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U:\（新）01_建設業課【保存期間１年未満文書】\02_作業中フォルダ（保存期間１年未満）\03_政策係\政策係\3-1 予算\R6補正・経済対策\R6補正\★執行\★重層下請等調査★\250430-250618 アンケート発出まで\250616_02 pwcアンケートセット\"/>
    </mc:Choice>
  </mc:AlternateContent>
  <xr:revisionPtr revIDLastSave="0" documentId="13_ncr:1_{DE7A3ACB-8D7C-442E-9D72-A6FC776D3A5E}" xr6:coauthVersionLast="47" xr6:coauthVersionMax="47" xr10:uidLastSave="{00000000-0000-0000-0000-000000000000}"/>
  <bookViews>
    <workbookView xWindow="-120" yWindow="-120" windowWidth="29040" windowHeight="15720" xr2:uid="{99420574-2F5B-4F72-89F0-DDAEDD5C569C}"/>
  </bookViews>
  <sheets>
    <sheet name="調査票" sheetId="15" r:id="rId1"/>
  </sheets>
  <definedNames>
    <definedName name="_xlnm._FilterDatabase" localSheetId="0" hidden="1">調査票!$A$2:$H$58</definedName>
    <definedName name="_xlnm.Print_Area" localSheetId="0">調査票!$A$2:$H$63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15" l="1"/>
  <c r="E56" i="15"/>
  <c r="E53" i="15"/>
  <c r="E51" i="15"/>
  <c r="E48" i="15"/>
  <c r="E46" i="15"/>
  <c r="E40" i="15"/>
  <c r="E37" i="15"/>
  <c r="E34" i="15"/>
  <c r="E32" i="15"/>
  <c r="E63" i="15"/>
  <c r="E62" i="15"/>
  <c r="E28" i="15"/>
  <c r="E42" i="15"/>
  <c r="E58" i="15"/>
  <c r="E44" i="15"/>
  <c r="E30" i="15"/>
  <c r="E14" i="15"/>
  <c r="E18" i="15"/>
  <c r="E61" i="15"/>
  <c r="E59" i="15"/>
  <c r="E57" i="15"/>
  <c r="E43" i="15"/>
  <c r="E45" i="15"/>
  <c r="E47" i="15"/>
  <c r="E49" i="15"/>
  <c r="E50" i="15"/>
  <c r="E52" i="15"/>
  <c r="E54" i="15"/>
  <c r="E41" i="15"/>
  <c r="E55" i="15"/>
  <c r="E39" i="15"/>
  <c r="E31" i="15"/>
  <c r="E33" i="15"/>
  <c r="E35" i="15"/>
  <c r="E36" i="15"/>
  <c r="E38" i="15"/>
  <c r="E29" i="15"/>
  <c r="E27" i="15"/>
  <c r="E20" i="15"/>
  <c r="E1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Marina Matsui</author>
  </authors>
  <commentList>
    <comment ref="H2" authorId="0" shapeId="0" xr:uid="{8C4ACC12-DDD5-44DA-AD08-36D683802F78}">
      <text>
        <r>
          <rPr>
            <sz val="12"/>
            <color indexed="81"/>
            <rFont val="MS P ゴシック"/>
            <family val="3"/>
            <charset val="128"/>
          </rPr>
          <t xml:space="preserve">テキストの回答はE列に記載ください。
選択式※複数選択可能な設問の回答を、H列に記載ください
</t>
        </r>
      </text>
    </comment>
  </commentList>
</comments>
</file>

<file path=xl/sharedStrings.xml><?xml version="1.0" encoding="utf-8"?>
<sst xmlns="http://schemas.openxmlformats.org/spreadsheetml/2006/main" count="172" uniqueCount="83">
  <si>
    <t>調査内容</t>
    <rPh sb="0" eb="2">
      <t>チョウサ</t>
    </rPh>
    <rPh sb="2" eb="4">
      <t>ナイヨウ</t>
    </rPh>
    <phoneticPr fontId="5"/>
  </si>
  <si>
    <t>回答方式</t>
    <rPh sb="0" eb="4">
      <t>カイトウホウシキ</t>
    </rPh>
    <phoneticPr fontId="5"/>
  </si>
  <si>
    <t>カテゴリ</t>
    <phoneticPr fontId="5"/>
  </si>
  <si>
    <t>調査項目</t>
    <rPh sb="0" eb="4">
      <t>チョウサコウモク</t>
    </rPh>
    <phoneticPr fontId="5"/>
  </si>
  <si>
    <t>会社情報</t>
    <rPh sb="0" eb="2">
      <t>カイシャ</t>
    </rPh>
    <rPh sb="2" eb="4">
      <t>ジョウホウ</t>
    </rPh>
    <phoneticPr fontId="5"/>
  </si>
  <si>
    <t>会社名</t>
    <rPh sb="0" eb="3">
      <t>カイシャメイ</t>
    </rPh>
    <phoneticPr fontId="5"/>
  </si>
  <si>
    <t>会社所在地</t>
    <rPh sb="0" eb="5">
      <t>カイシャショザイチ</t>
    </rPh>
    <phoneticPr fontId="5"/>
  </si>
  <si>
    <t>選択式</t>
  </si>
  <si>
    <t>選択式※複数選択可能</t>
  </si>
  <si>
    <t>直近年度の完工高</t>
    <rPh sb="0" eb="2">
      <t>チョッキン</t>
    </rPh>
    <rPh sb="2" eb="4">
      <t>ネンド</t>
    </rPh>
    <rPh sb="5" eb="8">
      <t>カンコウダカ</t>
    </rPh>
    <phoneticPr fontId="2"/>
  </si>
  <si>
    <t>７</t>
    <phoneticPr fontId="2"/>
  </si>
  <si>
    <t>現場地域</t>
    <rPh sb="0" eb="4">
      <t>ゲンバチイキ</t>
    </rPh>
    <phoneticPr fontId="5"/>
  </si>
  <si>
    <t>工事発注者</t>
    <rPh sb="0" eb="5">
      <t>コウジハッチュウシャ</t>
    </rPh>
    <phoneticPr fontId="5"/>
  </si>
  <si>
    <t>本現場における貴社の受注金額</t>
    <rPh sb="0" eb="3">
      <t>ホンゲンバ</t>
    </rPh>
    <rPh sb="7" eb="9">
      <t>キシャ</t>
    </rPh>
    <rPh sb="10" eb="12">
      <t>ジュチュウ</t>
    </rPh>
    <rPh sb="12" eb="14">
      <t>キンガク</t>
    </rPh>
    <phoneticPr fontId="5"/>
  </si>
  <si>
    <t>本現場における下位下請への発注金額（総額）</t>
    <rPh sb="0" eb="3">
      <t>ホンゲンバ</t>
    </rPh>
    <rPh sb="7" eb="9">
      <t>カイ</t>
    </rPh>
    <rPh sb="9" eb="11">
      <t>シタウケ</t>
    </rPh>
    <rPh sb="13" eb="17">
      <t>ハッチュウキンガク</t>
    </rPh>
    <rPh sb="18" eb="20">
      <t>ソウガク</t>
    </rPh>
    <phoneticPr fontId="5"/>
  </si>
  <si>
    <t>選択式</t>
    <phoneticPr fontId="2"/>
  </si>
  <si>
    <t>回答</t>
    <rPh sb="0" eb="2">
      <t>カイトウ</t>
    </rPh>
    <phoneticPr fontId="5"/>
  </si>
  <si>
    <r>
      <t xml:space="preserve">従業員数
</t>
    </r>
    <r>
      <rPr>
        <sz val="11"/>
        <color theme="1" tint="0.499984740745262"/>
        <rFont val="Meiryo UI"/>
        <family val="3"/>
        <charset val="128"/>
      </rPr>
      <t>※従業員には、役員及び雇用者（事務、技術、技能）すべてを含む</t>
    </r>
    <rPh sb="0" eb="4">
      <t>ジュウギョウインスウ</t>
    </rPh>
    <phoneticPr fontId="5"/>
  </si>
  <si>
    <r>
      <t xml:space="preserve">会社URL
</t>
    </r>
    <r>
      <rPr>
        <sz val="11"/>
        <color theme="1" tint="0.499984740745262"/>
        <rFont val="Meiryo UI"/>
        <family val="3"/>
        <charset val="128"/>
      </rPr>
      <t>※会社URLがない場合、「なし」と回答ください</t>
    </r>
    <rPh sb="0" eb="2">
      <t>カイシャ</t>
    </rPh>
    <phoneticPr fontId="5"/>
  </si>
  <si>
    <r>
      <t xml:space="preserve">現在の現場における立場
</t>
    </r>
    <r>
      <rPr>
        <sz val="11"/>
        <color theme="1" tint="0.499984740745262"/>
        <rFont val="Meiryo UI"/>
        <family val="3"/>
        <charset val="128"/>
      </rPr>
      <t>※工事発注者（施主）から直接工事を請け負う者が元請、元請から工事を請け負う者が1次下請、1次下請から工事を請け負う者が2次下請（以下同様）とする</t>
    </r>
    <rPh sb="0" eb="2">
      <t>ゲンザイ</t>
    </rPh>
    <rPh sb="3" eb="5">
      <t>ゲンバ</t>
    </rPh>
    <rPh sb="9" eb="11">
      <t>タチバ</t>
    </rPh>
    <phoneticPr fontId="2"/>
  </si>
  <si>
    <r>
      <t xml:space="preserve">本現場における貴社の担当工種
</t>
    </r>
    <r>
      <rPr>
        <sz val="11"/>
        <color theme="1" tint="0.499984740745262"/>
        <rFont val="Meiryo UI"/>
        <family val="3"/>
        <charset val="128"/>
      </rPr>
      <t>※橋梁補修/アスファルト舗装　など</t>
    </r>
    <phoneticPr fontId="2"/>
  </si>
  <si>
    <r>
      <t xml:space="preserve">本現場で貴社が直接雇用している技術者数
</t>
    </r>
    <r>
      <rPr>
        <sz val="11"/>
        <color theme="1" tint="0.499984740745262"/>
        <rFont val="Meiryo UI"/>
        <family val="3"/>
        <charset val="128"/>
      </rPr>
      <t>※技術者…現場で施工管理を行う者（直接的な作業は行わない）</t>
    </r>
    <rPh sb="0" eb="3">
      <t>ホンゲンバ</t>
    </rPh>
    <rPh sb="4" eb="6">
      <t>キシャ</t>
    </rPh>
    <rPh sb="7" eb="11">
      <t>チョクセツコヨウ</t>
    </rPh>
    <rPh sb="15" eb="17">
      <t>ギジュツ</t>
    </rPh>
    <rPh sb="18" eb="19">
      <t>スウ</t>
    </rPh>
    <phoneticPr fontId="2"/>
  </si>
  <si>
    <r>
      <t xml:space="preserve">本現場で貴社が直接雇用している技能労働者数
</t>
    </r>
    <r>
      <rPr>
        <sz val="11"/>
        <color theme="1" tint="0.499984740745262"/>
        <rFont val="Meiryo UI"/>
        <family val="3"/>
        <charset val="128"/>
      </rPr>
      <t>技能労働者…工事の直接的な作業を行う者</t>
    </r>
    <rPh sb="0" eb="3">
      <t>ホンゲンバ</t>
    </rPh>
    <rPh sb="4" eb="6">
      <t>キシャ</t>
    </rPh>
    <rPh sb="7" eb="11">
      <t>チョクセツコヨウ</t>
    </rPh>
    <rPh sb="15" eb="17">
      <t>ギノウ</t>
    </rPh>
    <rPh sb="17" eb="20">
      <t>ロウドウシャ</t>
    </rPh>
    <rPh sb="20" eb="21">
      <t>スウ</t>
    </rPh>
    <phoneticPr fontId="2"/>
  </si>
  <si>
    <t xml:space="preserve">
</t>
    <phoneticPr fontId="2"/>
  </si>
  <si>
    <r>
      <t xml:space="preserve">現場情報
</t>
    </r>
    <r>
      <rPr>
        <sz val="11"/>
        <color theme="1" tint="0.499984740745262"/>
        <rFont val="Meiryo UI"/>
        <family val="3"/>
        <charset val="128"/>
      </rPr>
      <t>※ご自身がご担当されている現場について記載ください</t>
    </r>
    <rPh sb="0" eb="4">
      <t>ゲンバジョウホウ</t>
    </rPh>
    <rPh sb="7" eb="9">
      <t>ジシン</t>
    </rPh>
    <rPh sb="11" eb="13">
      <t>タントウ</t>
    </rPh>
    <rPh sb="18" eb="20">
      <t>ゲンバ</t>
    </rPh>
    <rPh sb="24" eb="26">
      <t>キサイ</t>
    </rPh>
    <phoneticPr fontId="2"/>
  </si>
  <si>
    <t>重層下請構造の実態</t>
    <rPh sb="0" eb="2">
      <t>ジュウソウ</t>
    </rPh>
    <rPh sb="2" eb="6">
      <t>シタウケコウゾウ</t>
    </rPh>
    <rPh sb="7" eb="9">
      <t>ジッタイ</t>
    </rPh>
    <phoneticPr fontId="2"/>
  </si>
  <si>
    <t>重層下請構造の課題</t>
    <rPh sb="0" eb="6">
      <t>ジュウソウシタウケコウゾウ</t>
    </rPh>
    <rPh sb="7" eb="9">
      <t>カダイ</t>
    </rPh>
    <phoneticPr fontId="2"/>
  </si>
  <si>
    <r>
      <t xml:space="preserve">工期
</t>
    </r>
    <r>
      <rPr>
        <sz val="11"/>
        <color theme="1" tint="0.499984740745262"/>
        <rFont val="Meiryo UI"/>
        <family val="3"/>
        <charset val="128"/>
      </rPr>
      <t>※大まかな工期を教えてください</t>
    </r>
    <rPh sb="0" eb="2">
      <t>コウキ</t>
    </rPh>
    <rPh sb="4" eb="5">
      <t>オオ</t>
    </rPh>
    <rPh sb="8" eb="10">
      <t>コウキ</t>
    </rPh>
    <rPh sb="11" eb="12">
      <t>オシ</t>
    </rPh>
    <phoneticPr fontId="2"/>
  </si>
  <si>
    <t>回答要否</t>
    <rPh sb="0" eb="4">
      <t>カイトウヨウヒ</t>
    </rPh>
    <phoneticPr fontId="2"/>
  </si>
  <si>
    <t>工事目的物の種別</t>
    <rPh sb="0" eb="2">
      <t>コウジ</t>
    </rPh>
    <rPh sb="2" eb="5">
      <t>モクテキブツ</t>
    </rPh>
    <rPh sb="6" eb="8">
      <t>シュベツ</t>
    </rPh>
    <phoneticPr fontId="5"/>
  </si>
  <si>
    <r>
      <t xml:space="preserve">工事目的物
</t>
    </r>
    <r>
      <rPr>
        <sz val="11"/>
        <color theme="1" tint="0.499984740745262"/>
        <rFont val="Meiryo UI"/>
        <family val="3"/>
        <charset val="128"/>
      </rPr>
      <t>※住宅 / 事務所 / 下水道 / 河川　など</t>
    </r>
    <rPh sb="0" eb="5">
      <t>コウジモクテキブツ</t>
    </rPh>
    <phoneticPr fontId="2"/>
  </si>
  <si>
    <t>テキスト</t>
    <phoneticPr fontId="2"/>
  </si>
  <si>
    <t>選択式</t>
    <rPh sb="0" eb="3">
      <t>センタクシキ</t>
    </rPh>
    <phoneticPr fontId="2"/>
  </si>
  <si>
    <t>貴社にとっての注文者（発注者/元請/上請）の会社名</t>
    <rPh sb="0" eb="2">
      <t>キシャ</t>
    </rPh>
    <rPh sb="7" eb="10">
      <t>チュウモンシャ</t>
    </rPh>
    <rPh sb="11" eb="14">
      <t>ハッチュウシャ</t>
    </rPh>
    <rPh sb="15" eb="16">
      <t>モト</t>
    </rPh>
    <rPh sb="16" eb="17">
      <t>ショウ</t>
    </rPh>
    <rPh sb="22" eb="24">
      <t>カイシャ</t>
    </rPh>
    <rPh sb="24" eb="25">
      <t>メイ</t>
    </rPh>
    <phoneticPr fontId="2"/>
  </si>
  <si>
    <t>任意回答</t>
    <rPh sb="0" eb="2">
      <t>ニンイ</t>
    </rPh>
    <rPh sb="2" eb="4">
      <t>カイトウ</t>
    </rPh>
    <phoneticPr fontId="2"/>
  </si>
  <si>
    <t>必須回答</t>
    <rPh sb="0" eb="4">
      <t>ヒッスウカイトウ</t>
    </rPh>
    <phoneticPr fontId="2"/>
  </si>
  <si>
    <t>選択式※複数選択可能</t>
    <phoneticPr fontId="2"/>
  </si>
  <si>
    <t>国土交通大臣（特定）,都道府県知事（特定）,国土交通大臣（一般）,都道府県知事（一般）,建設業許可なし</t>
    <phoneticPr fontId="2"/>
  </si>
  <si>
    <t>【選択式※複数選択可能】　の問いの回答</t>
    <rPh sb="1" eb="4">
      <t>センタクシキ</t>
    </rPh>
    <rPh sb="5" eb="9">
      <t>フクスウセンタク</t>
    </rPh>
    <rPh sb="9" eb="11">
      <t>カノウ</t>
    </rPh>
    <rPh sb="14" eb="15">
      <t>ト</t>
    </rPh>
    <rPh sb="17" eb="19">
      <t>カイトウ</t>
    </rPh>
    <phoneticPr fontId="2"/>
  </si>
  <si>
    <r>
      <t xml:space="preserve">建設業許可
</t>
    </r>
    <r>
      <rPr>
        <sz val="11"/>
        <color rgb="FFFF0000"/>
        <rFont val="Meiryo UI"/>
        <family val="3"/>
        <charset val="128"/>
      </rPr>
      <t>※F列の中から当てはまる回答をすべてH列に転記してください</t>
    </r>
    <rPh sb="0" eb="3">
      <t>ケンセツギョウ</t>
    </rPh>
    <rPh sb="3" eb="5">
      <t>キョカ</t>
    </rPh>
    <rPh sb="8" eb="9">
      <t>レツ</t>
    </rPh>
    <rPh sb="10" eb="11">
      <t>ナカ</t>
    </rPh>
    <rPh sb="13" eb="14">
      <t>ア</t>
    </rPh>
    <rPh sb="18" eb="20">
      <t>カイトウ</t>
    </rPh>
    <rPh sb="25" eb="26">
      <t>レツ</t>
    </rPh>
    <rPh sb="27" eb="29">
      <t>テンキ</t>
    </rPh>
    <phoneticPr fontId="5"/>
  </si>
  <si>
    <r>
      <t>建設業許可業種</t>
    </r>
    <r>
      <rPr>
        <sz val="11"/>
        <color theme="1" tint="0.499984740745262"/>
        <rFont val="Meiryo UI"/>
        <family val="3"/>
        <charset val="128"/>
      </rPr>
      <t xml:space="preserve">
※3.「建設業許可なし」を選択した方は、本設問においても「建設業許可なし」を選択してください</t>
    </r>
    <r>
      <rPr>
        <sz val="11"/>
        <rFont val="Meiryo UI"/>
        <family val="3"/>
        <charset val="128"/>
      </rPr>
      <t xml:space="preserve">
</t>
    </r>
    <r>
      <rPr>
        <sz val="11"/>
        <color rgb="FFFF0000"/>
        <rFont val="Meiryo UI"/>
        <family val="3"/>
        <charset val="128"/>
      </rPr>
      <t>※F列の中から当てはまる回答をすべてH列に転記してください</t>
    </r>
    <rPh sb="0" eb="3">
      <t>ケンセツギョウ</t>
    </rPh>
    <rPh sb="3" eb="5">
      <t>キョカ</t>
    </rPh>
    <rPh sb="5" eb="7">
      <t>ギョウシュ</t>
    </rPh>
    <phoneticPr fontId="5"/>
  </si>
  <si>
    <t>施工要領等の作成,進捗管理等の工程管理,立ち合い確認等の品質管理,労働安全衛生法に基づく安全管理,現場作業に係る実地の技術指導,下請からの協議事項への判断・対応,自社の上請（発注者/元請/上位下請）との協議,下請間の工程調整,労務の手配,使用機材の手配,材料の手配</t>
    <phoneticPr fontId="2"/>
  </si>
  <si>
    <t xml:space="preserve">本現場における貴社の担当業種
</t>
    <phoneticPr fontId="2"/>
  </si>
  <si>
    <t>下請と報酬に関して紛争が生じやすい,下請の労働時間が長時間化している,下請の施工品質や安全性が低下している,その他,課題はない</t>
    <phoneticPr fontId="2"/>
  </si>
  <si>
    <t>適切な報酬額を得られない,報酬の受領時期が適切でない,労働時間が長時間化している,施工品質や安全性が低下している,その他,課題はない</t>
    <phoneticPr fontId="2"/>
  </si>
  <si>
    <t>任意回答</t>
    <rPh sb="0" eb="4">
      <t>ニンイカイトウ</t>
    </rPh>
    <phoneticPr fontId="2"/>
  </si>
  <si>
    <t>追加のご質問の実施にあたりご連絡をさせていただく可能性がございます。ご連絡可能なメールアドレスの記載をお願いいたします。</t>
    <rPh sb="4" eb="6">
      <t>シツモン</t>
    </rPh>
    <phoneticPr fontId="2"/>
  </si>
  <si>
    <r>
      <t xml:space="preserve">専属の発注者/元請/上請から受注する割合（完工高ベース）
</t>
    </r>
    <r>
      <rPr>
        <sz val="11"/>
        <color theme="1" tint="0.499984740745262"/>
        <rFont val="Meiryo UI"/>
        <family val="3"/>
        <charset val="128"/>
      </rPr>
      <t>※継続的かつ安定的に仕事を発注している発注者/元請/上位下請</t>
    </r>
    <rPh sb="0" eb="2">
      <t>センゾク</t>
    </rPh>
    <rPh sb="3" eb="6">
      <t>ハッチュウシャ</t>
    </rPh>
    <rPh sb="7" eb="9">
      <t>モトウケ</t>
    </rPh>
    <rPh sb="14" eb="16">
      <t>ジュチュウ</t>
    </rPh>
    <rPh sb="18" eb="20">
      <t>ワリアイ</t>
    </rPh>
    <rPh sb="21" eb="24">
      <t>カンコウダカ</t>
    </rPh>
    <phoneticPr fontId="2"/>
  </si>
  <si>
    <r>
      <t xml:space="preserve">#10で「その他」と回答した場合、具体的な工事目的物の種別を教えてください。
</t>
    </r>
    <r>
      <rPr>
        <sz val="11"/>
        <color theme="1" tint="0.499984740745262"/>
        <rFont val="Meiryo UI"/>
        <family val="3"/>
        <charset val="128"/>
      </rPr>
      <t>※修繕工事、小規模の解体工事、トンネル内の電気設備工事など</t>
    </r>
    <rPh sb="7" eb="8">
      <t>タ</t>
    </rPh>
    <rPh sb="10" eb="12">
      <t>カイトウ</t>
    </rPh>
    <rPh sb="14" eb="16">
      <t>バアイ</t>
    </rPh>
    <rPh sb="17" eb="20">
      <t>グタイテキ</t>
    </rPh>
    <rPh sb="21" eb="23">
      <t>コウジ</t>
    </rPh>
    <rPh sb="23" eb="26">
      <t>モクテキブツ</t>
    </rPh>
    <rPh sb="27" eb="29">
      <t>シュベツ</t>
    </rPh>
    <rPh sb="30" eb="31">
      <t>オシ</t>
    </rPh>
    <phoneticPr fontId="5"/>
  </si>
  <si>
    <t>自社が何次下請か把握していますか。</t>
    <rPh sb="0" eb="2">
      <t>ジシャ</t>
    </rPh>
    <rPh sb="3" eb="5">
      <t>ナンジ</t>
    </rPh>
    <rPh sb="5" eb="7">
      <t>シタウ</t>
    </rPh>
    <rPh sb="8" eb="10">
      <t>ハアク</t>
    </rPh>
    <phoneticPr fontId="5"/>
  </si>
  <si>
    <t>把握している場合、何次下請ですか。</t>
    <rPh sb="0" eb="2">
      <t>ハアク</t>
    </rPh>
    <rPh sb="6" eb="8">
      <t>バアイ</t>
    </rPh>
    <rPh sb="9" eb="11">
      <t>ナンジ</t>
    </rPh>
    <rPh sb="11" eb="13">
      <t>シタウケ</t>
    </rPh>
    <phoneticPr fontId="2"/>
  </si>
  <si>
    <t>貴社が下請に出す最も大きな理由は何ですか。</t>
    <rPh sb="0" eb="2">
      <t>キシャ</t>
    </rPh>
    <rPh sb="3" eb="5">
      <t>シタウ</t>
    </rPh>
    <rPh sb="6" eb="7">
      <t>ダ</t>
    </rPh>
    <rPh sb="8" eb="9">
      <t>モット</t>
    </rPh>
    <rPh sb="10" eb="11">
      <t>オオ</t>
    </rPh>
    <rPh sb="13" eb="15">
      <t>リユウ</t>
    </rPh>
    <rPh sb="16" eb="17">
      <t>ナニ</t>
    </rPh>
    <phoneticPr fontId="2"/>
  </si>
  <si>
    <t>下請の選定に当たって最も重視した事項を教えてください。</t>
    <rPh sb="0" eb="2">
      <t>シタウケ</t>
    </rPh>
    <rPh sb="3" eb="5">
      <t>センテイ</t>
    </rPh>
    <rPh sb="6" eb="7">
      <t>ア</t>
    </rPh>
    <rPh sb="10" eb="11">
      <t>モット</t>
    </rPh>
    <rPh sb="12" eb="14">
      <t>ジュウシ</t>
    </rPh>
    <rPh sb="16" eb="18">
      <t>ジコウ</t>
    </rPh>
    <rPh sb="19" eb="20">
      <t>オシ</t>
    </rPh>
    <phoneticPr fontId="2"/>
  </si>
  <si>
    <r>
      <t xml:space="preserve">専属下請に発注する割合はどの程度ですか。（完工高ベース）
</t>
    </r>
    <r>
      <rPr>
        <sz val="11"/>
        <color theme="1" tint="0.499984740745262"/>
        <rFont val="Meiryo UI"/>
        <family val="3"/>
        <charset val="128"/>
      </rPr>
      <t>※継続的かつ安定的に仕事を発注している下請</t>
    </r>
    <rPh sb="0" eb="4">
      <t>センゾクシタウ</t>
    </rPh>
    <rPh sb="5" eb="7">
      <t>ハッチュウ</t>
    </rPh>
    <rPh sb="9" eb="11">
      <t>ワリアイ</t>
    </rPh>
    <rPh sb="14" eb="16">
      <t>テイド</t>
    </rPh>
    <rPh sb="21" eb="24">
      <t>カンコウダカ</t>
    </rPh>
    <phoneticPr fontId="5"/>
  </si>
  <si>
    <t>本アンケートテーマに関する追加のご質問をお願いさせていただくことは可能でしょうか。</t>
    <rPh sb="0" eb="1">
      <t>ホン</t>
    </rPh>
    <rPh sb="10" eb="11">
      <t>カン</t>
    </rPh>
    <rPh sb="13" eb="15">
      <t>ツイカ</t>
    </rPh>
    <rPh sb="17" eb="19">
      <t>シツモン</t>
    </rPh>
    <rPh sb="21" eb="22">
      <t>ネガ</t>
    </rPh>
    <rPh sb="33" eb="35">
      <t>カノウ</t>
    </rPh>
    <phoneticPr fontId="2"/>
  </si>
  <si>
    <t>#40で「その他」と回答した場合、どのような理由ですか。</t>
    <rPh sb="7" eb="8">
      <t>タ</t>
    </rPh>
    <rPh sb="10" eb="12">
      <t>カイトウ</t>
    </rPh>
    <rPh sb="14" eb="16">
      <t>バアイ</t>
    </rPh>
    <rPh sb="22" eb="24">
      <t>リユウ</t>
    </rPh>
    <phoneticPr fontId="2"/>
  </si>
  <si>
    <t>#42で「その他」と回答した場合、どのような理由ですか。</t>
    <rPh sb="7" eb="8">
      <t>タ</t>
    </rPh>
    <rPh sb="10" eb="12">
      <t>カイトウ</t>
    </rPh>
    <rPh sb="14" eb="16">
      <t>バアイ</t>
    </rPh>
    <rPh sb="22" eb="24">
      <t>リユウ</t>
    </rPh>
    <phoneticPr fontId="2"/>
  </si>
  <si>
    <t>#47で「その他」と回答した場合、どのような課題がありますか。</t>
    <rPh sb="7" eb="8">
      <t>タ</t>
    </rPh>
    <rPh sb="10" eb="12">
      <t>カイトウ</t>
    </rPh>
    <rPh sb="14" eb="16">
      <t>バアイ</t>
    </rPh>
    <rPh sb="22" eb="24">
      <t>カダイ</t>
    </rPh>
    <phoneticPr fontId="2"/>
  </si>
  <si>
    <t>本アンケートに関する追加のご質問をお願いさせていただくことは可能でしょうか。</t>
    <rPh sb="0" eb="1">
      <t>ホン</t>
    </rPh>
    <rPh sb="7" eb="8">
      <t>カン</t>
    </rPh>
    <rPh sb="10" eb="12">
      <t>ツイカ</t>
    </rPh>
    <rPh sb="14" eb="16">
      <t>シツモン</t>
    </rPh>
    <rPh sb="18" eb="19">
      <t>ネガ</t>
    </rPh>
    <rPh sb="30" eb="32">
      <t>カノウ</t>
    </rPh>
    <phoneticPr fontId="2"/>
  </si>
  <si>
    <t>本アンケートテーマに関する追加の質問をお願いさせていただくことは可能でしょうか。</t>
    <rPh sb="0" eb="1">
      <t>ホン</t>
    </rPh>
    <rPh sb="10" eb="11">
      <t>カン</t>
    </rPh>
    <rPh sb="13" eb="15">
      <t>ツイカ</t>
    </rPh>
    <rPh sb="16" eb="18">
      <t>シツモン</t>
    </rPh>
    <rPh sb="20" eb="21">
      <t>ネガ</t>
    </rPh>
    <rPh sb="32" eb="34">
      <t>カノウ</t>
    </rPh>
    <phoneticPr fontId="2"/>
  </si>
  <si>
    <r>
      <t xml:space="preserve">本現場における貴社の役割
</t>
    </r>
    <r>
      <rPr>
        <sz val="11"/>
        <color rgb="FFFF0000"/>
        <rFont val="Meiryo UI"/>
        <family val="3"/>
        <charset val="128"/>
      </rPr>
      <t>※F列の中から当てはまる回答をすべてH列に転記してください。</t>
    </r>
    <rPh sb="0" eb="3">
      <t>ホンゲンバ</t>
    </rPh>
    <rPh sb="7" eb="9">
      <t>キシャ</t>
    </rPh>
    <rPh sb="10" eb="12">
      <t>ヤクワリ</t>
    </rPh>
    <phoneticPr fontId="2"/>
  </si>
  <si>
    <r>
      <t xml:space="preserve">貴社が下請に出すその他の理由があれば教えてください。
</t>
    </r>
    <r>
      <rPr>
        <sz val="11"/>
        <color rgb="FFFF0000"/>
        <rFont val="Meiryo UI"/>
        <family val="3"/>
        <charset val="128"/>
      </rPr>
      <t>※F列の中から当てはまる回答をすべてH列に転記してください。</t>
    </r>
    <rPh sb="0" eb="2">
      <t>キシャ</t>
    </rPh>
    <rPh sb="3" eb="5">
      <t>シタウ</t>
    </rPh>
    <rPh sb="6" eb="7">
      <t>ダ</t>
    </rPh>
    <rPh sb="10" eb="11">
      <t>タ</t>
    </rPh>
    <rPh sb="12" eb="14">
      <t>リユウ</t>
    </rPh>
    <rPh sb="18" eb="19">
      <t>オシ</t>
    </rPh>
    <phoneticPr fontId="2"/>
  </si>
  <si>
    <r>
      <t xml:space="preserve">元請たる貴社から見た、当該現場における重層下請構造に起因した課題は何ですか。
</t>
    </r>
    <r>
      <rPr>
        <sz val="11"/>
        <color rgb="FFFF0000"/>
        <rFont val="Meiryo UI"/>
        <family val="3"/>
        <charset val="128"/>
      </rPr>
      <t>※F列の中から当てはまる回答をすべてH列に転記してください。</t>
    </r>
    <rPh sb="33" eb="34">
      <t>ナニ</t>
    </rPh>
    <phoneticPr fontId="2"/>
  </si>
  <si>
    <r>
      <t xml:space="preserve">当該現場における重層下請構造に起因した課題につき、元請目線（下請に発注している立場の目線）で回答してください。
</t>
    </r>
    <r>
      <rPr>
        <sz val="11"/>
        <color rgb="FFFF0000"/>
        <rFont val="Meiryo UI"/>
        <family val="3"/>
        <charset val="128"/>
      </rPr>
      <t>※F列の中から当てはまる回答をすべてH列に転記してください。</t>
    </r>
    <rPh sb="0" eb="4">
      <t>トウガイゲンバ</t>
    </rPh>
    <rPh sb="8" eb="10">
      <t>ジュウソウ</t>
    </rPh>
    <rPh sb="10" eb="12">
      <t>シタウケ</t>
    </rPh>
    <rPh sb="12" eb="14">
      <t>コウゾウ</t>
    </rPh>
    <rPh sb="15" eb="17">
      <t>キイン</t>
    </rPh>
    <rPh sb="19" eb="21">
      <t>カダイ</t>
    </rPh>
    <rPh sb="25" eb="27">
      <t>モトウケ</t>
    </rPh>
    <rPh sb="27" eb="29">
      <t>メセン</t>
    </rPh>
    <rPh sb="30" eb="32">
      <t>シタウケ</t>
    </rPh>
    <rPh sb="33" eb="35">
      <t>ハッチュウ</t>
    </rPh>
    <rPh sb="39" eb="41">
      <t>タチバ</t>
    </rPh>
    <rPh sb="42" eb="44">
      <t>メセン</t>
    </rPh>
    <rPh sb="46" eb="48">
      <t>カイトウ</t>
    </rPh>
    <phoneticPr fontId="2"/>
  </si>
  <si>
    <r>
      <t xml:space="preserve">当該現場における重層下請構造に起因した課題につき、下請目線（元請/上位下請から受注している立場の目線）で回答してください。
</t>
    </r>
    <r>
      <rPr>
        <sz val="11"/>
        <color rgb="FFFF0000"/>
        <rFont val="Meiryo UI"/>
        <family val="3"/>
        <charset val="128"/>
      </rPr>
      <t>※F列の中から当てはまる回答をすべてH列に転記してください。</t>
    </r>
    <rPh sb="0" eb="4">
      <t>トウガイゲンバ</t>
    </rPh>
    <rPh sb="8" eb="10">
      <t>ジュウソウ</t>
    </rPh>
    <rPh sb="10" eb="12">
      <t>シタウケ</t>
    </rPh>
    <rPh sb="12" eb="14">
      <t>コウゾウ</t>
    </rPh>
    <rPh sb="15" eb="17">
      <t>キイン</t>
    </rPh>
    <rPh sb="19" eb="21">
      <t>カダイ</t>
    </rPh>
    <rPh sb="25" eb="27">
      <t>シタウケ</t>
    </rPh>
    <rPh sb="27" eb="29">
      <t>メセン</t>
    </rPh>
    <rPh sb="30" eb="32">
      <t>モトウケ</t>
    </rPh>
    <rPh sb="33" eb="35">
      <t>ジョウイ</t>
    </rPh>
    <rPh sb="35" eb="37">
      <t>シタウケ</t>
    </rPh>
    <rPh sb="39" eb="41">
      <t>ジュチュウ</t>
    </rPh>
    <rPh sb="45" eb="47">
      <t>タチバ</t>
    </rPh>
    <rPh sb="48" eb="50">
      <t>メセン</t>
    </rPh>
    <rPh sb="52" eb="54">
      <t>カイトウ</t>
    </rPh>
    <phoneticPr fontId="2"/>
  </si>
  <si>
    <r>
      <t>下請たる貴社から見た、当該現場における重層下請に起因した課題は何ですか。</t>
    </r>
    <r>
      <rPr>
        <sz val="11"/>
        <color rgb="FFFF0000"/>
        <rFont val="Meiryo UI"/>
        <family val="3"/>
        <charset val="128"/>
      </rPr>
      <t xml:space="preserve">
※F列の中から当てはまる回答をすべてH列に転記してください。</t>
    </r>
    <rPh sb="0" eb="2">
      <t>シタウケ</t>
    </rPh>
    <rPh sb="4" eb="6">
      <t>キシャ</t>
    </rPh>
    <rPh sb="8" eb="9">
      <t>ミ</t>
    </rPh>
    <rPh sb="11" eb="13">
      <t>トウガイ</t>
    </rPh>
    <rPh sb="13" eb="15">
      <t>ゲンバ</t>
    </rPh>
    <rPh sb="19" eb="21">
      <t>ジュウソウ</t>
    </rPh>
    <rPh sb="21" eb="23">
      <t>シタウケ</t>
    </rPh>
    <rPh sb="24" eb="26">
      <t>キイン</t>
    </rPh>
    <rPh sb="28" eb="30">
      <t>カダイ</t>
    </rPh>
    <rPh sb="31" eb="32">
      <t>ナニ</t>
    </rPh>
    <phoneticPr fontId="2"/>
  </si>
  <si>
    <t>把握している場合、何次下請までですか。</t>
    <rPh sb="0" eb="2">
      <t>ハアク</t>
    </rPh>
    <rPh sb="6" eb="8">
      <t>バアイ</t>
    </rPh>
    <rPh sb="9" eb="11">
      <t>ナンジ</t>
    </rPh>
    <rPh sb="11" eb="13">
      <t>シタウケ</t>
    </rPh>
    <phoneticPr fontId="2"/>
  </si>
  <si>
    <t>追加のご質問</t>
    <rPh sb="0" eb="2">
      <t>ツイカ</t>
    </rPh>
    <rPh sb="4" eb="6">
      <t>シツモン</t>
    </rPh>
    <phoneticPr fontId="2"/>
  </si>
  <si>
    <t>現状、最大何次下請までの重層下請構造となっているか把握していますか。</t>
    <rPh sb="0" eb="2">
      <t>ゲンジョウ</t>
    </rPh>
    <rPh sb="3" eb="5">
      <t>サイダイ</t>
    </rPh>
    <rPh sb="5" eb="7">
      <t>ナンジ</t>
    </rPh>
    <rPh sb="7" eb="9">
      <t>シタウケ</t>
    </rPh>
    <rPh sb="12" eb="14">
      <t>ジュウソウ</t>
    </rPh>
    <rPh sb="14" eb="16">
      <t>シタウケ</t>
    </rPh>
    <rPh sb="16" eb="18">
      <t>コウゾウ</t>
    </rPh>
    <rPh sb="25" eb="27">
      <t>ハアク</t>
    </rPh>
    <phoneticPr fontId="5"/>
  </si>
  <si>
    <t>土木,建築 ,大工,左官,とび・土工,石,屋根,電気,管,タイル・れんが・ブロック,鋼構造物,鉄筋,舗装,しゅんせつ,板金,ガラス,塗装,防水,内装仕上,機械器具設置,熱絶縁,電気通信,造園,さく井,建具,水道施設,消防施設,清掃施設,解体,建設業許可なし</t>
    <rPh sb="0" eb="1">
      <t>ツチ</t>
    </rPh>
    <rPh sb="17" eb="18">
      <t>コウ</t>
    </rPh>
    <phoneticPr fontId="2"/>
  </si>
  <si>
    <t>貴社名につき、ご教示いただけますでしょうか。
※#1でご回答いただいている方は回答不要です。</t>
    <rPh sb="0" eb="2">
      <t>キシャ</t>
    </rPh>
    <rPh sb="2" eb="3">
      <t>メイ</t>
    </rPh>
    <rPh sb="8" eb="10">
      <t>キョウジ</t>
    </rPh>
    <rPh sb="28" eb="30">
      <t>カイトウ</t>
    </rPh>
    <rPh sb="37" eb="38">
      <t>カタ</t>
    </rPh>
    <rPh sb="39" eb="41">
      <t>カイトウ</t>
    </rPh>
    <rPh sb="41" eb="43">
      <t>フヨウ</t>
    </rPh>
    <phoneticPr fontId="2"/>
  </si>
  <si>
    <t>#26で「その他」と回答した場合、どのような理由ですか。</t>
    <rPh sb="7" eb="8">
      <t>タ</t>
    </rPh>
    <rPh sb="10" eb="12">
      <t>カイトウ</t>
    </rPh>
    <rPh sb="14" eb="16">
      <t>バアイ</t>
    </rPh>
    <rPh sb="22" eb="24">
      <t>リユウ</t>
    </rPh>
    <phoneticPr fontId="2"/>
  </si>
  <si>
    <t>#28で「その他」と回答した場合、どのような理由ですか。</t>
    <rPh sb="7" eb="8">
      <t>タ</t>
    </rPh>
    <rPh sb="10" eb="12">
      <t>カイトウ</t>
    </rPh>
    <rPh sb="14" eb="16">
      <t>バアイ</t>
    </rPh>
    <rPh sb="22" eb="24">
      <t>リユウ</t>
    </rPh>
    <phoneticPr fontId="2"/>
  </si>
  <si>
    <t>#30で「その他」と回答した場合、どのような理由ですか。</t>
    <rPh sb="7" eb="8">
      <t>タ</t>
    </rPh>
    <rPh sb="10" eb="12">
      <t>カイトウ</t>
    </rPh>
    <rPh sb="14" eb="16">
      <t>バアイ</t>
    </rPh>
    <rPh sb="22" eb="24">
      <t>リユウ</t>
    </rPh>
    <phoneticPr fontId="2"/>
  </si>
  <si>
    <t>#33で「その他」と回答した場合、どのような課題がありますか。</t>
    <rPh sb="7" eb="8">
      <t>タ</t>
    </rPh>
    <rPh sb="10" eb="12">
      <t>カイトウ</t>
    </rPh>
    <rPh sb="14" eb="16">
      <t>バアイ</t>
    </rPh>
    <rPh sb="22" eb="24">
      <t>カダイ</t>
    </rPh>
    <phoneticPr fontId="2"/>
  </si>
  <si>
    <t>自社で全て請け負うより、専門業者に委託したほうが品質が高くなるため,労働力や資機材を安価に調達するため,短い工期内での完工が求められるため,自社のみで請け負えない業種が含まれるため,人手不足・機材不足を補うため,その他</t>
    <phoneticPr fontId="2"/>
  </si>
  <si>
    <t>#44で「その他」と回答した場合、どのような理由ですか。</t>
    <rPh sb="7" eb="8">
      <t>タ</t>
    </rPh>
    <rPh sb="10" eb="12">
      <t>カイトウ</t>
    </rPh>
    <rPh sb="14" eb="16">
      <t>バアイ</t>
    </rPh>
    <rPh sb="22" eb="24">
      <t>リユウ</t>
    </rPh>
    <phoneticPr fontId="2"/>
  </si>
  <si>
    <t>#49で「その他」と回答した場合、どのような課題がありますか。</t>
    <rPh sb="7" eb="8">
      <t>タ</t>
    </rPh>
    <rPh sb="10" eb="12">
      <t>カイトウ</t>
    </rPh>
    <rPh sb="14" eb="16">
      <t>バアイ</t>
    </rPh>
    <rPh sb="22" eb="24">
      <t>カダイ</t>
    </rPh>
    <phoneticPr fontId="2"/>
  </si>
  <si>
    <t>#55で「その他」と回答した場合、どのような課題がありますか。</t>
    <rPh sb="7" eb="8">
      <t>タ</t>
    </rPh>
    <rPh sb="10" eb="12">
      <t>カイトウ</t>
    </rPh>
    <rPh sb="14" eb="16">
      <t>バアイ</t>
    </rPh>
    <rPh sb="22" eb="24">
      <t>カダイ</t>
    </rPh>
    <phoneticPr fontId="2"/>
  </si>
  <si>
    <r>
      <t>#38～52は、#9で「</t>
    </r>
    <r>
      <rPr>
        <u/>
        <sz val="11"/>
        <color rgb="FFFF0000"/>
        <rFont val="Meiryo UI"/>
        <family val="3"/>
        <charset val="128"/>
      </rPr>
      <t>下請（自社にも下請がいる）</t>
    </r>
    <r>
      <rPr>
        <sz val="11"/>
        <color rgb="FFFF0000"/>
        <rFont val="Meiryo UI"/>
        <family val="3"/>
        <charset val="128"/>
      </rPr>
      <t xml:space="preserve">」と回答した方のみご回答ください
</t>
    </r>
    <rPh sb="12" eb="14">
      <t>シタウケ</t>
    </rPh>
    <rPh sb="15" eb="17">
      <t>ジシャ</t>
    </rPh>
    <rPh sb="19" eb="21">
      <t>シタウケ</t>
    </rPh>
    <phoneticPr fontId="2"/>
  </si>
  <si>
    <r>
      <t>#53～58は、#9で「</t>
    </r>
    <r>
      <rPr>
        <u/>
        <sz val="11"/>
        <color rgb="FFFF0000"/>
        <rFont val="Meiryo UI"/>
        <family val="3"/>
        <charset val="128"/>
      </rPr>
      <t>下請（自社に下請はいない）</t>
    </r>
    <r>
      <rPr>
        <sz val="11"/>
        <color rgb="FFFF0000"/>
        <rFont val="Meiryo UI"/>
        <family val="3"/>
        <charset val="128"/>
      </rPr>
      <t>」と回答した方のみご回答ください</t>
    </r>
    <rPh sb="12" eb="14">
      <t>シタウケ</t>
    </rPh>
    <rPh sb="15" eb="17">
      <t>ジシャ</t>
    </rPh>
    <rPh sb="18" eb="20">
      <t>シタウケ</t>
    </rPh>
    <phoneticPr fontId="2"/>
  </si>
  <si>
    <r>
      <t>#24～37は、#9で「</t>
    </r>
    <r>
      <rPr>
        <u/>
        <sz val="11"/>
        <color rgb="FFFF0000"/>
        <rFont val="Meiryo UI"/>
        <family val="3"/>
        <charset val="128"/>
      </rPr>
      <t>元請</t>
    </r>
    <r>
      <rPr>
        <sz val="11"/>
        <color rgb="FFFF0000"/>
        <rFont val="Meiryo UI"/>
        <family val="3"/>
        <charset val="128"/>
      </rPr>
      <t>」と回答した方のみご回答ください。</t>
    </r>
    <phoneticPr fontId="2"/>
  </si>
  <si>
    <t>土木,建築 ,大工,左官,とび・土工,石,屋根,電気,管,タイル・れんが・ブロック,鋼構造物,鉄筋,舗装,しゅんせつ,板金,ガラス,塗装,防水,内装仕上,機械器具設置,熱絶縁,電気通信,造園,さく井,建具,水道施設,消防施設,清掃施設,解体</t>
    <rPh sb="0" eb="1">
      <t>ツチ</t>
    </rPh>
    <rPh sb="16" eb="18">
      <t>ドコウ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</si>
</sst>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sz val="11"/>
      <color rgb="FFFF0000"/>
      <name val="Meiryo UI"/>
      <family val="3"/>
      <charset val="128"/>
    </font>
    <font>
      <sz val="11"/>
      <name val="Meiryo UI"/>
      <family val="3"/>
      <charset val="128"/>
    </font>
    <font>
      <sz val="8"/>
      <name val="Meiryo UI"/>
      <family val="3"/>
      <charset val="128"/>
    </font>
    <font>
      <sz val="11"/>
      <name val="Meiryo UI"/>
      <family val="3"/>
    </font>
    <font>
      <sz val="11"/>
      <name val="游ゴシック"/>
      <family val="2"/>
      <charset val="128"/>
      <scheme val="minor"/>
    </font>
    <font>
      <sz val="11"/>
      <color theme="1" tint="0.499984740745262"/>
      <name val="Meiryo UI"/>
      <family val="3"/>
      <charset val="128"/>
    </font>
    <font>
      <u/>
      <sz val="11"/>
      <color rgb="FFFF0000"/>
      <name val="Meiryo UI"/>
      <family val="3"/>
      <charset val="128"/>
    </font>
    <font>
      <sz val="12"/>
      <color indexed="81"/>
      <name val="MS P ゴシック"/>
      <family val="3"/>
      <charset val="128"/>
    </font>
    <font>
      <b/>
      <sz val="11"/>
      <color theme="0"/>
      <name val="Meiryo UI"/>
      <family val="3"/>
      <charset val="128"/>
    </font>
    <font>
      <sz val="11"/>
      <color theme="0"/>
      <name val="Meiryo UI"/>
      <family val="3"/>
      <charset val="128"/>
    </font>
  </fonts>
  <fills count="5">
    <fill>
      <patternFill patternType="none"/>
    </fill>
    <fill>
      <patternFill patternType="gray125"/>
    </fill>
    <fill>
      <patternFill patternType="solid">
        <fgColor rgb="FF0070C0"/>
        <bgColor indexed="64"/>
      </patternFill>
    </fill>
    <fill>
      <patternFill patternType="solid">
        <fgColor theme="7"/>
        <bgColor indexed="64"/>
      </patternFill>
    </fill>
    <fill>
      <patternFill patternType="solid">
        <fgColor theme="2"/>
        <bgColor indexed="64"/>
      </patternFill>
    </fill>
  </fills>
  <borders count="9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style="thin">
        <color rgb="FF000000"/>
      </right>
      <top style="hair">
        <color rgb="FF000000"/>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thin">
        <color rgb="FF000000"/>
      </right>
      <top/>
      <bottom style="hair">
        <color indexed="64"/>
      </bottom>
      <diagonal/>
    </border>
    <border>
      <left style="thin">
        <color indexed="64"/>
      </left>
      <right style="thin">
        <color indexed="64"/>
      </right>
      <top style="thin">
        <color indexed="64"/>
      </top>
      <bottom/>
      <diagonal/>
    </border>
    <border>
      <left style="thin">
        <color rgb="FF000000"/>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rgb="FF000000"/>
      </left>
      <right style="thin">
        <color rgb="FF000000"/>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rgb="FF000000"/>
      </left>
      <right style="thin">
        <color indexed="64"/>
      </right>
      <top style="hair">
        <color rgb="FF000000"/>
      </top>
      <bottom style="hair">
        <color indexed="64"/>
      </bottom>
      <diagonal/>
    </border>
    <border>
      <left style="thin">
        <color indexed="64"/>
      </left>
      <right style="thin">
        <color indexed="64"/>
      </right>
      <top/>
      <bottom/>
      <diagonal/>
    </border>
    <border>
      <left style="thin">
        <color rgb="FF000000"/>
      </left>
      <right style="thin">
        <color indexed="64"/>
      </right>
      <top style="hair">
        <color indexed="64"/>
      </top>
      <bottom style="hair">
        <color indexed="64"/>
      </bottom>
      <diagonal/>
    </border>
    <border>
      <left style="thin">
        <color rgb="FF000000"/>
      </left>
      <right style="thin">
        <color rgb="FF000000"/>
      </right>
      <top style="hair">
        <color indexed="64"/>
      </top>
      <bottom style="hair">
        <color rgb="FF000000"/>
      </bottom>
      <diagonal/>
    </border>
    <border>
      <left style="thin">
        <color rgb="FF000000"/>
      </left>
      <right style="thin">
        <color rgb="FF000000"/>
      </right>
      <top style="thin">
        <color rgb="FF000000"/>
      </top>
      <bottom style="hair">
        <color indexed="64"/>
      </bottom>
      <diagonal/>
    </border>
    <border>
      <left/>
      <right style="thin">
        <color indexed="64"/>
      </right>
      <top style="hair">
        <color indexed="64"/>
      </top>
      <bottom/>
      <diagonal/>
    </border>
    <border>
      <left style="thin">
        <color rgb="FF000000"/>
      </left>
      <right/>
      <top/>
      <bottom style="hair">
        <color indexed="64"/>
      </bottom>
      <diagonal/>
    </border>
    <border>
      <left style="thin">
        <color rgb="FF000000"/>
      </left>
      <right/>
      <top style="hair">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rgb="FF000000"/>
      </top>
      <bottom style="hair">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diagonal/>
    </border>
    <border>
      <left style="thin">
        <color indexed="64"/>
      </left>
      <right style="thin">
        <color indexed="64"/>
      </right>
      <top style="thin">
        <color rgb="FF000000"/>
      </top>
      <bottom style="hair">
        <color indexed="64"/>
      </bottom>
      <diagonal/>
    </border>
    <border>
      <left style="thin">
        <color indexed="64"/>
      </left>
      <right style="thin">
        <color indexed="64"/>
      </right>
      <top/>
      <bottom style="hair">
        <color rgb="FF000000"/>
      </bottom>
      <diagonal/>
    </border>
    <border>
      <left style="thin">
        <color indexed="64"/>
      </left>
      <right style="thin">
        <color indexed="64"/>
      </right>
      <top style="hair">
        <color rgb="FF000000"/>
      </top>
      <bottom style="hair">
        <color indexed="64"/>
      </bottom>
      <diagonal/>
    </border>
    <border>
      <left style="thin">
        <color indexed="64"/>
      </left>
      <right style="thin">
        <color indexed="64"/>
      </right>
      <top style="hair">
        <color indexed="64"/>
      </top>
      <bottom style="hair">
        <color rgb="FF000000"/>
      </bottom>
      <diagonal/>
    </border>
    <border>
      <left style="hair">
        <color indexed="64"/>
      </left>
      <right style="thin">
        <color rgb="FF000000"/>
      </right>
      <top/>
      <bottom/>
      <diagonal/>
    </border>
    <border>
      <left style="hair">
        <color indexed="64"/>
      </left>
      <right style="thin">
        <color indexed="64"/>
      </right>
      <top/>
      <bottom style="hair">
        <color indexed="64"/>
      </bottom>
      <diagonal/>
    </border>
    <border>
      <left style="hair">
        <color indexed="64"/>
      </left>
      <right style="thin">
        <color rgb="FF000000"/>
      </right>
      <top style="hair">
        <color indexed="64"/>
      </top>
      <bottom/>
      <diagonal/>
    </border>
    <border>
      <left style="hair">
        <color indexed="64"/>
      </left>
      <right style="thin">
        <color rgb="FF000000"/>
      </right>
      <top/>
      <bottom style="hair">
        <color indexed="64"/>
      </bottom>
      <diagonal/>
    </border>
    <border>
      <left/>
      <right style="thin">
        <color rgb="FF000000"/>
      </right>
      <top style="hair">
        <color indexed="64"/>
      </top>
      <bottom/>
      <diagonal/>
    </border>
    <border>
      <left style="medium">
        <color indexed="64"/>
      </left>
      <right style="hair">
        <color indexed="64"/>
      </right>
      <top style="medium">
        <color indexed="64"/>
      </top>
      <bottom/>
      <diagonal/>
    </border>
    <border>
      <left/>
      <right style="thin">
        <color rgb="FF000000"/>
      </right>
      <top style="medium">
        <color indexed="64"/>
      </top>
      <bottom/>
      <diagonal/>
    </border>
    <border>
      <left style="thin">
        <color rgb="FF000000"/>
      </left>
      <right style="thin">
        <color rgb="FF000000"/>
      </right>
      <top style="medium">
        <color indexed="64"/>
      </top>
      <bottom style="hair">
        <color indexed="64"/>
      </bottom>
      <diagonal/>
    </border>
    <border>
      <left style="thin">
        <color rgb="FF000000"/>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style="hair">
        <color indexed="64"/>
      </right>
      <top/>
      <bottom style="medium">
        <color indexed="64"/>
      </bottom>
      <diagonal/>
    </border>
    <border>
      <left/>
      <right style="thin">
        <color rgb="FF000000"/>
      </right>
      <top/>
      <bottom style="medium">
        <color indexed="64"/>
      </bottom>
      <diagonal/>
    </border>
    <border>
      <left style="thin">
        <color rgb="FF000000"/>
      </left>
      <right style="thin">
        <color rgb="FF000000"/>
      </right>
      <top style="hair">
        <color indexed="64"/>
      </top>
      <bottom style="medium">
        <color indexed="64"/>
      </bottom>
      <diagonal/>
    </border>
    <border>
      <left style="medium">
        <color indexed="64"/>
      </left>
      <right/>
      <top style="medium">
        <color indexed="64"/>
      </top>
      <bottom/>
      <diagonal/>
    </border>
    <border>
      <left style="hair">
        <color indexed="64"/>
      </left>
      <right style="thin">
        <color rgb="FF000000"/>
      </right>
      <top style="medium">
        <color indexed="64"/>
      </top>
      <bottom/>
      <diagonal/>
    </border>
    <border>
      <left style="medium">
        <color indexed="64"/>
      </left>
      <right/>
      <top/>
      <bottom/>
      <diagonal/>
    </border>
    <border>
      <left style="medium">
        <color indexed="64"/>
      </left>
      <right style="hair">
        <color indexed="64"/>
      </right>
      <top/>
      <bottom/>
      <diagonal/>
    </border>
    <border>
      <left style="thin">
        <color rgb="FF000000"/>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style="thin">
        <color rgb="FF000000"/>
      </left>
      <right/>
      <top style="hair">
        <color rgb="FF000000"/>
      </top>
      <bottom style="medium">
        <color indexed="64"/>
      </bottom>
      <diagonal/>
    </border>
    <border>
      <left style="thin">
        <color rgb="FF000000"/>
      </left>
      <right style="thin">
        <color indexed="64"/>
      </right>
      <top style="hair">
        <color indexed="64"/>
      </top>
      <bottom style="hair">
        <color rgb="FF000000"/>
      </bottom>
      <diagonal/>
    </border>
    <border>
      <left/>
      <right style="thin">
        <color indexed="64"/>
      </right>
      <top style="hair">
        <color rgb="FF000000"/>
      </top>
      <bottom style="hair">
        <color rgb="FF000000"/>
      </bottom>
      <diagonal/>
    </border>
    <border>
      <left style="thin">
        <color rgb="FF000000"/>
      </left>
      <right style="thin">
        <color indexed="64"/>
      </right>
      <top style="thin">
        <color rgb="FF000000"/>
      </top>
      <bottom style="hair">
        <color indexed="64"/>
      </bottom>
      <diagonal/>
    </border>
    <border>
      <left style="thin">
        <color rgb="FF000000"/>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hair">
        <color indexed="64"/>
      </left>
      <right style="thin">
        <color rgb="FF000000"/>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xf numFmtId="0" fontId="6" fillId="0" borderId="0" applyNumberFormat="0" applyFill="0" applyBorder="0" applyAlignment="0" applyProtection="0"/>
  </cellStyleXfs>
  <cellXfs count="162">
    <xf numFmtId="0" fontId="0" fillId="0" borderId="0" xfId="0">
      <alignment vertical="center"/>
    </xf>
    <xf numFmtId="0" fontId="8" fillId="0" borderId="24" xfId="3" applyFont="1" applyBorder="1" applyAlignment="1">
      <alignment horizontal="center" vertical="center"/>
    </xf>
    <xf numFmtId="0" fontId="8" fillId="0" borderId="18" xfId="3" applyFont="1" applyBorder="1" applyAlignment="1">
      <alignment horizontal="left" vertical="center" wrapText="1"/>
    </xf>
    <xf numFmtId="0" fontId="8" fillId="0" borderId="31" xfId="3" applyFont="1" applyBorder="1" applyAlignment="1">
      <alignment horizontal="center" vertical="center"/>
    </xf>
    <xf numFmtId="0" fontId="8" fillId="0" borderId="13" xfId="3" applyFont="1" applyBorder="1" applyAlignment="1">
      <alignment horizontal="left" vertical="center" wrapText="1"/>
    </xf>
    <xf numFmtId="0" fontId="8" fillId="0" borderId="23" xfId="3" applyFont="1" applyBorder="1" applyAlignment="1">
      <alignment horizontal="center" vertical="center"/>
    </xf>
    <xf numFmtId="0" fontId="8" fillId="0" borderId="38" xfId="3" applyFont="1" applyBorder="1" applyAlignment="1">
      <alignment horizontal="left" vertical="center" wrapText="1"/>
    </xf>
    <xf numFmtId="0" fontId="8" fillId="0" borderId="22" xfId="3" applyFont="1" applyBorder="1" applyAlignment="1">
      <alignment horizontal="left" vertical="center" wrapText="1"/>
    </xf>
    <xf numFmtId="0" fontId="8" fillId="0" borderId="10" xfId="3" applyFont="1" applyBorder="1" applyAlignment="1">
      <alignment horizontal="left" vertical="center"/>
    </xf>
    <xf numFmtId="0" fontId="8" fillId="0" borderId="11" xfId="3" applyFont="1" applyBorder="1" applyAlignment="1">
      <alignment horizontal="left" vertical="center"/>
    </xf>
    <xf numFmtId="0" fontId="8" fillId="0" borderId="0" xfId="3" applyFont="1"/>
    <xf numFmtId="0" fontId="8" fillId="0" borderId="12" xfId="3" applyFont="1" applyBorder="1" applyAlignment="1">
      <alignment horizontal="left" vertical="center" wrapText="1"/>
    </xf>
    <xf numFmtId="0" fontId="8" fillId="0" borderId="17" xfId="3" applyFont="1" applyBorder="1" applyAlignment="1">
      <alignment horizontal="left" vertical="center" wrapText="1"/>
    </xf>
    <xf numFmtId="0" fontId="8" fillId="0" borderId="20" xfId="3" applyFont="1" applyBorder="1" applyAlignment="1">
      <alignment horizontal="left" vertical="center" wrapText="1"/>
    </xf>
    <xf numFmtId="0" fontId="8" fillId="0" borderId="24" xfId="3" applyFont="1" applyBorder="1" applyAlignment="1">
      <alignment horizontal="left" vertical="center" wrapText="1"/>
    </xf>
    <xf numFmtId="0" fontId="8" fillId="0" borderId="23" xfId="3" applyFont="1" applyBorder="1" applyAlignment="1">
      <alignment horizontal="left" vertical="center" wrapText="1"/>
    </xf>
    <xf numFmtId="49" fontId="8" fillId="0" borderId="23" xfId="3" applyNumberFormat="1" applyFont="1" applyBorder="1" applyAlignment="1">
      <alignment horizontal="center" vertical="center"/>
    </xf>
    <xf numFmtId="0" fontId="8" fillId="0" borderId="16" xfId="3" applyFont="1" applyBorder="1" applyAlignment="1">
      <alignment horizontal="left" vertical="center" wrapText="1"/>
    </xf>
    <xf numFmtId="0" fontId="8" fillId="0" borderId="6" xfId="3" applyFont="1" applyBorder="1" applyAlignment="1">
      <alignment horizontal="left" vertical="center" wrapText="1"/>
    </xf>
    <xf numFmtId="0" fontId="8" fillId="0" borderId="0" xfId="3" applyFont="1" applyAlignment="1">
      <alignment wrapText="1"/>
    </xf>
    <xf numFmtId="0" fontId="10" fillId="0" borderId="23" xfId="3" applyFont="1" applyBorder="1" applyAlignment="1">
      <alignment horizontal="left" vertical="center" wrapText="1"/>
    </xf>
    <xf numFmtId="0" fontId="10" fillId="0" borderId="24" xfId="3" applyFont="1" applyBorder="1" applyAlignment="1">
      <alignment horizontal="left" vertical="center" wrapText="1"/>
    </xf>
    <xf numFmtId="0" fontId="8" fillId="0" borderId="0" xfId="3" applyFont="1" applyAlignment="1">
      <alignment horizontal="center"/>
    </xf>
    <xf numFmtId="0" fontId="8" fillId="0" borderId="0" xfId="3" applyFont="1" applyAlignment="1">
      <alignment horizontal="left" vertical="center"/>
    </xf>
    <xf numFmtId="0" fontId="8" fillId="0" borderId="2" xfId="3" applyFont="1" applyBorder="1" applyAlignment="1">
      <alignment horizontal="left" vertical="center" wrapText="1"/>
    </xf>
    <xf numFmtId="0" fontId="8" fillId="0" borderId="3" xfId="3" applyFont="1" applyBorder="1" applyAlignment="1">
      <alignment vertical="center"/>
    </xf>
    <xf numFmtId="0" fontId="8" fillId="0" borderId="7" xfId="3" applyFont="1" applyBorder="1" applyAlignment="1">
      <alignment vertical="center"/>
    </xf>
    <xf numFmtId="0" fontId="8" fillId="0" borderId="8" xfId="3" applyFont="1" applyBorder="1" applyAlignment="1">
      <alignment vertical="center"/>
    </xf>
    <xf numFmtId="0" fontId="8" fillId="0" borderId="9" xfId="3" applyFont="1" applyBorder="1" applyAlignment="1">
      <alignment horizontal="center" vertical="center"/>
    </xf>
    <xf numFmtId="0" fontId="8" fillId="0" borderId="13" xfId="3" applyFont="1" applyBorder="1" applyAlignment="1">
      <alignment horizontal="center" vertical="center"/>
    </xf>
    <xf numFmtId="0" fontId="8" fillId="0" borderId="14" xfId="3" applyFont="1" applyBorder="1" applyAlignment="1">
      <alignment horizontal="left" vertical="center"/>
    </xf>
    <xf numFmtId="0" fontId="8" fillId="0" borderId="15" xfId="3" applyFont="1" applyBorder="1" applyAlignment="1">
      <alignment horizontal="left" vertical="center"/>
    </xf>
    <xf numFmtId="0" fontId="8" fillId="0" borderId="19" xfId="3" applyFont="1" applyBorder="1" applyAlignment="1">
      <alignment horizontal="center" vertical="center"/>
    </xf>
    <xf numFmtId="0" fontId="8" fillId="0" borderId="39" xfId="3" applyFont="1" applyBorder="1" applyAlignment="1">
      <alignment horizontal="center" vertical="center"/>
    </xf>
    <xf numFmtId="0" fontId="8" fillId="0" borderId="52" xfId="3" applyFont="1" applyBorder="1" applyAlignment="1">
      <alignment horizontal="left" vertical="center"/>
    </xf>
    <xf numFmtId="0" fontId="10" fillId="0" borderId="11" xfId="3" applyFont="1" applyBorder="1" applyAlignment="1">
      <alignment horizontal="left" vertical="center"/>
    </xf>
    <xf numFmtId="0" fontId="8" fillId="0" borderId="53" xfId="3" applyFont="1" applyBorder="1" applyAlignment="1">
      <alignment horizontal="left" vertical="center"/>
    </xf>
    <xf numFmtId="0" fontId="8" fillId="0" borderId="54" xfId="3" applyFont="1" applyBorder="1" applyAlignment="1">
      <alignment horizontal="left" vertical="center"/>
    </xf>
    <xf numFmtId="0" fontId="8" fillId="0" borderId="55" xfId="3" applyFont="1" applyBorder="1" applyAlignment="1">
      <alignment vertical="top" wrapText="1"/>
    </xf>
    <xf numFmtId="0" fontId="8" fillId="0" borderId="56" xfId="3" applyFont="1" applyBorder="1" applyAlignment="1">
      <alignment vertical="top" wrapText="1"/>
    </xf>
    <xf numFmtId="0" fontId="8" fillId="0" borderId="54" xfId="3" applyFont="1" applyBorder="1" applyAlignment="1">
      <alignment vertical="top" wrapText="1"/>
    </xf>
    <xf numFmtId="0" fontId="8" fillId="0" borderId="52" xfId="3" applyFont="1" applyBorder="1" applyAlignment="1">
      <alignment horizontal="left" vertical="top"/>
    </xf>
    <xf numFmtId="0" fontId="8" fillId="0" borderId="11" xfId="3" applyFont="1" applyBorder="1" applyAlignment="1">
      <alignment vertical="top" wrapText="1"/>
    </xf>
    <xf numFmtId="0" fontId="8" fillId="0" borderId="55" xfId="3" applyFont="1" applyBorder="1" applyAlignment="1">
      <alignment horizontal="left" vertical="center"/>
    </xf>
    <xf numFmtId="0" fontId="9" fillId="0" borderId="0" xfId="3" applyFont="1" applyAlignment="1">
      <alignment horizontal="center"/>
    </xf>
    <xf numFmtId="0" fontId="8" fillId="0" borderId="57" xfId="3" applyFont="1" applyBorder="1" applyAlignment="1">
      <alignment horizontal="left" vertical="center"/>
    </xf>
    <xf numFmtId="0" fontId="8" fillId="0" borderId="59" xfId="3" applyFont="1" applyBorder="1" applyAlignment="1">
      <alignment horizontal="center" vertical="center"/>
    </xf>
    <xf numFmtId="0" fontId="8" fillId="0" borderId="59" xfId="3" applyFont="1" applyBorder="1" applyAlignment="1">
      <alignment horizontal="left" vertical="center" wrapText="1"/>
    </xf>
    <xf numFmtId="0" fontId="8" fillId="0" borderId="63" xfId="3" applyFont="1" applyBorder="1" applyAlignment="1">
      <alignment horizontal="left" vertical="center"/>
    </xf>
    <xf numFmtId="0" fontId="8" fillId="0" borderId="65" xfId="3" applyFont="1" applyBorder="1" applyAlignment="1">
      <alignment horizontal="left" vertical="center" wrapText="1"/>
    </xf>
    <xf numFmtId="0" fontId="8" fillId="0" borderId="67" xfId="3" applyFont="1" applyBorder="1" applyAlignment="1">
      <alignment horizontal="left" vertical="center"/>
    </xf>
    <xf numFmtId="0" fontId="8" fillId="0" borderId="70" xfId="3" applyFont="1" applyBorder="1" applyAlignment="1">
      <alignment horizontal="left" vertical="center"/>
    </xf>
    <xf numFmtId="0" fontId="8" fillId="0" borderId="71" xfId="3" applyFont="1" applyBorder="1" applyAlignment="1">
      <alignment vertical="top" wrapText="1"/>
    </xf>
    <xf numFmtId="0" fontId="8" fillId="0" borderId="72" xfId="3" applyFont="1" applyBorder="1" applyAlignment="1">
      <alignment horizontal="center" vertical="center" wrapText="1"/>
    </xf>
    <xf numFmtId="0" fontId="8" fillId="0" borderId="72" xfId="3" applyFont="1" applyBorder="1" applyAlignment="1">
      <alignment horizontal="left" vertical="center" wrapText="1"/>
    </xf>
    <xf numFmtId="0" fontId="8" fillId="0" borderId="73" xfId="3" applyFont="1" applyBorder="1" applyAlignment="1">
      <alignment horizontal="left" vertical="center"/>
    </xf>
    <xf numFmtId="0" fontId="10" fillId="0" borderId="59" xfId="3" applyFont="1" applyBorder="1" applyAlignment="1">
      <alignment horizontal="left" vertical="center" wrapText="1"/>
    </xf>
    <xf numFmtId="0" fontId="10" fillId="0" borderId="75" xfId="3" applyFont="1" applyBorder="1" applyAlignment="1">
      <alignment horizontal="left" vertical="center"/>
    </xf>
    <xf numFmtId="0" fontId="8" fillId="0" borderId="75" xfId="3" applyFont="1" applyBorder="1" applyAlignment="1">
      <alignment horizontal="left" vertical="center"/>
    </xf>
    <xf numFmtId="0" fontId="8" fillId="0" borderId="76" xfId="3" applyFont="1" applyBorder="1" applyAlignment="1">
      <alignment horizontal="left" vertical="center"/>
    </xf>
    <xf numFmtId="0" fontId="10" fillId="0" borderId="76" xfId="3" applyFont="1" applyBorder="1" applyAlignment="1">
      <alignment horizontal="left" vertical="center"/>
    </xf>
    <xf numFmtId="0" fontId="8" fillId="0" borderId="75" xfId="3" applyFont="1" applyBorder="1" applyAlignment="1">
      <alignment horizontal="left" vertical="center" wrapText="1"/>
    </xf>
    <xf numFmtId="0" fontId="8" fillId="0" borderId="76" xfId="3" applyFont="1" applyBorder="1" applyAlignment="1">
      <alignment horizontal="left" vertical="center" wrapText="1"/>
    </xf>
    <xf numFmtId="0" fontId="8" fillId="0" borderId="63" xfId="3" applyFont="1" applyBorder="1" applyAlignment="1">
      <alignment horizontal="left" vertical="center" wrapText="1"/>
    </xf>
    <xf numFmtId="0" fontId="8" fillId="0" borderId="46" xfId="3" applyFont="1" applyBorder="1" applyAlignment="1" applyProtection="1">
      <alignment horizontal="left" vertical="center" wrapText="1"/>
      <protection locked="0"/>
    </xf>
    <xf numFmtId="0" fontId="8" fillId="0" borderId="28" xfId="3" applyFont="1" applyBorder="1" applyAlignment="1" applyProtection="1">
      <alignment horizontal="left" vertical="center" wrapText="1"/>
      <protection locked="0"/>
    </xf>
    <xf numFmtId="0" fontId="8" fillId="0" borderId="47" xfId="3" applyFont="1" applyBorder="1" applyAlignment="1" applyProtection="1">
      <alignment horizontal="left" vertical="center" wrapText="1"/>
      <protection locked="0"/>
    </xf>
    <xf numFmtId="0" fontId="8" fillId="0" borderId="48" xfId="3" applyFont="1" applyBorder="1" applyAlignment="1" applyProtection="1">
      <alignment horizontal="left" vertical="center" wrapText="1"/>
      <protection locked="0"/>
    </xf>
    <xf numFmtId="0" fontId="8" fillId="0" borderId="49" xfId="3" applyFont="1" applyBorder="1" applyAlignment="1" applyProtection="1">
      <alignment horizontal="left" vertical="center" wrapText="1"/>
      <protection locked="0"/>
    </xf>
    <xf numFmtId="0" fontId="8" fillId="0" borderId="50" xfId="3" applyFont="1" applyBorder="1" applyAlignment="1" applyProtection="1">
      <alignment horizontal="left" vertical="center" wrapText="1"/>
      <protection locked="0"/>
    </xf>
    <xf numFmtId="0" fontId="8" fillId="0" borderId="61" xfId="3" applyFont="1" applyBorder="1" applyAlignment="1" applyProtection="1">
      <alignment horizontal="left" vertical="center" wrapText="1"/>
      <protection locked="0"/>
    </xf>
    <xf numFmtId="0" fontId="8" fillId="0" borderId="32" xfId="3" applyFont="1" applyBorder="1" applyAlignment="1" applyProtection="1">
      <alignment horizontal="left" vertical="center" wrapText="1"/>
      <protection locked="0"/>
    </xf>
    <xf numFmtId="0" fontId="8" fillId="0" borderId="33" xfId="3" applyFont="1" applyBorder="1" applyAlignment="1" applyProtection="1">
      <alignment horizontal="left" vertical="center" wrapText="1"/>
      <protection locked="0"/>
    </xf>
    <xf numFmtId="0" fontId="8" fillId="0" borderId="36" xfId="3" applyFont="1" applyBorder="1" applyAlignment="1" applyProtection="1">
      <alignment horizontal="left" vertical="center" wrapText="1"/>
      <protection locked="0"/>
    </xf>
    <xf numFmtId="0" fontId="10" fillId="0" borderId="61" xfId="3" applyFont="1" applyBorder="1" applyAlignment="1" applyProtection="1">
      <alignment horizontal="left" vertical="center" wrapText="1"/>
      <protection locked="0"/>
    </xf>
    <xf numFmtId="0" fontId="10" fillId="0" borderId="28" xfId="3" applyFont="1" applyBorder="1" applyAlignment="1" applyProtection="1">
      <alignment horizontal="left" vertical="center" wrapText="1"/>
      <protection locked="0"/>
    </xf>
    <xf numFmtId="0" fontId="8" fillId="0" borderId="46" xfId="3" applyFont="1" applyBorder="1" applyAlignment="1">
      <alignment horizontal="left" vertical="center" wrapText="1"/>
    </xf>
    <xf numFmtId="0" fontId="8" fillId="0" borderId="51" xfId="3" applyFont="1" applyBorder="1" applyAlignment="1" applyProtection="1">
      <alignment horizontal="left" vertical="center" wrapText="1"/>
      <protection locked="0"/>
    </xf>
    <xf numFmtId="0" fontId="8" fillId="0" borderId="8" xfId="3" applyFont="1" applyBorder="1" applyAlignment="1" applyProtection="1">
      <alignment horizontal="left" vertical="center" wrapText="1"/>
      <protection locked="0"/>
    </xf>
    <xf numFmtId="0" fontId="8" fillId="0" borderId="12" xfId="3" applyFont="1" applyBorder="1" applyAlignment="1" applyProtection="1">
      <alignment horizontal="left" vertical="center" wrapText="1"/>
      <protection locked="0"/>
    </xf>
    <xf numFmtId="0" fontId="8" fillId="0" borderId="20" xfId="3" applyFont="1" applyBorder="1" applyAlignment="1" applyProtection="1">
      <alignment horizontal="left" vertical="center" wrapText="1"/>
      <protection locked="0"/>
    </xf>
    <xf numFmtId="0" fontId="8" fillId="0" borderId="26" xfId="3" applyFont="1" applyBorder="1" applyAlignment="1" applyProtection="1">
      <alignment horizontal="left" vertical="center" wrapText="1"/>
      <protection locked="0"/>
    </xf>
    <xf numFmtId="0" fontId="11" fillId="0" borderId="16" xfId="2" applyFont="1" applyBorder="1" applyAlignment="1" applyProtection="1">
      <alignment horizontal="left" vertical="center" wrapText="1"/>
      <protection locked="0"/>
    </xf>
    <xf numFmtId="0" fontId="8" fillId="0" borderId="21" xfId="3" applyFont="1" applyBorder="1" applyAlignment="1" applyProtection="1">
      <alignment horizontal="left" vertical="center" wrapText="1"/>
      <protection locked="0"/>
    </xf>
    <xf numFmtId="0" fontId="8" fillId="0" borderId="35" xfId="3" applyFont="1" applyBorder="1" applyAlignment="1" applyProtection="1">
      <alignment horizontal="left" vertical="center" wrapText="1"/>
      <protection locked="0"/>
    </xf>
    <xf numFmtId="0" fontId="8" fillId="0" borderId="44" xfId="3" applyFont="1" applyBorder="1" applyAlignment="1" applyProtection="1">
      <alignment horizontal="left" vertical="center" wrapText="1"/>
      <protection locked="0"/>
    </xf>
    <xf numFmtId="0" fontId="8" fillId="0" borderId="77" xfId="3" applyFont="1" applyBorder="1" applyAlignment="1" applyProtection="1">
      <alignment horizontal="left" vertical="center" wrapText="1"/>
      <protection locked="0"/>
    </xf>
    <xf numFmtId="0" fontId="8" fillId="0" borderId="42" xfId="3" applyFont="1" applyBorder="1" applyAlignment="1" applyProtection="1">
      <alignment horizontal="left" vertical="center" wrapText="1"/>
      <protection locked="0"/>
    </xf>
    <xf numFmtId="0" fontId="8" fillId="0" borderId="37" xfId="3" applyFont="1" applyBorder="1" applyAlignment="1" applyProtection="1">
      <alignment horizontal="left" vertical="center" wrapText="1"/>
      <protection locked="0"/>
    </xf>
    <xf numFmtId="0" fontId="10" fillId="0" borderId="60" xfId="3" applyFont="1" applyBorder="1" applyAlignment="1" applyProtection="1">
      <alignment horizontal="left" vertical="center" wrapText="1"/>
      <protection locked="0"/>
    </xf>
    <xf numFmtId="0" fontId="10" fillId="0" borderId="41" xfId="3" applyFont="1" applyBorder="1" applyAlignment="1" applyProtection="1">
      <alignment horizontal="left" vertical="center" wrapText="1"/>
      <protection locked="0"/>
    </xf>
    <xf numFmtId="0" fontId="8" fillId="0" borderId="60" xfId="3" applyFont="1" applyBorder="1" applyAlignment="1" applyProtection="1">
      <alignment horizontal="left" vertical="center" wrapText="1"/>
      <protection locked="0"/>
    </xf>
    <xf numFmtId="0" fontId="8" fillId="0" borderId="41" xfId="3" applyFont="1" applyBorder="1" applyAlignment="1" applyProtection="1">
      <alignment horizontal="left" vertical="center" wrapText="1"/>
      <protection locked="0"/>
    </xf>
    <xf numFmtId="0" fontId="8" fillId="0" borderId="27" xfId="3" applyFont="1" applyBorder="1" applyAlignment="1" applyProtection="1">
      <alignment horizontal="left" vertical="center"/>
      <protection locked="0"/>
    </xf>
    <xf numFmtId="0" fontId="8" fillId="0" borderId="29" xfId="3" applyFont="1" applyBorder="1" applyAlignment="1" applyProtection="1">
      <alignment horizontal="left" vertical="center"/>
      <protection locked="0"/>
    </xf>
    <xf numFmtId="0" fontId="8" fillId="0" borderId="29" xfId="3" applyFont="1" applyBorder="1" applyAlignment="1" applyProtection="1">
      <alignment horizontal="left" vertical="center" wrapText="1"/>
      <protection locked="0"/>
    </xf>
    <xf numFmtId="0" fontId="8" fillId="0" borderId="30" xfId="3" applyFont="1" applyBorder="1" applyAlignment="1" applyProtection="1">
      <alignment horizontal="left" vertical="center"/>
      <protection locked="0"/>
    </xf>
    <xf numFmtId="0" fontId="8" fillId="0" borderId="27" xfId="3" applyFont="1" applyBorder="1" applyAlignment="1" applyProtection="1">
      <alignment horizontal="left" vertical="center" wrapText="1"/>
      <protection locked="0"/>
    </xf>
    <xf numFmtId="0" fontId="8" fillId="0" borderId="34" xfId="3" applyFont="1" applyBorder="1" applyAlignment="1" applyProtection="1">
      <alignment horizontal="left" vertical="center" wrapText="1"/>
      <protection locked="0"/>
    </xf>
    <xf numFmtId="0" fontId="8" fillId="0" borderId="40" xfId="3" applyFont="1" applyBorder="1" applyAlignment="1" applyProtection="1">
      <alignment horizontal="left" vertical="center"/>
      <protection locked="0"/>
    </xf>
    <xf numFmtId="0" fontId="8" fillId="0" borderId="40" xfId="3" applyFont="1" applyBorder="1" applyAlignment="1" applyProtection="1">
      <alignment horizontal="left" vertical="center" wrapText="1"/>
      <protection locked="0"/>
    </xf>
    <xf numFmtId="0" fontId="8" fillId="0" borderId="78" xfId="3" applyFont="1" applyBorder="1" applyAlignment="1" applyProtection="1">
      <alignment horizontal="left" vertical="center"/>
      <protection locked="0"/>
    </xf>
    <xf numFmtId="0" fontId="8" fillId="0" borderId="68" xfId="3" applyFont="1" applyBorder="1" applyAlignment="1" applyProtection="1">
      <alignment horizontal="left" vertical="center" wrapText="1"/>
      <protection locked="0"/>
    </xf>
    <xf numFmtId="0" fontId="8" fillId="0" borderId="66" xfId="3" applyFont="1" applyBorder="1" applyAlignment="1" applyProtection="1">
      <alignment horizontal="left" vertical="center" wrapText="1"/>
      <protection locked="0"/>
    </xf>
    <xf numFmtId="0" fontId="8" fillId="0" borderId="79" xfId="3" applyFont="1" applyBorder="1" applyAlignment="1" applyProtection="1">
      <alignment horizontal="left" vertical="center" wrapText="1"/>
      <protection locked="0"/>
    </xf>
    <xf numFmtId="0" fontId="8" fillId="0" borderId="69" xfId="3" applyFont="1" applyBorder="1" applyAlignment="1" applyProtection="1">
      <alignment horizontal="left" vertical="center" wrapText="1"/>
      <protection locked="0"/>
    </xf>
    <xf numFmtId="0" fontId="10" fillId="0" borderId="62" xfId="3" applyFont="1" applyBorder="1" applyAlignment="1" applyProtection="1">
      <alignment horizontal="left" vertical="center" wrapText="1"/>
      <protection locked="0"/>
    </xf>
    <xf numFmtId="0" fontId="10" fillId="0" borderId="68" xfId="3" applyFont="1" applyBorder="1" applyAlignment="1" applyProtection="1">
      <alignment horizontal="left" vertical="center" wrapText="1"/>
      <protection locked="0"/>
    </xf>
    <xf numFmtId="0" fontId="8" fillId="0" borderId="64" xfId="3" applyFont="1" applyBorder="1" applyAlignment="1" applyProtection="1">
      <alignment horizontal="left" vertical="center" wrapText="1"/>
      <protection locked="0"/>
    </xf>
    <xf numFmtId="0" fontId="8" fillId="0" borderId="62" xfId="3" applyFont="1" applyBorder="1" applyAlignment="1" applyProtection="1">
      <alignment horizontal="left" vertical="center" wrapText="1"/>
      <protection locked="0"/>
    </xf>
    <xf numFmtId="0" fontId="8" fillId="0" borderId="45" xfId="3" applyFont="1" applyBorder="1" applyAlignment="1">
      <alignment horizontal="left" vertical="center" wrapText="1"/>
    </xf>
    <xf numFmtId="0" fontId="8" fillId="0" borderId="12" xfId="3" applyFont="1" applyBorder="1" applyAlignment="1">
      <alignment horizontal="center" vertical="center" wrapText="1"/>
    </xf>
    <xf numFmtId="0" fontId="8" fillId="0" borderId="81" xfId="3" applyFont="1" applyBorder="1" applyAlignment="1">
      <alignment horizontal="left" vertical="center" wrapText="1"/>
    </xf>
    <xf numFmtId="0" fontId="8" fillId="0" borderId="80" xfId="3" applyFont="1" applyBorder="1" applyAlignment="1">
      <alignment horizontal="center" vertical="center" wrapText="1"/>
    </xf>
    <xf numFmtId="0" fontId="8" fillId="0" borderId="51" xfId="3" applyFont="1" applyBorder="1" applyProtection="1">
      <protection locked="0"/>
    </xf>
    <xf numFmtId="0" fontId="8" fillId="0" borderId="83" xfId="3" applyFont="1" applyBorder="1" applyAlignment="1" applyProtection="1">
      <alignment horizontal="left" vertical="center" wrapText="1"/>
      <protection locked="0"/>
    </xf>
    <xf numFmtId="0" fontId="10" fillId="0" borderId="8" xfId="3" applyFont="1" applyBorder="1" applyAlignment="1">
      <alignment horizontal="center" vertical="center"/>
    </xf>
    <xf numFmtId="0" fontId="8" fillId="0" borderId="16"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3" xfId="3" applyFont="1" applyBorder="1" applyAlignment="1">
      <alignment horizontal="center" vertical="center" wrapText="1"/>
    </xf>
    <xf numFmtId="0" fontId="8" fillId="0" borderId="82" xfId="3" applyFont="1" applyBorder="1" applyAlignment="1">
      <alignment horizontal="center" vertical="center" wrapText="1"/>
    </xf>
    <xf numFmtId="0" fontId="8" fillId="4" borderId="31" xfId="3" applyFont="1" applyFill="1" applyBorder="1" applyAlignment="1">
      <alignment horizontal="center" vertical="center"/>
    </xf>
    <xf numFmtId="0" fontId="8" fillId="4" borderId="17" xfId="3" applyFont="1" applyFill="1" applyBorder="1" applyAlignment="1">
      <alignment horizontal="left" vertical="center" wrapText="1"/>
    </xf>
    <xf numFmtId="0" fontId="8" fillId="4" borderId="12" xfId="3" applyFont="1" applyFill="1" applyBorder="1" applyAlignment="1">
      <alignment horizontal="center" vertical="center" wrapText="1"/>
    </xf>
    <xf numFmtId="0" fontId="8" fillId="4" borderId="20" xfId="3" applyFont="1" applyFill="1" applyBorder="1" applyAlignment="1" applyProtection="1">
      <alignment horizontal="left" vertical="center" wrapText="1"/>
      <protection locked="0"/>
    </xf>
    <xf numFmtId="0" fontId="8" fillId="4" borderId="49" xfId="3" applyFont="1" applyFill="1" applyBorder="1" applyAlignment="1" applyProtection="1">
      <alignment horizontal="left" vertical="center" wrapText="1"/>
      <protection locked="0"/>
    </xf>
    <xf numFmtId="0" fontId="8" fillId="4" borderId="40" xfId="3" applyFont="1" applyFill="1" applyBorder="1" applyAlignment="1" applyProtection="1">
      <alignment horizontal="left" vertical="center"/>
      <protection locked="0"/>
    </xf>
    <xf numFmtId="0" fontId="8" fillId="0" borderId="77" xfId="3" applyFont="1" applyBorder="1" applyAlignment="1">
      <alignment horizontal="center" vertical="center" wrapText="1"/>
    </xf>
    <xf numFmtId="0" fontId="8" fillId="0" borderId="26" xfId="3" applyFont="1" applyBorder="1" applyAlignment="1">
      <alignment horizontal="center" vertical="center" wrapText="1"/>
    </xf>
    <xf numFmtId="0" fontId="8" fillId="0" borderId="41" xfId="3" applyFont="1" applyBorder="1" applyAlignment="1">
      <alignment horizontal="center" vertical="center" wrapText="1"/>
    </xf>
    <xf numFmtId="0" fontId="15" fillId="2" borderId="25" xfId="3" applyFont="1" applyFill="1" applyBorder="1" applyAlignment="1" applyProtection="1">
      <alignment horizontal="center" wrapText="1"/>
      <protection locked="0"/>
    </xf>
    <xf numFmtId="0" fontId="15" fillId="2" borderId="25" xfId="3" applyFont="1" applyFill="1" applyBorder="1" applyAlignment="1">
      <alignment horizontal="center" vertical="center"/>
    </xf>
    <xf numFmtId="0" fontId="15" fillId="3" borderId="5" xfId="3" applyFont="1" applyFill="1" applyBorder="1" applyAlignment="1">
      <alignment horizontal="centerContinuous" wrapText="1"/>
    </xf>
    <xf numFmtId="0" fontId="15" fillId="3" borderId="1" xfId="3" applyFont="1" applyFill="1" applyBorder="1" applyAlignment="1">
      <alignment horizontal="center"/>
    </xf>
    <xf numFmtId="0" fontId="15" fillId="2" borderId="36" xfId="3" applyFont="1" applyFill="1" applyBorder="1" applyAlignment="1" applyProtection="1">
      <alignment horizontal="center" wrapText="1"/>
      <protection locked="0"/>
    </xf>
    <xf numFmtId="0" fontId="16" fillId="2" borderId="43" xfId="3" applyFont="1" applyFill="1" applyBorder="1" applyAlignment="1">
      <alignment horizontal="left" vertical="center"/>
    </xf>
    <xf numFmtId="0" fontId="8" fillId="0" borderId="72" xfId="3" applyFont="1" applyBorder="1" applyAlignment="1">
      <alignment horizontal="center" vertical="center"/>
    </xf>
    <xf numFmtId="0" fontId="8" fillId="0" borderId="10" xfId="3" applyFont="1" applyBorder="1" applyAlignment="1">
      <alignment horizontal="center" vertical="center" wrapText="1"/>
    </xf>
    <xf numFmtId="0" fontId="8" fillId="0" borderId="10" xfId="3" applyFont="1" applyBorder="1" applyAlignment="1" applyProtection="1">
      <alignment horizontal="left" vertical="center" wrapText="1"/>
      <protection locked="0"/>
    </xf>
    <xf numFmtId="0" fontId="8" fillId="0" borderId="31" xfId="3" applyFont="1" applyBorder="1" applyAlignment="1">
      <alignment horizontal="center" vertical="center" wrapText="1"/>
    </xf>
    <xf numFmtId="0" fontId="8" fillId="0" borderId="31" xfId="3" applyFont="1" applyBorder="1" applyAlignment="1">
      <alignment horizontal="left" vertical="center" wrapText="1"/>
    </xf>
    <xf numFmtId="0" fontId="8" fillId="0" borderId="84" xfId="3" applyFont="1" applyBorder="1" applyAlignment="1" applyProtection="1">
      <alignment horizontal="left" vertical="center" wrapText="1"/>
      <protection locked="0"/>
    </xf>
    <xf numFmtId="0" fontId="8" fillId="0" borderId="85" xfId="3" applyFont="1" applyBorder="1" applyAlignment="1" applyProtection="1">
      <alignment horizontal="left" vertical="center" wrapText="1"/>
      <protection locked="0"/>
    </xf>
    <xf numFmtId="0" fontId="8" fillId="0" borderId="87" xfId="3" applyFont="1" applyBorder="1" applyAlignment="1" applyProtection="1">
      <alignment horizontal="left" vertical="center" wrapText="1"/>
      <protection locked="0"/>
    </xf>
    <xf numFmtId="0" fontId="8" fillId="0" borderId="86" xfId="3" applyFont="1" applyBorder="1" applyAlignment="1" applyProtection="1">
      <alignment horizontal="left" vertical="center" wrapText="1"/>
      <protection locked="0"/>
    </xf>
    <xf numFmtId="0" fontId="8" fillId="0" borderId="52" xfId="3" applyFont="1" applyBorder="1" applyAlignment="1">
      <alignment vertical="top" wrapText="1"/>
    </xf>
    <xf numFmtId="0" fontId="8" fillId="0" borderId="88" xfId="3" applyFont="1" applyBorder="1" applyAlignment="1">
      <alignment horizontal="center" vertical="center" wrapText="1"/>
    </xf>
    <xf numFmtId="0" fontId="8" fillId="0" borderId="88" xfId="3" applyFont="1" applyBorder="1" applyAlignment="1">
      <alignment horizontal="left" vertical="center" wrapText="1"/>
    </xf>
    <xf numFmtId="0" fontId="8" fillId="0" borderId="89" xfId="3" applyFont="1" applyBorder="1" applyAlignment="1" applyProtection="1">
      <alignment horizontal="left" vertical="center" wrapText="1"/>
      <protection locked="0"/>
    </xf>
    <xf numFmtId="0" fontId="8" fillId="0" borderId="90" xfId="3" applyFont="1" applyBorder="1" applyAlignment="1">
      <alignment vertical="top" wrapText="1"/>
    </xf>
    <xf numFmtId="0" fontId="8" fillId="0" borderId="91" xfId="3" applyFont="1" applyBorder="1" applyAlignment="1" applyProtection="1">
      <alignment horizontal="left" vertical="center" wrapText="1"/>
      <protection locked="0"/>
    </xf>
    <xf numFmtId="0" fontId="15" fillId="3" borderId="1" xfId="3" applyFont="1" applyFill="1" applyBorder="1" applyAlignment="1">
      <alignment horizontal="center" wrapText="1"/>
    </xf>
    <xf numFmtId="0" fontId="15" fillId="2" borderId="1" xfId="3" applyFont="1" applyFill="1" applyBorder="1" applyAlignment="1">
      <alignment horizontal="center" wrapText="1"/>
    </xf>
    <xf numFmtId="0" fontId="15" fillId="2" borderId="4" xfId="3" applyFont="1" applyFill="1" applyBorder="1" applyAlignment="1">
      <alignment horizontal="center" wrapText="1"/>
    </xf>
    <xf numFmtId="0" fontId="7" fillId="0" borderId="74" xfId="3" applyFont="1" applyBorder="1" applyAlignment="1">
      <alignment horizontal="left" vertical="top" wrapText="1"/>
    </xf>
    <xf numFmtId="0" fontId="7" fillId="0" borderId="52" xfId="3" applyFont="1" applyBorder="1" applyAlignment="1">
      <alignment horizontal="left" vertical="top" wrapText="1"/>
    </xf>
    <xf numFmtId="0" fontId="7" fillId="0" borderId="58" xfId="3" applyFont="1" applyBorder="1" applyAlignment="1">
      <alignment horizontal="left" vertical="top" wrapText="1"/>
    </xf>
    <xf numFmtId="0" fontId="7" fillId="0" borderId="11" xfId="3" applyFont="1" applyBorder="1" applyAlignment="1">
      <alignment horizontal="left" vertical="top" wrapText="1"/>
    </xf>
    <xf numFmtId="0" fontId="8" fillId="0" borderId="3" xfId="3" applyFont="1" applyBorder="1" applyAlignment="1">
      <alignment horizontal="left" vertical="center" wrapText="1"/>
    </xf>
    <xf numFmtId="0" fontId="8" fillId="0" borderId="7" xfId="3" applyFont="1" applyBorder="1" applyAlignment="1">
      <alignment horizontal="left" vertical="center"/>
    </xf>
    <xf numFmtId="0" fontId="15" fillId="3" borderId="1" xfId="3" applyFont="1" applyFill="1" applyBorder="1" applyAlignment="1">
      <alignment horizontal="center" wrapText="1"/>
    </xf>
    <xf numFmtId="0" fontId="15" fillId="3" borderId="5" xfId="3" applyFont="1" applyFill="1" applyBorder="1" applyAlignment="1">
      <alignment horizontal="center" wrapText="1"/>
    </xf>
  </cellXfs>
  <cellStyles count="5">
    <cellStyle name="Hyperlink" xfId="4" xr:uid="{FE662C77-0F7E-44DA-B81C-A0B5364A6EDB}"/>
    <cellStyle name="ハイパーリンク" xfId="2" builtinId="8"/>
    <cellStyle name="標準" xfId="0" builtinId="0"/>
    <cellStyle name="標準 2" xfId="3" xr:uid="{7DE66844-BFF2-4F10-A2BB-F116AAB1F705}"/>
    <cellStyle name="標準 4" xfId="1" xr:uid="{3A3F84BB-8FEF-4C92-87D6-EE523EEBC9D2}"/>
  </cellStyles>
  <dxfs count="3">
    <dxf>
      <font>
        <color rgb="FFFF0000"/>
      </font>
    </dxf>
    <dxf>
      <fill>
        <patternFill>
          <bgColor theme="1" tint="0.49998474074526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1B46-3D43-4BC9-B648-82D6E8FCF0FF}">
  <sheetPr codeName="Sheet1">
    <tabColor theme="4" tint="0.79998168889431442"/>
    <pageSetUpPr fitToPage="1"/>
  </sheetPr>
  <dimension ref="A2:H64"/>
  <sheetViews>
    <sheetView showGridLines="0" tabSelected="1" view="pageBreakPreview" zoomScale="70" zoomScaleNormal="80" zoomScaleSheetLayoutView="70" workbookViewId="0">
      <selection activeCell="F8" sqref="F8"/>
    </sheetView>
  </sheetViews>
  <sheetFormatPr defaultColWidth="8.625" defaultRowHeight="15.75"/>
  <cols>
    <col min="1" max="1" width="19.125" style="10" customWidth="1"/>
    <col min="2" max="2" width="23.25" style="10" customWidth="1"/>
    <col min="3" max="3" width="11.75" style="22" customWidth="1"/>
    <col min="4" max="4" width="54.375" style="10" customWidth="1"/>
    <col min="5" max="5" width="19" style="10" customWidth="1"/>
    <col min="6" max="6" width="70.75" style="10" customWidth="1"/>
    <col min="7" max="7" width="18.75" style="10" customWidth="1"/>
    <col min="8" max="8" width="38.75" style="23" customWidth="1"/>
    <col min="9" max="16384" width="8.625" style="10"/>
  </cols>
  <sheetData>
    <row r="2" spans="1:8">
      <c r="A2" s="152" t="s">
        <v>0</v>
      </c>
      <c r="B2" s="153"/>
      <c r="C2" s="153"/>
      <c r="D2" s="153"/>
      <c r="E2" s="153"/>
      <c r="F2" s="153"/>
      <c r="G2" s="130" t="s">
        <v>1</v>
      </c>
      <c r="H2" s="131" t="s">
        <v>38</v>
      </c>
    </row>
    <row r="3" spans="1:8">
      <c r="A3" s="160" t="s">
        <v>2</v>
      </c>
      <c r="B3" s="161"/>
      <c r="C3" s="132"/>
      <c r="D3" s="133" t="s">
        <v>3</v>
      </c>
      <c r="E3" s="133" t="s">
        <v>28</v>
      </c>
      <c r="F3" s="151" t="s">
        <v>16</v>
      </c>
      <c r="G3" s="134"/>
      <c r="H3" s="135"/>
    </row>
    <row r="4" spans="1:8" ht="30" customHeight="1">
      <c r="A4" s="25" t="s">
        <v>4</v>
      </c>
      <c r="B4" s="26"/>
      <c r="C4" s="28">
        <v>1</v>
      </c>
      <c r="D4" s="27" t="s">
        <v>5</v>
      </c>
      <c r="E4" s="116" t="s">
        <v>45</v>
      </c>
      <c r="F4" s="78"/>
      <c r="G4" s="110" t="s">
        <v>31</v>
      </c>
      <c r="H4" s="93"/>
    </row>
    <row r="5" spans="1:8" ht="30" customHeight="1">
      <c r="A5" s="8"/>
      <c r="B5" s="9"/>
      <c r="C5" s="29">
        <v>2</v>
      </c>
      <c r="D5" s="11" t="s">
        <v>6</v>
      </c>
      <c r="E5" s="111" t="s">
        <v>45</v>
      </c>
      <c r="F5" s="79"/>
      <c r="G5" s="76" t="s">
        <v>32</v>
      </c>
      <c r="H5" s="94"/>
    </row>
    <row r="6" spans="1:8" ht="30" customHeight="1">
      <c r="A6" s="8"/>
      <c r="B6" s="9"/>
      <c r="C6" s="29">
        <v>3</v>
      </c>
      <c r="D6" s="11" t="s">
        <v>39</v>
      </c>
      <c r="E6" s="111" t="s">
        <v>35</v>
      </c>
      <c r="F6" s="79" t="s">
        <v>37</v>
      </c>
      <c r="G6" s="64" t="s">
        <v>36</v>
      </c>
      <c r="H6" s="94"/>
    </row>
    <row r="7" spans="1:8" ht="60" customHeight="1">
      <c r="A7" s="8"/>
      <c r="B7" s="9"/>
      <c r="C7" s="29">
        <v>4</v>
      </c>
      <c r="D7" s="11" t="s">
        <v>40</v>
      </c>
      <c r="E7" s="111" t="s">
        <v>35</v>
      </c>
      <c r="F7" s="79" t="s">
        <v>69</v>
      </c>
      <c r="G7" s="64" t="s">
        <v>8</v>
      </c>
      <c r="H7" s="94"/>
    </row>
    <row r="8" spans="1:8" ht="30" customHeight="1">
      <c r="A8" s="8"/>
      <c r="B8" s="9"/>
      <c r="C8" s="29">
        <v>5</v>
      </c>
      <c r="D8" s="11" t="s">
        <v>17</v>
      </c>
      <c r="E8" s="111" t="s">
        <v>35</v>
      </c>
      <c r="F8" s="79"/>
      <c r="G8" s="64" t="s">
        <v>7</v>
      </c>
      <c r="H8" s="95"/>
    </row>
    <row r="9" spans="1:8" ht="30" customHeight="1">
      <c r="A9" s="8"/>
      <c r="B9" s="9"/>
      <c r="C9" s="29">
        <v>6</v>
      </c>
      <c r="D9" s="13" t="s">
        <v>9</v>
      </c>
      <c r="E9" s="111" t="s">
        <v>35</v>
      </c>
      <c r="F9" s="80"/>
      <c r="G9" s="64" t="s">
        <v>7</v>
      </c>
      <c r="H9" s="94"/>
    </row>
    <row r="10" spans="1:8" ht="60" customHeight="1">
      <c r="A10" s="8"/>
      <c r="B10" s="9"/>
      <c r="C10" s="16" t="s">
        <v>10</v>
      </c>
      <c r="D10" s="15" t="s">
        <v>47</v>
      </c>
      <c r="E10" s="111" t="s">
        <v>35</v>
      </c>
      <c r="F10" s="81"/>
      <c r="G10" s="65" t="s">
        <v>7</v>
      </c>
      <c r="H10" s="95"/>
    </row>
    <row r="11" spans="1:8" ht="30" customHeight="1">
      <c r="A11" s="30"/>
      <c r="B11" s="31"/>
      <c r="C11" s="32">
        <v>8</v>
      </c>
      <c r="D11" s="17" t="s">
        <v>18</v>
      </c>
      <c r="E11" s="117" t="s">
        <v>45</v>
      </c>
      <c r="F11" s="82"/>
      <c r="G11" s="66" t="s">
        <v>31</v>
      </c>
      <c r="H11" s="96"/>
    </row>
    <row r="12" spans="1:8" ht="60" customHeight="1">
      <c r="A12" s="158" t="s">
        <v>24</v>
      </c>
      <c r="B12" s="159"/>
      <c r="C12" s="33">
        <v>9</v>
      </c>
      <c r="D12" s="24" t="s">
        <v>19</v>
      </c>
      <c r="E12" s="118" t="s">
        <v>35</v>
      </c>
      <c r="F12" s="115"/>
      <c r="G12" s="67" t="s">
        <v>7</v>
      </c>
      <c r="H12" s="97"/>
    </row>
    <row r="13" spans="1:8" ht="30" customHeight="1">
      <c r="A13" s="8"/>
      <c r="B13" s="9"/>
      <c r="C13" s="1">
        <v>10</v>
      </c>
      <c r="D13" s="6" t="s">
        <v>29</v>
      </c>
      <c r="E13" s="111" t="s">
        <v>35</v>
      </c>
      <c r="F13" s="83"/>
      <c r="G13" s="68" t="s">
        <v>15</v>
      </c>
      <c r="H13" s="98"/>
    </row>
    <row r="14" spans="1:8" ht="60" customHeight="1">
      <c r="A14" s="8"/>
      <c r="B14" s="9"/>
      <c r="C14" s="1">
        <v>11</v>
      </c>
      <c r="D14" s="6" t="s">
        <v>48</v>
      </c>
      <c r="E14" s="111" t="str">
        <f>IF(F13="その他","必須回答","回答不要")</f>
        <v>回答不要</v>
      </c>
      <c r="F14" s="83"/>
      <c r="G14" s="68" t="s">
        <v>31</v>
      </c>
      <c r="H14" s="98"/>
    </row>
    <row r="15" spans="1:8" ht="30" customHeight="1">
      <c r="A15" s="8"/>
      <c r="B15" s="9"/>
      <c r="C15" s="1">
        <v>12</v>
      </c>
      <c r="D15" s="2" t="s">
        <v>30</v>
      </c>
      <c r="E15" s="111" t="s">
        <v>35</v>
      </c>
      <c r="F15" s="84"/>
      <c r="G15" s="68" t="s">
        <v>31</v>
      </c>
      <c r="H15" s="98"/>
    </row>
    <row r="16" spans="1:8" ht="30" customHeight="1">
      <c r="A16" s="8"/>
      <c r="B16" s="9"/>
      <c r="C16" s="1">
        <v>13</v>
      </c>
      <c r="D16" s="2" t="s">
        <v>20</v>
      </c>
      <c r="E16" s="111" t="str">
        <f>IF(F12="元請","必須回答","任意回答")</f>
        <v>任意回答</v>
      </c>
      <c r="F16" s="114"/>
      <c r="G16" s="68" t="s">
        <v>31</v>
      </c>
      <c r="H16" s="98"/>
    </row>
    <row r="17" spans="1:8" ht="47.25">
      <c r="A17" s="8"/>
      <c r="B17" s="9"/>
      <c r="C17" s="3">
        <v>14</v>
      </c>
      <c r="D17" s="7" t="s">
        <v>42</v>
      </c>
      <c r="E17" s="111" t="s">
        <v>35</v>
      </c>
      <c r="F17" s="79" t="s">
        <v>82</v>
      </c>
      <c r="G17" s="69" t="s">
        <v>8</v>
      </c>
      <c r="H17" s="98"/>
    </row>
    <row r="18" spans="1:8" ht="60" customHeight="1">
      <c r="A18" s="8"/>
      <c r="B18" s="9"/>
      <c r="C18" s="3">
        <v>15</v>
      </c>
      <c r="D18" s="112" t="s">
        <v>12</v>
      </c>
      <c r="E18" s="120" t="str">
        <f>IF(F12="元請","必須回答","回答不要")</f>
        <v>回答不要</v>
      </c>
      <c r="F18" s="85"/>
      <c r="G18" s="66" t="s">
        <v>7</v>
      </c>
      <c r="H18" s="99"/>
    </row>
    <row r="19" spans="1:8" ht="30" customHeight="1">
      <c r="A19" s="8"/>
      <c r="B19" s="9"/>
      <c r="C19" s="3">
        <v>16</v>
      </c>
      <c r="D19" s="4" t="s">
        <v>13</v>
      </c>
      <c r="E19" s="111" t="s">
        <v>35</v>
      </c>
      <c r="F19" s="79"/>
      <c r="G19" s="64" t="s">
        <v>7</v>
      </c>
      <c r="H19" s="94"/>
    </row>
    <row r="20" spans="1:8" ht="60" customHeight="1">
      <c r="A20" s="8"/>
      <c r="B20" s="9"/>
      <c r="C20" s="5">
        <v>17</v>
      </c>
      <c r="D20" s="4" t="s">
        <v>14</v>
      </c>
      <c r="E20" s="111" t="str">
        <f>IF(F12="下請（自社に下請はいない）","回答不要","必須回答")</f>
        <v>必須回答</v>
      </c>
      <c r="F20" s="79"/>
      <c r="G20" s="64" t="s">
        <v>7</v>
      </c>
      <c r="H20" s="94"/>
    </row>
    <row r="21" spans="1:8" ht="30" customHeight="1">
      <c r="A21" s="8"/>
      <c r="B21" s="9"/>
      <c r="C21" s="5">
        <v>18</v>
      </c>
      <c r="D21" s="2" t="s">
        <v>11</v>
      </c>
      <c r="E21" s="111" t="s">
        <v>35</v>
      </c>
      <c r="F21" s="83"/>
      <c r="G21" s="77" t="s">
        <v>7</v>
      </c>
      <c r="H21" s="94"/>
    </row>
    <row r="22" spans="1:8" ht="30" customHeight="1">
      <c r="A22" s="8"/>
      <c r="B22" s="9"/>
      <c r="C22" s="5">
        <v>19</v>
      </c>
      <c r="D22" s="12" t="s">
        <v>27</v>
      </c>
      <c r="E22" s="111" t="s">
        <v>35</v>
      </c>
      <c r="F22" s="79"/>
      <c r="G22" s="77" t="s">
        <v>7</v>
      </c>
      <c r="H22" s="94"/>
    </row>
    <row r="23" spans="1:8" ht="30" customHeight="1">
      <c r="A23" s="8"/>
      <c r="B23" s="9"/>
      <c r="C23" s="121">
        <v>20</v>
      </c>
      <c r="D23" s="122" t="s">
        <v>33</v>
      </c>
      <c r="E23" s="123" t="s">
        <v>34</v>
      </c>
      <c r="F23" s="124"/>
      <c r="G23" s="125" t="s">
        <v>31</v>
      </c>
      <c r="H23" s="126"/>
    </row>
    <row r="24" spans="1:8" ht="30" customHeight="1">
      <c r="A24" s="8"/>
      <c r="B24" s="9"/>
      <c r="C24" s="3">
        <v>21</v>
      </c>
      <c r="D24" s="12" t="s">
        <v>21</v>
      </c>
      <c r="E24" s="111" t="s">
        <v>35</v>
      </c>
      <c r="F24" s="80"/>
      <c r="G24" s="66" t="s">
        <v>7</v>
      </c>
      <c r="H24" s="100"/>
    </row>
    <row r="25" spans="1:8" ht="30" customHeight="1">
      <c r="A25" s="8"/>
      <c r="B25" s="9"/>
      <c r="C25" s="3">
        <v>22</v>
      </c>
      <c r="D25" s="12" t="s">
        <v>22</v>
      </c>
      <c r="E25" s="111" t="s">
        <v>35</v>
      </c>
      <c r="F25" s="80"/>
      <c r="G25" s="66" t="s">
        <v>7</v>
      </c>
      <c r="H25" s="100"/>
    </row>
    <row r="26" spans="1:8" ht="63.75" thickBot="1">
      <c r="A26" s="8"/>
      <c r="B26" s="9"/>
      <c r="C26" s="136">
        <v>23</v>
      </c>
      <c r="D26" s="12" t="s">
        <v>60</v>
      </c>
      <c r="E26" s="113" t="s">
        <v>35</v>
      </c>
      <c r="F26" s="80" t="s">
        <v>41</v>
      </c>
      <c r="G26" s="66" t="s">
        <v>8</v>
      </c>
      <c r="H26" s="99"/>
    </row>
    <row r="27" spans="1:8" ht="30" customHeight="1">
      <c r="A27" s="55" t="s">
        <v>25</v>
      </c>
      <c r="B27" s="154" t="s">
        <v>81</v>
      </c>
      <c r="C27" s="46">
        <v>24</v>
      </c>
      <c r="D27" s="47" t="s">
        <v>68</v>
      </c>
      <c r="E27" s="127" t="str">
        <f>IF($F$12="元請","必須回答","回答不要")</f>
        <v>回答不要</v>
      </c>
      <c r="F27" s="86"/>
      <c r="G27" s="70" t="s">
        <v>7</v>
      </c>
      <c r="H27" s="101"/>
    </row>
    <row r="28" spans="1:8" ht="30" customHeight="1">
      <c r="A28" s="58"/>
      <c r="B28" s="155"/>
      <c r="C28" s="5">
        <v>25</v>
      </c>
      <c r="D28" s="15" t="s">
        <v>66</v>
      </c>
      <c r="E28" s="128" t="str">
        <f>IF(AND($F$12="元請",F27="把握している"),"必須回答","回答不要")</f>
        <v>回答不要</v>
      </c>
      <c r="F28" s="81"/>
      <c r="G28" s="65" t="s">
        <v>7</v>
      </c>
      <c r="H28" s="102"/>
    </row>
    <row r="29" spans="1:8" ht="30" customHeight="1">
      <c r="A29" s="58"/>
      <c r="B29" s="155"/>
      <c r="C29" s="5">
        <v>26</v>
      </c>
      <c r="D29" s="15" t="s">
        <v>51</v>
      </c>
      <c r="E29" s="128" t="str">
        <f>IF($F$12="元請","必須回答","回答不要")</f>
        <v>回答不要</v>
      </c>
      <c r="F29" s="81"/>
      <c r="G29" s="65" t="s">
        <v>7</v>
      </c>
      <c r="H29" s="102"/>
    </row>
    <row r="30" spans="1:8" ht="30" customHeight="1">
      <c r="A30" s="59"/>
      <c r="B30" s="9"/>
      <c r="C30" s="5">
        <v>27</v>
      </c>
      <c r="D30" s="15" t="s">
        <v>71</v>
      </c>
      <c r="E30" s="128" t="str">
        <f>IF(AND($F$12="元請",F29="その他"),"必須回答","回答不要")</f>
        <v>回答不要</v>
      </c>
      <c r="F30" s="81"/>
      <c r="G30" s="65" t="s">
        <v>31</v>
      </c>
      <c r="H30" s="102"/>
    </row>
    <row r="31" spans="1:8" ht="47.25">
      <c r="A31" s="58"/>
      <c r="B31" s="34"/>
      <c r="C31" s="5">
        <v>28</v>
      </c>
      <c r="D31" s="15" t="s">
        <v>61</v>
      </c>
      <c r="E31" s="128" t="str">
        <f t="shared" ref="E31:E38" si="0">IF($F$12="元請","必須回答","回答不要")</f>
        <v>回答不要</v>
      </c>
      <c r="F31" s="81" t="s">
        <v>75</v>
      </c>
      <c r="G31" s="65" t="s">
        <v>36</v>
      </c>
      <c r="H31" s="102"/>
    </row>
    <row r="32" spans="1:8" ht="30" customHeight="1">
      <c r="A32" s="59"/>
      <c r="B32" s="9"/>
      <c r="C32" s="5">
        <v>29</v>
      </c>
      <c r="D32" s="15" t="s">
        <v>72</v>
      </c>
      <c r="E32" s="128" t="str">
        <f>IF(AND($F$12="元請",H31="その他"),"必須回答","回答不要")</f>
        <v>回答不要</v>
      </c>
      <c r="F32" s="87"/>
      <c r="G32" s="71" t="s">
        <v>31</v>
      </c>
      <c r="H32" s="102"/>
    </row>
    <row r="33" spans="1:8" ht="30" customHeight="1">
      <c r="A33" s="58"/>
      <c r="B33" s="34"/>
      <c r="C33" s="5">
        <v>30</v>
      </c>
      <c r="D33" s="20" t="s">
        <v>52</v>
      </c>
      <c r="E33" s="128" t="str">
        <f t="shared" si="0"/>
        <v>回答不要</v>
      </c>
      <c r="F33" s="81"/>
      <c r="G33" s="65" t="s">
        <v>7</v>
      </c>
      <c r="H33" s="102"/>
    </row>
    <row r="34" spans="1:8" ht="30" customHeight="1">
      <c r="A34" s="60"/>
      <c r="B34" s="35"/>
      <c r="C34" s="5">
        <v>31</v>
      </c>
      <c r="D34" s="15" t="s">
        <v>73</v>
      </c>
      <c r="E34" s="128" t="str">
        <f>IF(AND($F$12="元請",H33="その他"),"必須回答","回答不要")</f>
        <v>回答不要</v>
      </c>
      <c r="F34" s="81"/>
      <c r="G34" s="65" t="s">
        <v>31</v>
      </c>
      <c r="H34" s="102"/>
    </row>
    <row r="35" spans="1:8" ht="30" customHeight="1">
      <c r="A35" s="50"/>
      <c r="B35" s="36"/>
      <c r="C35" s="5">
        <v>32</v>
      </c>
      <c r="D35" s="15" t="s">
        <v>53</v>
      </c>
      <c r="E35" s="128" t="str">
        <f t="shared" si="0"/>
        <v>回答不要</v>
      </c>
      <c r="F35" s="87"/>
      <c r="G35" s="65" t="s">
        <v>7</v>
      </c>
      <c r="H35" s="103" t="s">
        <v>23</v>
      </c>
    </row>
    <row r="36" spans="1:8" ht="47.25">
      <c r="A36" s="61" t="s">
        <v>26</v>
      </c>
      <c r="B36" s="37"/>
      <c r="C36" s="5">
        <v>33</v>
      </c>
      <c r="D36" s="14" t="s">
        <v>62</v>
      </c>
      <c r="E36" s="128" t="str">
        <f t="shared" si="0"/>
        <v>回答不要</v>
      </c>
      <c r="F36" s="88" t="s">
        <v>43</v>
      </c>
      <c r="G36" s="72" t="s">
        <v>8</v>
      </c>
      <c r="H36" s="104"/>
    </row>
    <row r="37" spans="1:8" s="19" customFormat="1" ht="30" customHeight="1">
      <c r="A37" s="61"/>
      <c r="B37" s="38"/>
      <c r="C37" s="5">
        <v>34</v>
      </c>
      <c r="D37" s="15" t="s">
        <v>74</v>
      </c>
      <c r="E37" s="128" t="str">
        <f>IF(AND($F$12="元請",H36="その他"),"必須回答","回答不要")</f>
        <v>回答不要</v>
      </c>
      <c r="F37" s="87"/>
      <c r="G37" s="65" t="s">
        <v>31</v>
      </c>
      <c r="H37" s="103"/>
    </row>
    <row r="38" spans="1:8" ht="30" customHeight="1">
      <c r="A38" s="49" t="s">
        <v>67</v>
      </c>
      <c r="B38" s="40"/>
      <c r="C38" s="5">
        <v>35</v>
      </c>
      <c r="D38" s="18" t="s">
        <v>54</v>
      </c>
      <c r="E38" s="128" t="str">
        <f t="shared" si="0"/>
        <v>回答不要</v>
      </c>
      <c r="F38" s="88"/>
      <c r="G38" s="73" t="s">
        <v>7</v>
      </c>
      <c r="H38" s="105"/>
    </row>
    <row r="39" spans="1:8" ht="30" customHeight="1">
      <c r="A39" s="59"/>
      <c r="B39" s="145"/>
      <c r="C39" s="5">
        <v>36</v>
      </c>
      <c r="D39" s="15" t="s">
        <v>46</v>
      </c>
      <c r="E39" s="137" t="str">
        <f>IF(AND(F12="元請",F38="可能"),"必須回答","回答不要")</f>
        <v>回答不要</v>
      </c>
      <c r="F39" s="88"/>
      <c r="G39" s="65" t="s">
        <v>31</v>
      </c>
      <c r="H39" s="143"/>
    </row>
    <row r="40" spans="1:8" ht="30" customHeight="1" thickBot="1">
      <c r="A40" s="51"/>
      <c r="B40" s="52"/>
      <c r="C40" s="146">
        <v>37</v>
      </c>
      <c r="D40" s="147" t="s">
        <v>70</v>
      </c>
      <c r="E40" s="53" t="str">
        <f>IF(AND($F$12="元請",F38="可能"),"任意回答","回答不要")</f>
        <v>回答不要</v>
      </c>
      <c r="F40" s="148"/>
      <c r="G40" s="142" t="s">
        <v>31</v>
      </c>
      <c r="H40" s="144"/>
    </row>
    <row r="41" spans="1:8" ht="30" customHeight="1">
      <c r="A41" s="55" t="s">
        <v>25</v>
      </c>
      <c r="B41" s="154" t="s">
        <v>79</v>
      </c>
      <c r="C41" s="46">
        <v>38</v>
      </c>
      <c r="D41" s="56" t="s">
        <v>49</v>
      </c>
      <c r="E41" s="127" t="str">
        <f>IF($F$12="下請（自社にも下請がいる）","必須回答","回答不要")</f>
        <v>回答不要</v>
      </c>
      <c r="F41" s="89"/>
      <c r="G41" s="74" t="s">
        <v>7</v>
      </c>
      <c r="H41" s="106"/>
    </row>
    <row r="42" spans="1:8" ht="30" customHeight="1">
      <c r="A42" s="57"/>
      <c r="B42" s="155"/>
      <c r="C42" s="5">
        <v>39</v>
      </c>
      <c r="D42" s="21" t="s">
        <v>50</v>
      </c>
      <c r="E42" s="129" t="str">
        <f>IF(AND($F$12="下請（自社にも下請がいる）",F41="把握している"),"必須回答","回答不要")</f>
        <v>回答不要</v>
      </c>
      <c r="F42" s="90"/>
      <c r="G42" s="75" t="s">
        <v>7</v>
      </c>
      <c r="H42" s="107"/>
    </row>
    <row r="43" spans="1:8" ht="30" customHeight="1">
      <c r="A43" s="58"/>
      <c r="B43" s="41"/>
      <c r="C43" s="5">
        <v>40</v>
      </c>
      <c r="D43" s="15" t="s">
        <v>51</v>
      </c>
      <c r="E43" s="129" t="str">
        <f t="shared" ref="E43:E54" si="1">IF($F$12="下請（自社にも下請がいる）","必須回答","回答不要")</f>
        <v>回答不要</v>
      </c>
      <c r="F43" s="81"/>
      <c r="G43" s="65" t="s">
        <v>7</v>
      </c>
      <c r="H43" s="102"/>
    </row>
    <row r="44" spans="1:8" ht="30" customHeight="1">
      <c r="A44" s="59"/>
      <c r="B44" s="9"/>
      <c r="C44" s="5">
        <v>41</v>
      </c>
      <c r="D44" s="15" t="s">
        <v>55</v>
      </c>
      <c r="E44" s="129" t="str">
        <f>IF(AND($F$12="下請（自社にも下請がいる）",F43="その他"),"必須回答","回答不要")</f>
        <v>回答不要</v>
      </c>
      <c r="F44" s="81"/>
      <c r="G44" s="65" t="s">
        <v>31</v>
      </c>
      <c r="H44" s="102"/>
    </row>
    <row r="45" spans="1:8" ht="47.25">
      <c r="A45" s="59"/>
      <c r="B45" s="9"/>
      <c r="C45" s="5">
        <v>42</v>
      </c>
      <c r="D45" s="15" t="s">
        <v>61</v>
      </c>
      <c r="E45" s="129" t="str">
        <f t="shared" si="1"/>
        <v>回答不要</v>
      </c>
      <c r="F45" s="81" t="s">
        <v>75</v>
      </c>
      <c r="G45" s="65" t="s">
        <v>8</v>
      </c>
      <c r="H45" s="102"/>
    </row>
    <row r="46" spans="1:8" ht="30" customHeight="1">
      <c r="A46" s="59"/>
      <c r="B46" s="9"/>
      <c r="C46" s="5">
        <v>43</v>
      </c>
      <c r="D46" s="15" t="s">
        <v>56</v>
      </c>
      <c r="E46" s="129" t="str">
        <f>IF(AND($F$12="下請（自社にも下請がいる）",H45="その他"),"必須回答","回答不要")</f>
        <v>回答不要</v>
      </c>
      <c r="F46" s="81"/>
      <c r="G46" s="65" t="s">
        <v>31</v>
      </c>
      <c r="H46" s="102"/>
    </row>
    <row r="47" spans="1:8" ht="30" customHeight="1">
      <c r="A47" s="59"/>
      <c r="B47" s="9"/>
      <c r="C47" s="5">
        <v>44</v>
      </c>
      <c r="D47" s="20" t="s">
        <v>52</v>
      </c>
      <c r="E47" s="129" t="str">
        <f t="shared" si="1"/>
        <v>回答不要</v>
      </c>
      <c r="F47" s="81"/>
      <c r="G47" s="65" t="s">
        <v>7</v>
      </c>
      <c r="H47" s="102"/>
    </row>
    <row r="48" spans="1:8" ht="30" customHeight="1">
      <c r="A48" s="60"/>
      <c r="B48" s="35"/>
      <c r="C48" s="5">
        <v>45</v>
      </c>
      <c r="D48" s="15" t="s">
        <v>76</v>
      </c>
      <c r="E48" s="129" t="str">
        <f>IF(AND($F$12="下請（自社にも下請がいる）",H47="その他"),"必須回答","回答不要")</f>
        <v>回答不要</v>
      </c>
      <c r="F48" s="81"/>
      <c r="G48" s="65" t="s">
        <v>31</v>
      </c>
      <c r="H48" s="102"/>
    </row>
    <row r="49" spans="1:8" ht="30" customHeight="1">
      <c r="A49" s="48"/>
      <c r="B49" s="43"/>
      <c r="C49" s="5">
        <v>46</v>
      </c>
      <c r="D49" s="15" t="s">
        <v>53</v>
      </c>
      <c r="E49" s="129" t="str">
        <f t="shared" si="1"/>
        <v>回答不要</v>
      </c>
      <c r="F49" s="87"/>
      <c r="G49" s="65" t="s">
        <v>7</v>
      </c>
      <c r="H49" s="108"/>
    </row>
    <row r="50" spans="1:8" s="19" customFormat="1" ht="47.25">
      <c r="A50" s="61" t="s">
        <v>26</v>
      </c>
      <c r="B50" s="40"/>
      <c r="C50" s="5">
        <v>47</v>
      </c>
      <c r="D50" s="14" t="s">
        <v>63</v>
      </c>
      <c r="E50" s="129" t="str">
        <f t="shared" si="1"/>
        <v>回答不要</v>
      </c>
      <c r="F50" s="88" t="s">
        <v>43</v>
      </c>
      <c r="G50" s="72" t="s">
        <v>8</v>
      </c>
      <c r="H50" s="103"/>
    </row>
    <row r="51" spans="1:8" ht="30" customHeight="1">
      <c r="A51" s="62"/>
      <c r="B51" s="34"/>
      <c r="C51" s="5">
        <v>48</v>
      </c>
      <c r="D51" s="15" t="s">
        <v>57</v>
      </c>
      <c r="E51" s="129" t="str">
        <f>IF(AND($F$12="下請（自社にも下請がいる）",H50="その他"),"必須回答","回答不要")</f>
        <v>回答不要</v>
      </c>
      <c r="F51" s="87"/>
      <c r="G51" s="65" t="s">
        <v>31</v>
      </c>
      <c r="H51" s="103"/>
    </row>
    <row r="52" spans="1:8" s="19" customFormat="1" ht="47.25">
      <c r="A52" s="62"/>
      <c r="B52" s="42"/>
      <c r="C52" s="5">
        <v>49</v>
      </c>
      <c r="D52" s="14" t="s">
        <v>64</v>
      </c>
      <c r="E52" s="129" t="str">
        <f t="shared" si="1"/>
        <v>回答不要</v>
      </c>
      <c r="F52" s="88" t="s">
        <v>44</v>
      </c>
      <c r="G52" s="72" t="s">
        <v>8</v>
      </c>
      <c r="H52" s="103"/>
    </row>
    <row r="53" spans="1:8" s="19" customFormat="1" ht="30" customHeight="1">
      <c r="A53" s="63"/>
      <c r="B53" s="42"/>
      <c r="C53" s="5">
        <v>50</v>
      </c>
      <c r="D53" s="15" t="s">
        <v>77</v>
      </c>
      <c r="E53" s="129" t="str">
        <f>IF(AND($F$12="下請（自社にも下請がいる）",H52="その他"),"必須回答","回答不要")</f>
        <v>回答不要</v>
      </c>
      <c r="F53" s="87"/>
      <c r="G53" s="65" t="s">
        <v>31</v>
      </c>
      <c r="H53" s="103"/>
    </row>
    <row r="54" spans="1:8" ht="30" customHeight="1">
      <c r="A54" s="49" t="s">
        <v>67</v>
      </c>
      <c r="B54" s="40"/>
      <c r="C54" s="5">
        <v>50</v>
      </c>
      <c r="D54" s="18" t="s">
        <v>58</v>
      </c>
      <c r="E54" s="129" t="str">
        <f t="shared" si="1"/>
        <v>回答不要</v>
      </c>
      <c r="F54" s="88"/>
      <c r="G54" s="73" t="s">
        <v>7</v>
      </c>
      <c r="H54" s="105"/>
    </row>
    <row r="55" spans="1:8" ht="30" customHeight="1">
      <c r="A55" s="59"/>
      <c r="B55" s="42"/>
      <c r="C55" s="5">
        <v>51</v>
      </c>
      <c r="D55" s="15" t="s">
        <v>46</v>
      </c>
      <c r="E55" s="119" t="str">
        <f>IF(AND(F12="下請（自社にも下請がいる）",F54="可能"),"必須回答","回答不要")</f>
        <v>回答不要</v>
      </c>
      <c r="F55" s="81"/>
      <c r="G55" s="65" t="s">
        <v>31</v>
      </c>
      <c r="H55" s="103"/>
    </row>
    <row r="56" spans="1:8" ht="30" customHeight="1" thickBot="1">
      <c r="A56" s="51"/>
      <c r="B56" s="149"/>
      <c r="C56" s="146">
        <v>52</v>
      </c>
      <c r="D56" s="54" t="s">
        <v>70</v>
      </c>
      <c r="E56" s="146" t="str">
        <f>IF(AND($F$12="下請（自社にも下請がいる）",F54="可能"),"任意回答","回答不要")</f>
        <v>回答不要</v>
      </c>
      <c r="F56" s="148"/>
      <c r="G56" s="142" t="s">
        <v>31</v>
      </c>
      <c r="H56" s="150"/>
    </row>
    <row r="57" spans="1:8" ht="30" customHeight="1">
      <c r="A57" s="45" t="s">
        <v>25</v>
      </c>
      <c r="B57" s="156" t="s">
        <v>80</v>
      </c>
      <c r="C57" s="46">
        <v>53</v>
      </c>
      <c r="D57" s="47" t="s">
        <v>49</v>
      </c>
      <c r="E57" s="127" t="str">
        <f>IF($F$12="下請（自社に下請はいない）","必須回答","回答不要")</f>
        <v>回答不要</v>
      </c>
      <c r="F57" s="91"/>
      <c r="G57" s="70" t="s">
        <v>7</v>
      </c>
      <c r="H57" s="109"/>
    </row>
    <row r="58" spans="1:8" ht="30" customHeight="1">
      <c r="A58" s="48"/>
      <c r="B58" s="157"/>
      <c r="C58" s="5">
        <v>54</v>
      </c>
      <c r="D58" s="15" t="s">
        <v>50</v>
      </c>
      <c r="E58" s="129" t="str">
        <f>IF(AND($F$12="下請（自社に下請はいない）",F57="把握している"),"必須回答","回答不要")</f>
        <v>回答不要</v>
      </c>
      <c r="F58" s="92"/>
      <c r="G58" s="71" t="s">
        <v>7</v>
      </c>
      <c r="H58" s="108"/>
    </row>
    <row r="59" spans="1:8" ht="47.25">
      <c r="A59" s="49" t="s">
        <v>26</v>
      </c>
      <c r="B59" s="39"/>
      <c r="C59" s="5">
        <v>55</v>
      </c>
      <c r="D59" s="18" t="s">
        <v>65</v>
      </c>
      <c r="E59" s="119" t="str">
        <f>IF($F$12="下請（自社に下請はいない）","必須回答","回答不要")</f>
        <v>回答不要</v>
      </c>
      <c r="F59" s="88" t="s">
        <v>44</v>
      </c>
      <c r="G59" s="65" t="s">
        <v>8</v>
      </c>
      <c r="H59" s="103"/>
    </row>
    <row r="60" spans="1:8" ht="30" customHeight="1">
      <c r="A60" s="50"/>
      <c r="B60" s="38"/>
      <c r="C60" s="5">
        <v>56</v>
      </c>
      <c r="D60" s="15" t="s">
        <v>78</v>
      </c>
      <c r="E60" s="119" t="str">
        <f>IF(AND($F$12="下請（自社に下請はいない）",H59="その他"),"必須回答","回答不要")</f>
        <v>回答不要</v>
      </c>
      <c r="F60" s="92"/>
      <c r="G60" s="71" t="s">
        <v>31</v>
      </c>
      <c r="H60" s="102"/>
    </row>
    <row r="61" spans="1:8" ht="30" customHeight="1">
      <c r="A61" s="49" t="s">
        <v>67</v>
      </c>
      <c r="B61" s="40"/>
      <c r="C61" s="5">
        <v>56</v>
      </c>
      <c r="D61" s="18" t="s">
        <v>59</v>
      </c>
      <c r="E61" s="119" t="str">
        <f t="shared" ref="E61" si="2">IF($F$12="下請（自社に下請はいない）","必須回答","回答不要")</f>
        <v>回答不要</v>
      </c>
      <c r="F61" s="88"/>
      <c r="G61" s="65" t="s">
        <v>7</v>
      </c>
      <c r="H61" s="105"/>
    </row>
    <row r="62" spans="1:8" ht="30" customHeight="1">
      <c r="A62" s="59"/>
      <c r="B62" s="145"/>
      <c r="C62" s="139">
        <v>57</v>
      </c>
      <c r="D62" s="140" t="s">
        <v>46</v>
      </c>
      <c r="E62" s="137" t="str">
        <f>IF(AND($F$12="下請（自社に下請はいない）",F61="可能"),"必須回答","回答不要")</f>
        <v>回答不要</v>
      </c>
      <c r="F62" s="138"/>
      <c r="G62" s="65" t="s">
        <v>31</v>
      </c>
      <c r="H62" s="143"/>
    </row>
    <row r="63" spans="1:8" ht="30" customHeight="1" thickBot="1">
      <c r="A63" s="51"/>
      <c r="B63" s="52"/>
      <c r="C63" s="53">
        <v>58</v>
      </c>
      <c r="D63" s="54" t="s">
        <v>70</v>
      </c>
      <c r="E63" s="53" t="str">
        <f>IF(AND($F$12="下請（自社に下請はいない）",F61="可能"),"任意回答","回答不要")</f>
        <v>回答不要</v>
      </c>
      <c r="F63" s="141"/>
      <c r="G63" s="142" t="s">
        <v>31</v>
      </c>
      <c r="H63" s="144"/>
    </row>
    <row r="64" spans="1:8">
      <c r="C64" s="44"/>
    </row>
  </sheetData>
  <dataConsolidate/>
  <mergeCells count="6">
    <mergeCell ref="A2:F2"/>
    <mergeCell ref="B41:B42"/>
    <mergeCell ref="B57:B58"/>
    <mergeCell ref="A12:B12"/>
    <mergeCell ref="B27:B29"/>
    <mergeCell ref="A3:B3"/>
  </mergeCells>
  <phoneticPr fontId="2"/>
  <conditionalFormatting sqref="C4:H63">
    <cfRule type="expression" dxfId="2" priority="1">
      <formula>$E4="任意回答"</formula>
    </cfRule>
    <cfRule type="expression" dxfId="1" priority="2">
      <formula>$E4="回答不要"</formula>
    </cfRule>
  </conditionalFormatting>
  <conditionalFormatting sqref="E4:E63">
    <cfRule type="expression" dxfId="0" priority="7">
      <formula>E4="必須回答"</formula>
    </cfRule>
  </conditionalFormatting>
  <dataValidations count="17">
    <dataValidation type="list" allowBlank="1" showInputMessage="1" showErrorMessage="1" sqref="F8" xr:uid="{C0E2AFA0-488F-4B6A-9087-39BF2FA3F9CF}">
      <formula1>"1人,2～9人,10人～29人,30～99人,100～499人,500～999人,1000人以上"</formula1>
    </dataValidation>
    <dataValidation type="list" allowBlank="1" showInputMessage="1" showErrorMessage="1" sqref="F9" xr:uid="{56518DE4-2F35-4374-9B63-604B3347CC32}">
      <formula1>"5千万円未満,5千万円以上1億円未満,1～3億円未満,3～10億円未満,10億円以上"</formula1>
    </dataValidation>
    <dataValidation type="list" allowBlank="1" showInputMessage="1" showErrorMessage="1" sqref="F10" xr:uid="{B71C532E-3838-40BE-92BD-515788C7139D}">
      <formula1>"0%,10％未満,10%以上30%未満,30%以上50%未満,50%以上70%未満,70%以上100%未満,100%"</formula1>
    </dataValidation>
    <dataValidation type="list" allowBlank="1" showInputMessage="1" showErrorMessage="1" sqref="F12" xr:uid="{E034C7E3-F5B3-4876-B871-762DA6F029D5}">
      <formula1>"元請,下請（自社にも下請がいる）,下請（自社に下請はいない）"</formula1>
    </dataValidation>
    <dataValidation type="list" allowBlank="1" showInputMessage="1" showErrorMessage="1" sqref="F19" xr:uid="{43A3BC45-069A-44BB-A121-A24DEEDDB0C9}">
      <formula1>"100万円未満,100万円以上1000万円未満,1000万円以上1億円未満,1億円以上10億円未満,10億円以上,回答できない又は不明"</formula1>
    </dataValidation>
    <dataValidation type="list" allowBlank="1" showInputMessage="1" showErrorMessage="1" sqref="F21 F5" xr:uid="{C7B104E4-D02F-4D7F-85C5-2CF6E5A8ED6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F24:F25" xr:uid="{49F0B1C3-7DBA-4D0F-8DAA-1491C64F79FF}">
      <formula1>"0人,1人,2人以上5人未満,5人以上10人未満,10人以上50人未満,50人以上"</formula1>
    </dataValidation>
    <dataValidation type="list" allowBlank="1" showInputMessage="1" showErrorMessage="1" sqref="F13" xr:uid="{EA266BB9-D397-480C-BE7E-568C578F98FA}">
      <formula1>"建築,土木,その他"</formula1>
    </dataValidation>
    <dataValidation type="list" allowBlank="1" showInputMessage="1" showErrorMessage="1" sqref="F27 F41 F57" xr:uid="{3569A2B7-82B3-4936-8AB2-3A2EE8080173}">
      <formula1>"把握している,把握していない"</formula1>
    </dataValidation>
    <dataValidation type="list" allowBlank="1" showInputMessage="1" showErrorMessage="1" sqref="F33 F47" xr:uid="{F983046C-B25A-41F0-966F-6E9555193EEE}">
      <formula1>"品質が良い,コストが安い,工期を遵守できる,安全を確保できる,環境へ配慮している,選定会社との関係性（付き合いが長い、関係会社である等）,選定会社の経営面が安定している,地域内に当該工事を施工できる会社が他にない,その他"</formula1>
    </dataValidation>
    <dataValidation type="list" allowBlank="1" showInputMessage="1" showErrorMessage="1" sqref="F49 F35" xr:uid="{17780FCC-8458-49EB-BF1D-A40CDD23984C}">
      <formula1>"10％未満,10%以上30%未満,30%以上50%未満,50%以上70%未満,70%以上100%未満,100%"</formula1>
    </dataValidation>
    <dataValidation type="list" allowBlank="1" showInputMessage="1" showErrorMessage="1" sqref="F43 F29" xr:uid="{75B42CCD-D251-41E8-AB3E-795180588152}">
      <formula1>"自社で全て請け負うより、専門業者に委託したほうが品質が高くなるため,労働力や資機材を安価に調達するため,短い工期内での完工が求められるため,自社のみで請け負えない業種が含まれるため,人手不足・機材不足を補うため,その他"</formula1>
    </dataValidation>
    <dataValidation type="list" allowBlank="1" showInputMessage="1" showErrorMessage="1" sqref="F42 F58 F28" xr:uid="{64CBED27-6CF7-462B-B5DA-DBA591EF30F9}">
      <formula1>"1次,2次,3次,4次,5次以上"</formula1>
    </dataValidation>
    <dataValidation type="list" allowBlank="1" showInputMessage="1" showErrorMessage="1" sqref="F38 F54 F61" xr:uid="{88443BD6-4E68-4078-AA96-262325FC616B}">
      <formula1>"可能,不可"</formula1>
    </dataValidation>
    <dataValidation type="list" allowBlank="1" showInputMessage="1" showErrorMessage="1" sqref="F20" xr:uid="{86C796BC-E0E7-4743-8630-C04B3917B13C}">
      <formula1>"100万円未満,100万円以上1000万円未満,1000万円以上1億円未満,1億円以上10億円未満,10億円以上,回答できないまたは不明"</formula1>
    </dataValidation>
    <dataValidation type="list" allowBlank="1" showInputMessage="1" showErrorMessage="1" sqref="F18" xr:uid="{C79B160B-A65F-48BF-8803-A730478F9DD6}">
      <formula1>"公共（国関係）,公共（地方公共団体関係）,民間（デベロッパー）,民間（ハウスメーカー）,民間（その他民間企業）,民間（個人）"</formula1>
    </dataValidation>
    <dataValidation type="list" allowBlank="1" showInputMessage="1" showErrorMessage="1" sqref="F22" xr:uid="{7B53ADD0-CD1A-4325-A115-7E13CF0E9A0D}">
      <formula1>"1か月未満,1か月以上3か月未満,3か月以上6か月未満,6か月以上1年未満,1年以上3年未満,3年以上"</formula1>
    </dataValidation>
  </dataValidations>
  <pageMargins left="0.70866141732283472" right="0.70866141732283472" top="0.74803149606299213" bottom="0.74803149606299213" header="0.31496062992125984" footer="0.31496062992125984"/>
  <pageSetup paperSize="9" scale="47" fitToHeight="0" orientation="landscape" r:id="rId1"/>
  <rowBreaks count="2" manualBreakCount="2">
    <brk id="26" max="7" man="1"/>
    <brk id="40" max="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FB6B5F4D87184F8FC16180650CF275" ma:contentTypeVersion="8" ma:contentTypeDescription="新しいドキュメントを作成します。" ma:contentTypeScope="" ma:versionID="5e92f6d4095979dc8b4f9b443957a08a">
  <xsd:schema xmlns:xsd="http://www.w3.org/2001/XMLSchema" xmlns:xs="http://www.w3.org/2001/XMLSchema" xmlns:p="http://schemas.microsoft.com/office/2006/metadata/properties" xmlns:ns2="d8207c9b-e74c-4537-8492-d4f4d5c6ac33" targetNamespace="http://schemas.microsoft.com/office/2006/metadata/properties" ma:root="true" ma:fieldsID="b8cb2ff69ca00fc1e5003cc2d9bdc81f" ns2:_="">
    <xsd:import namespace="d8207c9b-e74c-4537-8492-d4f4d5c6ac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207c9b-e74c-4537-8492-d4f4d5c6ac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B9D41E-C051-4FFB-B909-D7A6145FF88B}">
  <ds:schemaRef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d8207c9b-e74c-4537-8492-d4f4d5c6ac33"/>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FBF68C44-8729-467D-B42F-F61C9991BA39}">
  <ds:schemaRefs>
    <ds:schemaRef ds:uri="http://schemas.microsoft.com/sharepoint/v3/contenttype/forms"/>
  </ds:schemaRefs>
</ds:datastoreItem>
</file>

<file path=customXml/itemProps3.xml><?xml version="1.0" encoding="utf-8"?>
<ds:datastoreItem xmlns:ds="http://schemas.openxmlformats.org/officeDocument/2006/customXml" ds:itemID="{9718A396-D821-475B-AB0F-7CAE031F01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Marina Matsui (JP)</dc:creator>
  <cp:keywords/>
  <dc:description/>
  <cp:lastModifiedBy>福里 拓海</cp:lastModifiedBy>
  <cp:revision/>
  <dcterms:created xsi:type="dcterms:W3CDTF">2025-04-01T23:28:13Z</dcterms:created>
  <dcterms:modified xsi:type="dcterms:W3CDTF">2025-06-16T07:47:44Z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0x010100B3FB6B5F4D87184F8FC16180650CF275</vt:lpwstr>
  </property>
</Properties>
</file>