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JP Well-Being\R2年度(2020-2021)\2.job\MHLW_老人保健健康増進等事業\20-1-#56_特養看取り\40_報告書／アウトプット\#56特養調査_WEB公表用\"/>
    </mc:Choice>
  </mc:AlternateContent>
  <xr:revisionPtr revIDLastSave="0" documentId="13_ncr:1_{1ED9EF85-4F3F-4C64-8977-E06D4A60E274}" xr6:coauthVersionLast="46" xr6:coauthVersionMax="46" xr10:uidLastSave="{00000000-0000-0000-0000-000000000000}"/>
  <bookViews>
    <workbookView xWindow="-108" yWindow="-108" windowWidth="23256" windowHeight="12576" tabRatio="724" xr2:uid="{00000000-000D-0000-FFFF-FFFF00000000}"/>
  </bookViews>
  <sheets>
    <sheet name="回収状況" sheetId="1" r:id="rId1"/>
    <sheet name="問1～問2" sheetId="26" r:id="rId2"/>
    <sheet name="問3～問5" sheetId="6" r:id="rId3"/>
    <sheet name="問6～問8" sheetId="39" r:id="rId4"/>
    <sheet name="問9" sheetId="36" r:id="rId5"/>
    <sheet name="問10" sheetId="37" r:id="rId6"/>
    <sheet name="問11" sheetId="34" r:id="rId7"/>
    <sheet name="搬送原因" sheetId="45" r:id="rId8"/>
    <sheet name="入院理由" sheetId="43" r:id="rId9"/>
    <sheet name="居室タイプ別定員数（問３）" sheetId="41" r:id="rId10"/>
    <sheet name="居室タイプ別入所者数（問３）" sheetId="42" r:id="rId11"/>
  </sheets>
  <definedNames>
    <definedName name="_xlnm._FilterDatabase" localSheetId="0" hidden="1">回収状況!#REF!</definedName>
    <definedName name="_xlnm._FilterDatabase" localSheetId="1" hidden="1">'問1～問2'!#REF!</definedName>
    <definedName name="_xlnm._FilterDatabase" localSheetId="5" hidden="1">問10!#REF!</definedName>
    <definedName name="_xlnm._FilterDatabase" localSheetId="6" hidden="1">問11!#REF!</definedName>
    <definedName name="_xlnm._FilterDatabase" localSheetId="2" hidden="1">'問3～問5'!#REF!</definedName>
    <definedName name="_xlnm._FilterDatabase" localSheetId="3" hidden="1">'問6～問8'!#REF!</definedName>
    <definedName name="_xlnm._FilterDatabase" localSheetId="4" hidden="1">問9!#REF!</definedName>
    <definedName name="_xlnm.Print_Area" localSheetId="0">回収状況!$A$1:$O$79</definedName>
    <definedName name="_xlnm.Print_Area" localSheetId="6">問11!$A$1:$Q$201</definedName>
  </definedNames>
  <calcPr calcId="145621"/>
</workbook>
</file>

<file path=xl/calcChain.xml><?xml version="1.0" encoding="utf-8"?>
<calcChain xmlns="http://schemas.openxmlformats.org/spreadsheetml/2006/main">
  <c r="D20" i="45" l="1"/>
  <c r="E20" i="45"/>
  <c r="D21" i="45"/>
  <c r="E21" i="45"/>
  <c r="D22" i="45"/>
  <c r="E22" i="45"/>
  <c r="D23" i="45"/>
  <c r="E23" i="45"/>
  <c r="D24" i="45"/>
  <c r="E24" i="45"/>
  <c r="D25" i="45"/>
  <c r="E25" i="45"/>
  <c r="D26" i="45"/>
  <c r="E26" i="45"/>
  <c r="C27" i="45"/>
  <c r="D27" i="45"/>
  <c r="E27" i="45"/>
  <c r="D28" i="45"/>
  <c r="E28" i="45"/>
  <c r="D29" i="45"/>
  <c r="E29" i="45"/>
  <c r="D30" i="45"/>
  <c r="E30" i="45"/>
  <c r="C16" i="45"/>
  <c r="C25" i="45" s="1"/>
  <c r="D16" i="45"/>
  <c r="D31" i="45" s="1"/>
  <c r="E16" i="45"/>
  <c r="E31" i="45" s="1"/>
  <c r="E19" i="45"/>
  <c r="E2" i="45"/>
  <c r="I2" i="45" s="1"/>
  <c r="I1" i="45"/>
  <c r="H1" i="45"/>
  <c r="G1" i="45"/>
  <c r="E25" i="43"/>
  <c r="D26" i="43"/>
  <c r="C27" i="43"/>
  <c r="E28" i="43"/>
  <c r="C15" i="43"/>
  <c r="C22" i="43" s="1"/>
  <c r="H1" i="43"/>
  <c r="I1" i="43"/>
  <c r="G1" i="43"/>
  <c r="D15" i="43"/>
  <c r="D19" i="43" s="1"/>
  <c r="E15" i="43"/>
  <c r="E29" i="43" s="1"/>
  <c r="H28" i="42"/>
  <c r="G28" i="42"/>
  <c r="F28" i="42"/>
  <c r="G27" i="42"/>
  <c r="F27" i="42"/>
  <c r="E27" i="42"/>
  <c r="H26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F18" i="42"/>
  <c r="G17" i="42"/>
  <c r="F17" i="42"/>
  <c r="O14" i="42"/>
  <c r="N14" i="42"/>
  <c r="M14" i="42"/>
  <c r="K14" i="42" s="1"/>
  <c r="P14" i="42" s="1"/>
  <c r="E14" i="42"/>
  <c r="E28" i="42" s="1"/>
  <c r="O13" i="42"/>
  <c r="N13" i="42"/>
  <c r="R13" i="42" s="1"/>
  <c r="M13" i="42"/>
  <c r="K13" i="42" s="1"/>
  <c r="P13" i="42" s="1"/>
  <c r="E13" i="42"/>
  <c r="H27" i="42" s="1"/>
  <c r="Q12" i="42"/>
  <c r="O12" i="42"/>
  <c r="N12" i="42"/>
  <c r="R12" i="42" s="1"/>
  <c r="M12" i="42"/>
  <c r="K12" i="42" s="1"/>
  <c r="P12" i="42" s="1"/>
  <c r="E12" i="42"/>
  <c r="E26" i="42" s="1"/>
  <c r="O11" i="42"/>
  <c r="N11" i="42"/>
  <c r="M11" i="42"/>
  <c r="Q11" i="42" s="1"/>
  <c r="E11" i="42"/>
  <c r="H25" i="42" s="1"/>
  <c r="O10" i="42"/>
  <c r="N10" i="42"/>
  <c r="M10" i="42"/>
  <c r="K10" i="42" s="1"/>
  <c r="P10" i="42" s="1"/>
  <c r="E10" i="42"/>
  <c r="H24" i="42" s="1"/>
  <c r="O9" i="42"/>
  <c r="N9" i="42"/>
  <c r="R9" i="42" s="1"/>
  <c r="M9" i="42"/>
  <c r="K9" i="42" s="1"/>
  <c r="P9" i="42" s="1"/>
  <c r="E9" i="42"/>
  <c r="H23" i="42" s="1"/>
  <c r="Q8" i="42"/>
  <c r="O8" i="42"/>
  <c r="N8" i="42"/>
  <c r="R8" i="42" s="1"/>
  <c r="M8" i="42"/>
  <c r="K8" i="42" s="1"/>
  <c r="P8" i="42" s="1"/>
  <c r="E8" i="42"/>
  <c r="H22" i="42" s="1"/>
  <c r="Q7" i="42"/>
  <c r="O7" i="42"/>
  <c r="N7" i="42"/>
  <c r="M7" i="42"/>
  <c r="K7" i="42" s="1"/>
  <c r="P7" i="42" s="1"/>
  <c r="E7" i="42"/>
  <c r="H21" i="42" s="1"/>
  <c r="O6" i="42"/>
  <c r="N6" i="42"/>
  <c r="M6" i="42"/>
  <c r="K6" i="42" s="1"/>
  <c r="P6" i="42" s="1"/>
  <c r="E6" i="42"/>
  <c r="H20" i="42" s="1"/>
  <c r="O5" i="42"/>
  <c r="N5" i="42"/>
  <c r="R5" i="42" s="1"/>
  <c r="M5" i="42"/>
  <c r="K5" i="42" s="1"/>
  <c r="P5" i="42" s="1"/>
  <c r="E5" i="42"/>
  <c r="H19" i="42" s="1"/>
  <c r="O4" i="42"/>
  <c r="N4" i="42"/>
  <c r="R11" i="42" s="1"/>
  <c r="M4" i="42"/>
  <c r="K4" i="42" s="1"/>
  <c r="P4" i="42" s="1"/>
  <c r="E4" i="42"/>
  <c r="H18" i="42" s="1"/>
  <c r="O3" i="42"/>
  <c r="N3" i="42"/>
  <c r="M3" i="42"/>
  <c r="Q3" i="42" s="1"/>
  <c r="E3" i="42"/>
  <c r="H17" i="42" s="1"/>
  <c r="H18" i="41"/>
  <c r="H19" i="41"/>
  <c r="H20" i="41"/>
  <c r="H21" i="41"/>
  <c r="H22" i="41"/>
  <c r="H23" i="41"/>
  <c r="H24" i="41"/>
  <c r="H25" i="41"/>
  <c r="H26" i="41"/>
  <c r="H27" i="41"/>
  <c r="H28" i="41"/>
  <c r="H17" i="41"/>
  <c r="S3" i="41"/>
  <c r="S4" i="41"/>
  <c r="S5" i="41"/>
  <c r="S6" i="41"/>
  <c r="S7" i="41"/>
  <c r="S8" i="41"/>
  <c r="S9" i="41"/>
  <c r="S10" i="41"/>
  <c r="S11" i="41"/>
  <c r="S12" i="41"/>
  <c r="S13" i="41"/>
  <c r="S14" i="41"/>
  <c r="Q3" i="41"/>
  <c r="E18" i="41"/>
  <c r="F18" i="41"/>
  <c r="G18" i="41"/>
  <c r="E19" i="41"/>
  <c r="F19" i="41"/>
  <c r="G19" i="41"/>
  <c r="E20" i="41"/>
  <c r="F20" i="41"/>
  <c r="G20" i="41"/>
  <c r="E21" i="41"/>
  <c r="F21" i="41"/>
  <c r="G21" i="41"/>
  <c r="E22" i="41"/>
  <c r="F22" i="41"/>
  <c r="G22" i="41"/>
  <c r="E23" i="41"/>
  <c r="F23" i="41"/>
  <c r="G23" i="41"/>
  <c r="E24" i="41"/>
  <c r="F24" i="41"/>
  <c r="G24" i="41"/>
  <c r="E25" i="41"/>
  <c r="F25" i="41"/>
  <c r="G25" i="41"/>
  <c r="E26" i="41"/>
  <c r="F26" i="41"/>
  <c r="G26" i="41"/>
  <c r="E27" i="41"/>
  <c r="F27" i="41"/>
  <c r="G27" i="41"/>
  <c r="E28" i="41"/>
  <c r="F28" i="41"/>
  <c r="G28" i="41"/>
  <c r="F17" i="41"/>
  <c r="G17" i="41"/>
  <c r="E17" i="41"/>
  <c r="E4" i="41"/>
  <c r="E5" i="41"/>
  <c r="E6" i="41"/>
  <c r="E7" i="41"/>
  <c r="E8" i="41"/>
  <c r="E9" i="41"/>
  <c r="E10" i="41"/>
  <c r="E11" i="41"/>
  <c r="E12" i="41"/>
  <c r="E13" i="41"/>
  <c r="E14" i="41"/>
  <c r="E3" i="41"/>
  <c r="O3" i="41"/>
  <c r="O4" i="41"/>
  <c r="O5" i="41"/>
  <c r="O6" i="41"/>
  <c r="O7" i="41"/>
  <c r="O8" i="41"/>
  <c r="Q8" i="41"/>
  <c r="O9" i="41"/>
  <c r="O10" i="41"/>
  <c r="O11" i="41"/>
  <c r="O12" i="41"/>
  <c r="Q12" i="41"/>
  <c r="O13" i="41"/>
  <c r="O14" i="41"/>
  <c r="N4" i="41"/>
  <c r="N5" i="41"/>
  <c r="N6" i="41"/>
  <c r="N7" i="41"/>
  <c r="N8" i="41"/>
  <c r="N9" i="41"/>
  <c r="N10" i="41"/>
  <c r="N11" i="41"/>
  <c r="N12" i="41"/>
  <c r="N13" i="41"/>
  <c r="N14" i="41"/>
  <c r="N3" i="41"/>
  <c r="M6" i="41"/>
  <c r="K6" i="41" s="1"/>
  <c r="P6" i="41" s="1"/>
  <c r="M7" i="41"/>
  <c r="K7" i="41" s="1"/>
  <c r="P7" i="41" s="1"/>
  <c r="M8" i="41"/>
  <c r="K8" i="41" s="1"/>
  <c r="P8" i="41" s="1"/>
  <c r="M9" i="41"/>
  <c r="Q9" i="41" s="1"/>
  <c r="M10" i="41"/>
  <c r="Q10" i="41" s="1"/>
  <c r="M11" i="41"/>
  <c r="Q11" i="41" s="1"/>
  <c r="M12" i="41"/>
  <c r="K12" i="41" s="1"/>
  <c r="P12" i="41" s="1"/>
  <c r="M13" i="41"/>
  <c r="K13" i="41" s="1"/>
  <c r="P13" i="41" s="1"/>
  <c r="M14" i="41"/>
  <c r="K14" i="41" s="1"/>
  <c r="P14" i="41" s="1"/>
  <c r="M4" i="41"/>
  <c r="K4" i="41" s="1"/>
  <c r="P4" i="41" s="1"/>
  <c r="M5" i="41"/>
  <c r="K5" i="41" s="1"/>
  <c r="P5" i="41" s="1"/>
  <c r="M3" i="41"/>
  <c r="K3" i="41" s="1"/>
  <c r="P3" i="41" s="1"/>
  <c r="C26" i="45" l="1"/>
  <c r="C19" i="45"/>
  <c r="C23" i="45"/>
  <c r="C28" i="45"/>
  <c r="C20" i="45"/>
  <c r="C31" i="45"/>
  <c r="C30" i="45"/>
  <c r="C22" i="45"/>
  <c r="C24" i="45"/>
  <c r="C29" i="45"/>
  <c r="C21" i="45"/>
  <c r="D19" i="45"/>
  <c r="C2" i="45"/>
  <c r="G2" i="45" s="1"/>
  <c r="D2" i="45"/>
  <c r="D25" i="43"/>
  <c r="C24" i="43"/>
  <c r="E22" i="43"/>
  <c r="D22" i="43"/>
  <c r="E21" i="43"/>
  <c r="D28" i="43"/>
  <c r="E24" i="43"/>
  <c r="D21" i="43"/>
  <c r="E27" i="43"/>
  <c r="D24" i="43"/>
  <c r="E20" i="43"/>
  <c r="D27" i="43"/>
  <c r="D20" i="43"/>
  <c r="E23" i="43"/>
  <c r="E19" i="43"/>
  <c r="E26" i="43"/>
  <c r="D23" i="43"/>
  <c r="C26" i="43"/>
  <c r="C19" i="43"/>
  <c r="C21" i="43"/>
  <c r="C28" i="43"/>
  <c r="C20" i="43"/>
  <c r="C23" i="43"/>
  <c r="C25" i="43"/>
  <c r="C2" i="43"/>
  <c r="G2" i="43" s="1"/>
  <c r="D29" i="43"/>
  <c r="D2" i="43"/>
  <c r="H2" i="43" s="1"/>
  <c r="E2" i="43"/>
  <c r="I2" i="43" s="1"/>
  <c r="C18" i="43"/>
  <c r="C29" i="43"/>
  <c r="E18" i="43"/>
  <c r="D18" i="43"/>
  <c r="S11" i="42"/>
  <c r="T11" i="42" s="1"/>
  <c r="Q4" i="42"/>
  <c r="S3" i="42" s="1"/>
  <c r="E17" i="42"/>
  <c r="E19" i="42"/>
  <c r="E21" i="42"/>
  <c r="E23" i="42"/>
  <c r="E25" i="42"/>
  <c r="K3" i="42"/>
  <c r="P3" i="42" s="1"/>
  <c r="R4" i="42"/>
  <c r="K11" i="42"/>
  <c r="P11" i="42" s="1"/>
  <c r="Q5" i="42"/>
  <c r="S10" i="42" s="1"/>
  <c r="S8" i="42"/>
  <c r="T8" i="42" s="1"/>
  <c r="Q9" i="42"/>
  <c r="Q13" i="42"/>
  <c r="Q6" i="42"/>
  <c r="Q14" i="42"/>
  <c r="S13" i="42" s="1"/>
  <c r="T13" i="42" s="1"/>
  <c r="E18" i="42"/>
  <c r="E20" i="42"/>
  <c r="E22" i="42"/>
  <c r="E24" i="42"/>
  <c r="Q10" i="42"/>
  <c r="R6" i="42"/>
  <c r="R10" i="42"/>
  <c r="R14" i="42"/>
  <c r="R3" i="42"/>
  <c r="R7" i="42"/>
  <c r="K11" i="41"/>
  <c r="P11" i="41" s="1"/>
  <c r="K10" i="41"/>
  <c r="P10" i="41" s="1"/>
  <c r="Q7" i="41"/>
  <c r="K9" i="41"/>
  <c r="P9" i="41" s="1"/>
  <c r="Q4" i="41"/>
  <c r="Q14" i="41"/>
  <c r="Q6" i="41"/>
  <c r="Q13" i="41"/>
  <c r="Q5" i="41"/>
  <c r="R13" i="41"/>
  <c r="R4" i="41"/>
  <c r="R5" i="41"/>
  <c r="R9" i="41"/>
  <c r="R11" i="41"/>
  <c r="T11" i="41" s="1"/>
  <c r="R10" i="41"/>
  <c r="R8" i="41"/>
  <c r="R3" i="41"/>
  <c r="R7" i="41"/>
  <c r="R14" i="41"/>
  <c r="R6" i="41"/>
  <c r="R12" i="41"/>
  <c r="T12" i="41" s="1"/>
  <c r="H2" i="45" l="1"/>
  <c r="C3" i="45" s="1"/>
  <c r="D3" i="45"/>
  <c r="E3" i="45"/>
  <c r="D3" i="43"/>
  <c r="C3" i="43"/>
  <c r="E3" i="43"/>
  <c r="S5" i="42"/>
  <c r="T5" i="42" s="1"/>
  <c r="S6" i="42"/>
  <c r="T6" i="42" s="1"/>
  <c r="S7" i="42"/>
  <c r="T7" i="42" s="1"/>
  <c r="T3" i="42"/>
  <c r="S12" i="42"/>
  <c r="T12" i="42" s="1"/>
  <c r="S4" i="42"/>
  <c r="T4" i="42" s="1"/>
  <c r="T10" i="42"/>
  <c r="S9" i="42"/>
  <c r="T9" i="42" s="1"/>
  <c r="S14" i="42"/>
  <c r="T14" i="42" s="1"/>
  <c r="T5" i="41"/>
  <c r="T8" i="41"/>
  <c r="T13" i="41"/>
  <c r="T7" i="41"/>
  <c r="T4" i="41"/>
  <c r="T6" i="41"/>
  <c r="T9" i="41"/>
  <c r="T3" i="41"/>
  <c r="T14" i="41"/>
  <c r="T10" i="41"/>
  <c r="P672" i="39"/>
  <c r="G687" i="39" s="1"/>
  <c r="L687" i="39" s="1"/>
  <c r="P671" i="39"/>
  <c r="G686" i="39" s="1"/>
  <c r="L686" i="39" s="1"/>
  <c r="P670" i="39"/>
  <c r="G685" i="39" s="1"/>
  <c r="L685" i="39" s="1"/>
  <c r="P669" i="39"/>
  <c r="G684" i="39" s="1"/>
  <c r="L684" i="39" s="1"/>
  <c r="P668" i="39"/>
  <c r="G683" i="39" s="1"/>
  <c r="L683" i="39" s="1"/>
  <c r="P667" i="39"/>
  <c r="G682" i="39" s="1"/>
  <c r="L682" i="39" s="1"/>
  <c r="P666" i="39"/>
  <c r="G681" i="39" s="1"/>
  <c r="L681" i="39" s="1"/>
  <c r="P665" i="39"/>
  <c r="G680" i="39" s="1"/>
  <c r="L680" i="39" s="1"/>
  <c r="P664" i="39"/>
  <c r="G679" i="39" s="1"/>
  <c r="L679" i="39" s="1"/>
  <c r="P663" i="39"/>
  <c r="G678" i="39" s="1"/>
  <c r="P662" i="39"/>
  <c r="G677" i="39" s="1"/>
  <c r="L677" i="39" s="1"/>
  <c r="P661" i="39"/>
  <c r="G676" i="39" s="1"/>
  <c r="L676" i="39" s="1"/>
  <c r="P660" i="39"/>
  <c r="G675" i="39" s="1"/>
  <c r="L675" i="39" s="1"/>
  <c r="P659" i="39"/>
  <c r="G674" i="39" s="1"/>
  <c r="P658" i="39"/>
  <c r="G673" i="39" s="1"/>
  <c r="L673" i="39" s="1"/>
  <c r="G641" i="39"/>
  <c r="L641" i="39" s="1"/>
  <c r="O639" i="39"/>
  <c r="G654" i="39" s="1"/>
  <c r="O638" i="39"/>
  <c r="G653" i="39" s="1"/>
  <c r="L653" i="39" s="1"/>
  <c r="O637" i="39"/>
  <c r="G652" i="39" s="1"/>
  <c r="O636" i="39"/>
  <c r="G651" i="39" s="1"/>
  <c r="O635" i="39"/>
  <c r="G650" i="39" s="1"/>
  <c r="O634" i="39"/>
  <c r="G649" i="39" s="1"/>
  <c r="L649" i="39" s="1"/>
  <c r="O633" i="39"/>
  <c r="G648" i="39" s="1"/>
  <c r="O632" i="39"/>
  <c r="G647" i="39" s="1"/>
  <c r="O631" i="39"/>
  <c r="G646" i="39" s="1"/>
  <c r="O630" i="39"/>
  <c r="G645" i="39" s="1"/>
  <c r="L645" i="39" s="1"/>
  <c r="O629" i="39"/>
  <c r="G644" i="39" s="1"/>
  <c r="O628" i="39"/>
  <c r="G643" i="39" s="1"/>
  <c r="O627" i="39"/>
  <c r="G642" i="39" s="1"/>
  <c r="O626" i="39"/>
  <c r="O625" i="39"/>
  <c r="G640" i="39" s="1"/>
  <c r="M642" i="39" l="1"/>
  <c r="I642" i="39"/>
  <c r="L642" i="39"/>
  <c r="H642" i="39"/>
  <c r="K642" i="39"/>
  <c r="N642" i="39"/>
  <c r="J642" i="39"/>
  <c r="M646" i="39"/>
  <c r="I646" i="39"/>
  <c r="L646" i="39"/>
  <c r="H646" i="39"/>
  <c r="K646" i="39"/>
  <c r="N646" i="39"/>
  <c r="J646" i="39"/>
  <c r="M650" i="39"/>
  <c r="I650" i="39"/>
  <c r="L650" i="39"/>
  <c r="H650" i="39"/>
  <c r="K650" i="39"/>
  <c r="N650" i="39"/>
  <c r="J650" i="39"/>
  <c r="M654" i="39"/>
  <c r="I654" i="39"/>
  <c r="L654" i="39"/>
  <c r="H654" i="39"/>
  <c r="K654" i="39"/>
  <c r="N654" i="39"/>
  <c r="J654" i="39"/>
  <c r="N643" i="39"/>
  <c r="J643" i="39"/>
  <c r="M643" i="39"/>
  <c r="I643" i="39"/>
  <c r="L643" i="39"/>
  <c r="H643" i="39"/>
  <c r="K643" i="39"/>
  <c r="N647" i="39"/>
  <c r="J647" i="39"/>
  <c r="M647" i="39"/>
  <c r="I647" i="39"/>
  <c r="L647" i="39"/>
  <c r="H647" i="39"/>
  <c r="K647" i="39"/>
  <c r="N651" i="39"/>
  <c r="J651" i="39"/>
  <c r="M651" i="39"/>
  <c r="I651" i="39"/>
  <c r="L651" i="39"/>
  <c r="H651" i="39"/>
  <c r="K651" i="39"/>
  <c r="M674" i="39"/>
  <c r="L674" i="39"/>
  <c r="M678" i="39"/>
  <c r="L678" i="39"/>
  <c r="K640" i="39"/>
  <c r="N640" i="39"/>
  <c r="J640" i="39"/>
  <c r="M640" i="39"/>
  <c r="I640" i="39"/>
  <c r="L640" i="39"/>
  <c r="H640" i="39"/>
  <c r="K644" i="39"/>
  <c r="N644" i="39"/>
  <c r="J644" i="39"/>
  <c r="M644" i="39"/>
  <c r="I644" i="39"/>
  <c r="L644" i="39"/>
  <c r="H644" i="39"/>
  <c r="K648" i="39"/>
  <c r="N648" i="39"/>
  <c r="J648" i="39"/>
  <c r="M648" i="39"/>
  <c r="I648" i="39"/>
  <c r="L648" i="39"/>
  <c r="H648" i="39"/>
  <c r="K652" i="39"/>
  <c r="N652" i="39"/>
  <c r="J652" i="39"/>
  <c r="M652" i="39"/>
  <c r="I652" i="39"/>
  <c r="L652" i="39"/>
  <c r="H652" i="39"/>
  <c r="I641" i="39"/>
  <c r="M641" i="39"/>
  <c r="I645" i="39"/>
  <c r="M645" i="39"/>
  <c r="I649" i="39"/>
  <c r="M649" i="39"/>
  <c r="I653" i="39"/>
  <c r="M653" i="39"/>
  <c r="J641" i="39"/>
  <c r="N641" i="39"/>
  <c r="J645" i="39"/>
  <c r="N645" i="39"/>
  <c r="J649" i="39"/>
  <c r="N649" i="39"/>
  <c r="J653" i="39"/>
  <c r="N653" i="39"/>
  <c r="K641" i="39"/>
  <c r="K645" i="39"/>
  <c r="K649" i="39"/>
  <c r="K653" i="39"/>
  <c r="H641" i="39"/>
  <c r="H645" i="39"/>
  <c r="H649" i="39"/>
  <c r="H653" i="39"/>
  <c r="M682" i="39"/>
  <c r="H682" i="39"/>
  <c r="K682" i="39"/>
  <c r="O682" i="39"/>
  <c r="J682" i="39"/>
  <c r="N682" i="39"/>
  <c r="I682" i="39"/>
  <c r="M686" i="39"/>
  <c r="H686" i="39"/>
  <c r="K686" i="39"/>
  <c r="O686" i="39"/>
  <c r="J686" i="39"/>
  <c r="N686" i="39"/>
  <c r="I686" i="39"/>
  <c r="K675" i="39"/>
  <c r="O675" i="39"/>
  <c r="J675" i="39"/>
  <c r="N675" i="39"/>
  <c r="I675" i="39"/>
  <c r="M675" i="39"/>
  <c r="H675" i="39"/>
  <c r="K679" i="39"/>
  <c r="O679" i="39"/>
  <c r="J679" i="39"/>
  <c r="N679" i="39"/>
  <c r="I679" i="39"/>
  <c r="M679" i="39"/>
  <c r="H679" i="39"/>
  <c r="K683" i="39"/>
  <c r="O683" i="39"/>
  <c r="J683" i="39"/>
  <c r="N683" i="39"/>
  <c r="I683" i="39"/>
  <c r="M683" i="39"/>
  <c r="H683" i="39"/>
  <c r="K687" i="39"/>
  <c r="O687" i="39"/>
  <c r="J687" i="39"/>
  <c r="N687" i="39"/>
  <c r="I687" i="39"/>
  <c r="M687" i="39"/>
  <c r="H687" i="39"/>
  <c r="O676" i="39"/>
  <c r="J676" i="39"/>
  <c r="N676" i="39"/>
  <c r="I676" i="39"/>
  <c r="M676" i="39"/>
  <c r="H676" i="39"/>
  <c r="K676" i="39"/>
  <c r="O680" i="39"/>
  <c r="J680" i="39"/>
  <c r="N680" i="39"/>
  <c r="I680" i="39"/>
  <c r="M680" i="39"/>
  <c r="H680" i="39"/>
  <c r="K680" i="39"/>
  <c r="O684" i="39"/>
  <c r="J684" i="39"/>
  <c r="N684" i="39"/>
  <c r="I684" i="39"/>
  <c r="M684" i="39"/>
  <c r="H684" i="39"/>
  <c r="K684" i="39"/>
  <c r="N673" i="39"/>
  <c r="I673" i="39"/>
  <c r="M673" i="39"/>
  <c r="H673" i="39"/>
  <c r="K673" i="39"/>
  <c r="O673" i="39"/>
  <c r="J673" i="39"/>
  <c r="N677" i="39"/>
  <c r="I677" i="39"/>
  <c r="M677" i="39"/>
  <c r="H677" i="39"/>
  <c r="K677" i="39"/>
  <c r="O677" i="39"/>
  <c r="J677" i="39"/>
  <c r="N681" i="39"/>
  <c r="I681" i="39"/>
  <c r="M681" i="39"/>
  <c r="H681" i="39"/>
  <c r="K681" i="39"/>
  <c r="O681" i="39"/>
  <c r="J681" i="39"/>
  <c r="N685" i="39"/>
  <c r="I685" i="39"/>
  <c r="M685" i="39"/>
  <c r="H685" i="39"/>
  <c r="K685" i="39"/>
  <c r="O685" i="39"/>
  <c r="J685" i="39"/>
  <c r="I674" i="39"/>
  <c r="N674" i="39"/>
  <c r="I678" i="39"/>
  <c r="N678" i="39"/>
  <c r="J674" i="39"/>
  <c r="O674" i="39"/>
  <c r="J678" i="39"/>
  <c r="O678" i="39"/>
  <c r="K674" i="39"/>
  <c r="K678" i="39"/>
  <c r="H674" i="39"/>
  <c r="H678" i="39"/>
  <c r="O644" i="39" l="1"/>
  <c r="O653" i="39"/>
  <c r="O646" i="39"/>
  <c r="O645" i="39"/>
  <c r="O647" i="39"/>
  <c r="P678" i="39"/>
  <c r="P673" i="39"/>
  <c r="P680" i="39"/>
  <c r="P683" i="39"/>
  <c r="O649" i="39"/>
  <c r="O640" i="39"/>
  <c r="O643" i="39"/>
  <c r="O642" i="39"/>
  <c r="P675" i="39"/>
  <c r="O641" i="39"/>
  <c r="O648" i="39"/>
  <c r="O651" i="39"/>
  <c r="O650" i="39"/>
  <c r="O652" i="39"/>
  <c r="O654" i="39"/>
  <c r="P685" i="39"/>
  <c r="P676" i="39"/>
  <c r="P679" i="39"/>
  <c r="P674" i="39"/>
  <c r="P677" i="39"/>
  <c r="P684" i="39"/>
  <c r="P687" i="39"/>
  <c r="P682" i="39"/>
  <c r="P681" i="39"/>
  <c r="P686" i="39"/>
  <c r="H230" i="36" l="1"/>
  <c r="I230" i="36"/>
  <c r="J230" i="36"/>
  <c r="J221" i="36"/>
  <c r="I221" i="36"/>
  <c r="H221" i="36"/>
  <c r="M229" i="36" l="1"/>
  <c r="L229" i="36"/>
  <c r="K229" i="36"/>
  <c r="M228" i="36"/>
  <c r="L228" i="36"/>
  <c r="L230" i="36" s="1"/>
  <c r="K228" i="36"/>
  <c r="M227" i="36"/>
  <c r="L227" i="36"/>
  <c r="K227" i="36"/>
  <c r="M226" i="36"/>
  <c r="L226" i="36"/>
  <c r="K226" i="36"/>
  <c r="M225" i="36"/>
  <c r="L225" i="36"/>
  <c r="K225" i="36"/>
  <c r="M220" i="36"/>
  <c r="L220" i="36"/>
  <c r="K220" i="36"/>
  <c r="M219" i="36"/>
  <c r="L219" i="36"/>
  <c r="K219" i="36"/>
  <c r="M218" i="36"/>
  <c r="L218" i="36"/>
  <c r="K218" i="36"/>
  <c r="M217" i="36"/>
  <c r="M221" i="36" s="1"/>
  <c r="L217" i="36"/>
  <c r="L221" i="36" s="1"/>
  <c r="K217" i="36"/>
  <c r="K221" i="36" s="1"/>
  <c r="M216" i="36"/>
  <c r="L216" i="36"/>
  <c r="K216" i="36"/>
  <c r="M230" i="36" l="1"/>
  <c r="K230" i="36"/>
</calcChain>
</file>

<file path=xl/sharedStrings.xml><?xml version="1.0" encoding="utf-8"?>
<sst xmlns="http://schemas.openxmlformats.org/spreadsheetml/2006/main" count="6016" uniqueCount="1167">
  <si>
    <t>無回答</t>
    <rPh sb="0" eb="3">
      <t>ムカイトウ</t>
    </rPh>
    <phoneticPr fontId="2"/>
  </si>
  <si>
    <t>全　　体</t>
    <rPh sb="0" eb="1">
      <t>ゼン</t>
    </rPh>
    <rPh sb="3" eb="4">
      <t>カラダ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</si>
  <si>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</si>
  <si>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</si>
  <si>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全体</t>
    <rPh sb="0" eb="2">
      <t>ゼンタイ</t>
    </rPh>
    <phoneticPr fontId="2"/>
  </si>
  <si>
    <t>－</t>
  </si>
  <si>
    <t>北海道</t>
    <rPh sb="0" eb="3">
      <t>ホカ</t>
    </rPh>
    <phoneticPr fontId="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</si>
  <si>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</si>
  <si>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</si>
  <si>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</si>
  <si>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</si>
  <si>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</si>
  <si>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</si>
  <si>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</si>
  <si>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</si>
  <si>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</si>
  <si>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</si>
  <si>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</si>
  <si>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  <rPh sb="0" eb="2">
      <t>トト</t>
    </rPh>
    <phoneticPr fontId="2"/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</si>
  <si>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</si>
  <si>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</si>
  <si>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</si>
  <si>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</si>
  <si>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</si>
  <si>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</si>
  <si>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</si>
  <si>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</si>
  <si>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</si>
  <si>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</si>
  <si>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</si>
  <si>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</si>
  <si>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</si>
  <si>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</si>
  <si>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</si>
  <si>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</si>
  <si>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</si>
  <si>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</si>
  <si>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</si>
  <si>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</si>
  <si>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</si>
  <si>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</si>
  <si>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</si>
  <si>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</si>
  <si>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</si>
  <si>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</si>
  <si>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</si>
  <si>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</si>
  <si>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</si>
  <si>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</si>
  <si>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</si>
  <si>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</si>
  <si>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</si>
  <si>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その他</t>
    <rPh sb="2" eb="3">
      <t>タ</t>
    </rPh>
    <phoneticPr fontId="2"/>
  </si>
  <si>
    <t>都道府県</t>
    <rPh sb="0" eb="4">
      <t>トドウフケン</t>
    </rPh>
    <phoneticPr fontId="2"/>
  </si>
  <si>
    <t>不明</t>
    <rPh sb="0" eb="2">
      <t>フメイ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</si>
  <si>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</si>
  <si>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</si>
  <si>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</si>
  <si>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</si>
  <si>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</si>
  <si>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不明・申請中等</t>
    <rPh sb="0" eb="2">
      <t>フメイ</t>
    </rPh>
    <rPh sb="3" eb="5">
      <t>シンセイ</t>
    </rPh>
    <rPh sb="5" eb="6">
      <t>ナカ</t>
    </rPh>
    <rPh sb="6" eb="7">
      <t>トウ</t>
    </rPh>
    <phoneticPr fontId="2"/>
  </si>
  <si>
    <t>２人未満</t>
    <rPh sb="1" eb="2">
      <t>ヒト</t>
    </rPh>
    <rPh sb="2" eb="4">
      <t>ミマン</t>
    </rPh>
    <phoneticPr fontId="2"/>
  </si>
  <si>
    <t>２～４人未満</t>
    <rPh sb="3" eb="4">
      <t>ヒト</t>
    </rPh>
    <rPh sb="4" eb="6">
      <t>ミマン</t>
    </rPh>
    <phoneticPr fontId="2"/>
  </si>
  <si>
    <t>４～６人未満</t>
    <rPh sb="3" eb="4">
      <t>ヒト</t>
    </rPh>
    <rPh sb="4" eb="6">
      <t>ミマン</t>
    </rPh>
    <phoneticPr fontId="2"/>
  </si>
  <si>
    <t>６～８人未満</t>
    <rPh sb="3" eb="4">
      <t>ヒト</t>
    </rPh>
    <rPh sb="4" eb="6">
      <t>ミマン</t>
    </rPh>
    <phoneticPr fontId="2"/>
  </si>
  <si>
    <t>８～10人未満</t>
    <rPh sb="4" eb="5">
      <t>ヒト</t>
    </rPh>
    <rPh sb="5" eb="7">
      <t>ミマン</t>
    </rPh>
    <phoneticPr fontId="2"/>
  </si>
  <si>
    <t>15～20人未満</t>
    <rPh sb="5" eb="6">
      <t>ニン</t>
    </rPh>
    <rPh sb="6" eb="8">
      <t>ミマン</t>
    </rPh>
    <phoneticPr fontId="2"/>
  </si>
  <si>
    <t>10～15人未満</t>
    <rPh sb="5" eb="6">
      <t>ニン</t>
    </rPh>
    <rPh sb="6" eb="8">
      <t>ミマン</t>
    </rPh>
    <phoneticPr fontId="2"/>
  </si>
  <si>
    <t>２～３人未満</t>
    <rPh sb="3" eb="4">
      <t>ヒト</t>
    </rPh>
    <rPh sb="4" eb="6">
      <t>ミマン</t>
    </rPh>
    <phoneticPr fontId="2"/>
  </si>
  <si>
    <t>10人以上</t>
    <rPh sb="2" eb="3">
      <t>ニン</t>
    </rPh>
    <rPh sb="3" eb="5">
      <t>イジョウ</t>
    </rPh>
    <phoneticPr fontId="2"/>
  </si>
  <si>
    <t>平均(％)</t>
    <rPh sb="0" eb="1">
      <t>ヒラ</t>
    </rPh>
    <rPh sb="1" eb="2">
      <t>タモツ</t>
    </rPh>
    <phoneticPr fontId="2"/>
  </si>
  <si>
    <t>10人未満</t>
    <rPh sb="2" eb="3">
      <t>ヒト</t>
    </rPh>
    <rPh sb="3" eb="5">
      <t>ミマン</t>
    </rPh>
    <phoneticPr fontId="2"/>
  </si>
  <si>
    <t>10～20人未満</t>
    <rPh sb="5" eb="6">
      <t>ヒト</t>
    </rPh>
    <rPh sb="6" eb="8">
      <t>ミマン</t>
    </rPh>
    <phoneticPr fontId="2"/>
  </si>
  <si>
    <t>20～30人未満</t>
    <rPh sb="5" eb="6">
      <t>ヒト</t>
    </rPh>
    <rPh sb="6" eb="8">
      <t>ミマン</t>
    </rPh>
    <phoneticPr fontId="2"/>
  </si>
  <si>
    <t>30～40人未満</t>
    <rPh sb="5" eb="6">
      <t>ヒト</t>
    </rPh>
    <rPh sb="6" eb="8">
      <t>ミマン</t>
    </rPh>
    <phoneticPr fontId="2"/>
  </si>
  <si>
    <t>40～50人未満</t>
    <rPh sb="5" eb="6">
      <t>ヒト</t>
    </rPh>
    <rPh sb="6" eb="8">
      <t>ミマン</t>
    </rPh>
    <phoneticPr fontId="2"/>
  </si>
  <si>
    <t>50～60人未満</t>
    <rPh sb="5" eb="6">
      <t>ヒト</t>
    </rPh>
    <rPh sb="6" eb="8">
      <t>ミマン</t>
    </rPh>
    <phoneticPr fontId="2"/>
  </si>
  <si>
    <t>80～100人未満</t>
    <rPh sb="6" eb="7">
      <t>ヒト</t>
    </rPh>
    <rPh sb="7" eb="9">
      <t>ミマン</t>
    </rPh>
    <phoneticPr fontId="2"/>
  </si>
  <si>
    <t>100人以上</t>
    <rPh sb="3" eb="4">
      <t>ヒト</t>
    </rPh>
    <rPh sb="4" eb="6">
      <t>イジョウ</t>
    </rPh>
    <phoneticPr fontId="2"/>
  </si>
  <si>
    <t>５人未満</t>
    <rPh sb="1" eb="2">
      <t>ヒト</t>
    </rPh>
    <rPh sb="2" eb="4">
      <t>ミマン</t>
    </rPh>
    <phoneticPr fontId="2"/>
  </si>
  <si>
    <t>５～10人未満</t>
    <rPh sb="4" eb="5">
      <t>ヒト</t>
    </rPh>
    <rPh sb="5" eb="7">
      <t>ミマン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</si>
  <si>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</si>
  <si>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</si>
  <si>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</si>
  <si>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平均(人)</t>
    <rPh sb="0" eb="1">
      <t>ヒラ</t>
    </rPh>
    <rPh sb="1" eb="2">
      <t>タモツ</t>
    </rPh>
    <phoneticPr fontId="2"/>
  </si>
  <si>
    <t>最大(人)</t>
    <rPh sb="0" eb="1">
      <t>サイ</t>
    </rPh>
    <rPh sb="1" eb="2">
      <t>ダイ</t>
    </rPh>
    <phoneticPr fontId="2"/>
  </si>
  <si>
    <t>20～30人未満</t>
    <rPh sb="5" eb="6">
      <t>ニン</t>
    </rPh>
    <rPh sb="6" eb="8">
      <t>ミマン</t>
    </rPh>
    <phoneticPr fontId="2"/>
  </si>
  <si>
    <t>自立</t>
    <rPh sb="0" eb="2">
      <t>ジリツ</t>
    </rPh>
    <phoneticPr fontId="2"/>
  </si>
  <si>
    <t>加算なし</t>
    <rPh sb="0" eb="2">
      <t>カサン</t>
    </rPh>
    <phoneticPr fontId="2"/>
  </si>
  <si>
    <t>加算あり</t>
    <rPh sb="0" eb="2">
      <t>カサン</t>
    </rPh>
    <phoneticPr fontId="2"/>
  </si>
  <si>
    <t>1.5：1 以上</t>
    <rPh sb="6" eb="8">
      <t>イジョウ</t>
    </rPh>
    <phoneticPr fontId="2"/>
  </si>
  <si>
    <t>2：1 以上</t>
    <rPh sb="4" eb="6">
      <t>イジョウ</t>
    </rPh>
    <phoneticPr fontId="2"/>
  </si>
  <si>
    <t>2.5：1 以上</t>
    <rPh sb="6" eb="8">
      <t>イジョウ</t>
    </rPh>
    <phoneticPr fontId="2"/>
  </si>
  <si>
    <t>3：1 以上</t>
    <rPh sb="4" eb="6">
      <t>イジョウ</t>
    </rPh>
    <phoneticPr fontId="2"/>
  </si>
  <si>
    <t>30～40人未満</t>
    <rPh sb="5" eb="6">
      <t>ニン</t>
    </rPh>
    <rPh sb="6" eb="8">
      <t>ミマン</t>
    </rPh>
    <phoneticPr fontId="2"/>
  </si>
  <si>
    <t>40人以上</t>
    <rPh sb="2" eb="3">
      <t>ニン</t>
    </rPh>
    <rPh sb="3" eb="5">
      <t>イジョウ</t>
    </rPh>
    <phoneticPr fontId="2"/>
  </si>
  <si>
    <t>常勤</t>
    <rPh sb="0" eb="2">
      <t>ジョウキン</t>
    </rPh>
    <phoneticPr fontId="2"/>
  </si>
  <si>
    <t>20％未満</t>
    <rPh sb="3" eb="5">
      <t>ミマン</t>
    </rPh>
    <phoneticPr fontId="2"/>
  </si>
  <si>
    <t>20～40％未満</t>
    <rPh sb="6" eb="8">
      <t>ミマン</t>
    </rPh>
    <phoneticPr fontId="2"/>
  </si>
  <si>
    <t>60～80人未満</t>
    <rPh sb="5" eb="6">
      <t>ヒト</t>
    </rPh>
    <rPh sb="6" eb="8">
      <t>ミマン</t>
    </rPh>
    <phoneticPr fontId="2"/>
  </si>
  <si>
    <t>全　体</t>
    <rPh sb="0" eb="1">
      <t>ゼン</t>
    </rPh>
    <rPh sb="2" eb="3">
      <t>カラダ</t>
    </rPh>
    <phoneticPr fontId="2"/>
  </si>
  <si>
    <t>《定員50人換算》</t>
    <rPh sb="1" eb="3">
      <t>テイイン</t>
    </rPh>
    <rPh sb="5" eb="6">
      <t>ヒト</t>
    </rPh>
    <rPh sb="6" eb="8">
      <t>カンサン</t>
    </rPh>
    <phoneticPr fontId="2"/>
  </si>
  <si>
    <t>最大(％)</t>
    <rPh sb="0" eb="1">
      <t>サイ</t>
    </rPh>
    <rPh sb="1" eb="2">
      <t>ダイ</t>
    </rPh>
    <phoneticPr fontId="2"/>
  </si>
  <si>
    <t>最小(％)</t>
    <rPh sb="0" eb="1">
      <t>サイ</t>
    </rPh>
    <rPh sb="1" eb="2">
      <t>ショウ</t>
    </rPh>
    <phoneticPr fontId="2"/>
  </si>
  <si>
    <t>人数積み上げ（人）</t>
    <rPh sb="0" eb="2">
      <t>ニンズウ</t>
    </rPh>
    <rPh sb="2" eb="3">
      <t>ツ</t>
    </rPh>
    <rPh sb="4" eb="5">
      <t>ア</t>
    </rPh>
    <rPh sb="7" eb="8">
      <t>ヒト</t>
    </rPh>
    <phoneticPr fontId="2"/>
  </si>
  <si>
    <t>エラー・無回答</t>
    <rPh sb="4" eb="7">
      <t>ムカイトウ</t>
    </rPh>
    <phoneticPr fontId="2"/>
  </si>
  <si>
    <t>70～80％未満</t>
    <rPh sb="6" eb="8">
      <t>ミマン</t>
    </rPh>
    <phoneticPr fontId="2"/>
  </si>
  <si>
    <t>80～90％未満</t>
    <rPh sb="6" eb="8">
      <t>ミマン</t>
    </rPh>
    <phoneticPr fontId="2"/>
  </si>
  <si>
    <t>人数</t>
    <rPh sb="0" eb="2">
      <t>ニンズウ</t>
    </rPh>
    <phoneticPr fontId="2"/>
  </si>
  <si>
    <t>Ⅰ</t>
  </si>
  <si>
    <t>Ⅱ</t>
  </si>
  <si>
    <t>Ⅲ</t>
  </si>
  <si>
    <t>Ⅳ</t>
  </si>
  <si>
    <t>Ｍ</t>
  </si>
  <si>
    <t>80～100％未満</t>
    <rPh sb="7" eb="9">
      <t>ミマン</t>
    </rPh>
    <phoneticPr fontId="2"/>
  </si>
  <si>
    <t>０人</t>
    <rPh sb="1" eb="2">
      <t>ヒト</t>
    </rPh>
    <phoneticPr fontId="2"/>
  </si>
  <si>
    <t>０％</t>
    <phoneticPr fontId="2"/>
  </si>
  <si>
    <t>常勤＋非常勤</t>
    <rPh sb="0" eb="2">
      <t>ジョウキン</t>
    </rPh>
    <rPh sb="3" eb="6">
      <t>ヒジョウキン</t>
    </rPh>
    <phoneticPr fontId="2"/>
  </si>
  <si>
    <t>０％</t>
  </si>
  <si>
    <t>０人</t>
  </si>
  <si>
    <t>１級地</t>
    <rPh sb="1" eb="3">
      <t>キュウチ</t>
    </rPh>
    <phoneticPr fontId="6"/>
  </si>
  <si>
    <t>２級地</t>
    <rPh sb="1" eb="3">
      <t>キュウチ</t>
    </rPh>
    <phoneticPr fontId="6"/>
  </si>
  <si>
    <t>３級地</t>
    <rPh sb="1" eb="3">
      <t>キュウチ</t>
    </rPh>
    <phoneticPr fontId="6"/>
  </si>
  <si>
    <t>４級地</t>
    <rPh sb="1" eb="3">
      <t>キュウチ</t>
    </rPh>
    <phoneticPr fontId="6"/>
  </si>
  <si>
    <t>５級地</t>
    <rPh sb="1" eb="3">
      <t>キュウチ</t>
    </rPh>
    <phoneticPr fontId="6"/>
  </si>
  <si>
    <t>６級地</t>
    <rPh sb="1" eb="3">
      <t>キュウチ</t>
    </rPh>
    <phoneticPr fontId="6"/>
  </si>
  <si>
    <t>都市区分</t>
    <rPh sb="0" eb="2">
      <t>トシ</t>
    </rPh>
    <rPh sb="2" eb="4">
      <t>クブン</t>
    </rPh>
    <phoneticPr fontId="2"/>
  </si>
  <si>
    <t>指定都市・特別区</t>
  </si>
  <si>
    <t>中核市</t>
  </si>
  <si>
    <t>その他の市</t>
  </si>
  <si>
    <t>20～50％未満</t>
    <rPh sb="6" eb="8">
      <t>ミマン</t>
    </rPh>
    <phoneticPr fontId="2"/>
  </si>
  <si>
    <t>25％未満</t>
    <rPh sb="3" eb="5">
      <t>ミマン</t>
    </rPh>
    <phoneticPr fontId="4"/>
  </si>
  <si>
    <t>25～50％未満</t>
    <rPh sb="6" eb="8">
      <t>ミマン</t>
    </rPh>
    <phoneticPr fontId="4"/>
  </si>
  <si>
    <t>50～70％未満</t>
    <rPh sb="6" eb="8">
      <t>ミマン</t>
    </rPh>
    <phoneticPr fontId="4"/>
  </si>
  <si>
    <t>７級地</t>
    <rPh sb="1" eb="3">
      <t>キュウチ</t>
    </rPh>
    <phoneticPr fontId="6"/>
  </si>
  <si>
    <t>40～60％未満</t>
    <rPh sb="6" eb="8">
      <t>ミマン</t>
    </rPh>
    <phoneticPr fontId="2"/>
  </si>
  <si>
    <t>60～80％未満</t>
    <rPh sb="6" eb="8">
      <t>ミマン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</si>
  <si>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</si>
  <si>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</si>
  <si>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90～95％未満</t>
    <rPh sb="6" eb="8">
      <t>ミマン</t>
    </rPh>
    <phoneticPr fontId="2"/>
  </si>
  <si>
    <t>100％</t>
    <phoneticPr fontId="2"/>
  </si>
  <si>
    <t>平均(㎡)</t>
    <rPh sb="0" eb="1">
      <t>ヒラ</t>
    </rPh>
    <rPh sb="1" eb="2">
      <t>タモツ</t>
    </rPh>
    <phoneticPr fontId="2"/>
  </si>
  <si>
    <t>最大(㎡)</t>
    <rPh sb="0" eb="1">
      <t>サイ</t>
    </rPh>
    <rPh sb="1" eb="2">
      <t>ダイ</t>
    </rPh>
    <phoneticPr fontId="2"/>
  </si>
  <si>
    <t>最小(㎡)</t>
    <rPh sb="0" eb="1">
      <t>サイ</t>
    </rPh>
    <rPh sb="1" eb="2">
      <t>ショウ</t>
    </rPh>
    <phoneticPr fontId="2"/>
  </si>
  <si>
    <t>なし</t>
    <phoneticPr fontId="2"/>
  </si>
  <si>
    <t>無回答</t>
    <rPh sb="0" eb="3">
      <t>ムカイトウ</t>
    </rPh>
    <phoneticPr fontId="2"/>
  </si>
  <si>
    <t>全体</t>
    <rPh sb="0" eb="2">
      <t>ゼンタイ</t>
    </rPh>
    <phoneticPr fontId="2"/>
  </si>
  <si>
    <t>件数</t>
    <rPh sb="0" eb="2">
      <t>ケンスウ</t>
    </rPh>
    <phoneticPr fontId="2"/>
  </si>
  <si>
    <t>70％未満</t>
    <rPh sb="3" eb="5">
      <t>ミマン</t>
    </rPh>
    <phoneticPr fontId="2"/>
  </si>
  <si>
    <t>95％以上</t>
    <rPh sb="3" eb="5">
      <t>イジョウ</t>
    </rPh>
    <phoneticPr fontId="2"/>
  </si>
  <si>
    <t>１施設当たり平均人数</t>
    <rPh sb="1" eb="3">
      <t>シセツ</t>
    </rPh>
    <rPh sb="3" eb="4">
      <t>ア</t>
    </rPh>
    <rPh sb="6" eb="8">
      <t>ヘイキン</t>
    </rPh>
    <rPh sb="8" eb="10">
      <t>ニンズウ</t>
    </rPh>
    <phoneticPr fontId="2"/>
  </si>
  <si>
    <t>沖縄</t>
    <rPh sb="0" eb="2">
      <t>オキナワ</t>
    </rPh>
    <phoneticPr fontId="2"/>
  </si>
  <si>
    <t>送付数</t>
    <rPh sb="0" eb="2">
      <t>ソウフ</t>
    </rPh>
    <rPh sb="2" eb="3">
      <t>スウ</t>
    </rPh>
    <phoneticPr fontId="2"/>
  </si>
  <si>
    <t>町村</t>
    <rPh sb="0" eb="2">
      <t>チョウソン</t>
    </rPh>
    <phoneticPr fontId="2"/>
  </si>
  <si>
    <t>訪問看護ステーション、医療機関と連携してオンコール体制をとっている</t>
    <rPh sb="0" eb="2">
      <t>ホウモン</t>
    </rPh>
    <rPh sb="2" eb="4">
      <t>カンゴ</t>
    </rPh>
    <rPh sb="11" eb="13">
      <t>イリョウ</t>
    </rPh>
    <rPh sb="13" eb="15">
      <t>キカン</t>
    </rPh>
    <rPh sb="16" eb="18">
      <t>レンケイ</t>
    </rPh>
    <rPh sb="25" eb="27">
      <t>タイセイ</t>
    </rPh>
    <phoneticPr fontId="2"/>
  </si>
  <si>
    <t>看護師</t>
    <rPh sb="0" eb="3">
      <t>カンゴシ</t>
    </rPh>
    <phoneticPr fontId="2"/>
  </si>
  <si>
    <t>１人未満</t>
    <rPh sb="1" eb="2">
      <t>ヒト</t>
    </rPh>
    <rPh sb="2" eb="4">
      <t>ミマン</t>
    </rPh>
    <phoneticPr fontId="2"/>
  </si>
  <si>
    <t>１～２人未満</t>
    <rPh sb="3" eb="4">
      <t>ヒト</t>
    </rPh>
    <rPh sb="4" eb="6">
      <t>ミマン</t>
    </rPh>
    <phoneticPr fontId="2"/>
  </si>
  <si>
    <t>３人以上</t>
    <rPh sb="1" eb="2">
      <t>ヒト</t>
    </rPh>
    <rPh sb="2" eb="4">
      <t>イジョウ</t>
    </rPh>
    <phoneticPr fontId="2"/>
  </si>
  <si>
    <t>有効
回答数</t>
    <rPh sb="0" eb="2">
      <t>ユウコウ</t>
    </rPh>
    <rPh sb="3" eb="5">
      <t>カイトウ</t>
    </rPh>
    <rPh sb="5" eb="6">
      <t>スウ</t>
    </rPh>
    <phoneticPr fontId="2"/>
  </si>
  <si>
    <t>有効
回答率</t>
    <rPh sb="0" eb="2">
      <t>ユウコウ</t>
    </rPh>
    <rPh sb="3" eb="6">
      <t>カイトウリツ</t>
    </rPh>
    <phoneticPr fontId="2"/>
  </si>
  <si>
    <t>必ず必要</t>
    <rPh sb="0" eb="1">
      <t>カナラ</t>
    </rPh>
    <rPh sb="2" eb="4">
      <t>ヒツヨウ</t>
    </rPh>
    <phoneticPr fontId="2"/>
  </si>
  <si>
    <t>４人以上</t>
    <rPh sb="1" eb="2">
      <t>ヒト</t>
    </rPh>
    <rPh sb="2" eb="4">
      <t>イジョウ</t>
    </rPh>
    <phoneticPr fontId="2"/>
  </si>
  <si>
    <t>地域区分</t>
    <rPh sb="0" eb="2">
      <t>チイキ</t>
    </rPh>
    <rPh sb="2" eb="4">
      <t>クブン</t>
    </rPh>
    <phoneticPr fontId="2"/>
  </si>
  <si>
    <t>10％未満</t>
    <rPh sb="3" eb="5">
      <t>ミマン</t>
    </rPh>
    <phoneticPr fontId="4"/>
  </si>
  <si>
    <t>10～20％未満</t>
    <rPh sb="6" eb="8">
      <t>ミマン</t>
    </rPh>
    <phoneticPr fontId="4"/>
  </si>
  <si>
    <t>１割</t>
    <rPh sb="1" eb="2">
      <t>ワリ</t>
    </rPh>
    <phoneticPr fontId="2"/>
  </si>
  <si>
    <t>第１段階</t>
    <rPh sb="0" eb="2">
      <t>ダイイチ</t>
    </rPh>
    <rPh sb="2" eb="4">
      <t>ダンカイ</t>
    </rPh>
    <phoneticPr fontId="2"/>
  </si>
  <si>
    <t>第２段階</t>
    <rPh sb="0" eb="2">
      <t>ダイニ</t>
    </rPh>
    <rPh sb="2" eb="4">
      <t>ダンカイ</t>
    </rPh>
    <phoneticPr fontId="2"/>
  </si>
  <si>
    <t>第３段階</t>
    <rPh sb="0" eb="2">
      <t>ダイニ</t>
    </rPh>
    <rPh sb="2" eb="4">
      <t>ダンカイ</t>
    </rPh>
    <phoneticPr fontId="2"/>
  </si>
  <si>
    <t>第４段階以上</t>
    <rPh sb="0" eb="2">
      <t>ダイニ</t>
    </rPh>
    <rPh sb="2" eb="4">
      <t>ダンカイ</t>
    </rPh>
    <rPh sb="4" eb="6">
      <t>イジョウ</t>
    </rPh>
    <phoneticPr fontId="2"/>
  </si>
  <si>
    <t>その他</t>
  </si>
  <si>
    <t>広域型</t>
    <rPh sb="0" eb="2">
      <t>コウイキ</t>
    </rPh>
    <rPh sb="2" eb="3">
      <t>カタ</t>
    </rPh>
    <phoneticPr fontId="2"/>
  </si>
  <si>
    <t>地域密着型</t>
    <rPh sb="0" eb="2">
      <t>チイキ</t>
    </rPh>
    <rPh sb="2" eb="4">
      <t>ミッチャク</t>
    </rPh>
    <rPh sb="4" eb="5">
      <t>カタ</t>
    </rPh>
    <phoneticPr fontId="2"/>
  </si>
  <si>
    <t>無効・
非回収</t>
    <rPh sb="0" eb="2">
      <t>ムコウ</t>
    </rPh>
    <rPh sb="4" eb="5">
      <t>ヒ</t>
    </rPh>
    <rPh sb="5" eb="7">
      <t>カイシュウ</t>
    </rPh>
    <phoneticPr fontId="2"/>
  </si>
  <si>
    <t>無回答</t>
    <rPh sb="0" eb="3">
      <t>ムカイトウ</t>
    </rPh>
    <phoneticPr fontId="2"/>
  </si>
  <si>
    <t>－</t>
    <phoneticPr fontId="2"/>
  </si>
  <si>
    <t>Ⅰ　施設の概要</t>
    <rPh sb="2" eb="4">
      <t>シセツ</t>
    </rPh>
    <rPh sb="5" eb="7">
      <t>ガイヨウ</t>
    </rPh>
    <phoneticPr fontId="2"/>
  </si>
  <si>
    <t>地域密着型</t>
    <rPh sb="0" eb="2">
      <t>チイキ</t>
    </rPh>
    <rPh sb="2" eb="5">
      <t>ミッチャクガタ</t>
    </rPh>
    <phoneticPr fontId="2"/>
  </si>
  <si>
    <t>介護福祉施設</t>
  </si>
  <si>
    <t>小規模介護福祉施設</t>
  </si>
  <si>
    <t>ユニット型介護福祉施設</t>
  </si>
  <si>
    <t>ユニット型小規模介護福祉施設</t>
  </si>
  <si>
    <t>広域型</t>
    <rPh sb="0" eb="2">
      <t>コウイキ</t>
    </rPh>
    <rPh sb="2" eb="3">
      <t>カタ</t>
    </rPh>
    <phoneticPr fontId="2"/>
  </si>
  <si>
    <t>件数</t>
    <rPh sb="0" eb="2">
      <t>ケンスウ</t>
    </rPh>
    <phoneticPr fontId="2"/>
  </si>
  <si>
    <t>地域密着型</t>
    <rPh sb="0" eb="2">
      <t>チイキ</t>
    </rPh>
    <rPh sb="2" eb="4">
      <t>ミッチャク</t>
    </rPh>
    <rPh sb="4" eb="5">
      <t>カタ</t>
    </rPh>
    <phoneticPr fontId="2"/>
  </si>
  <si>
    <t>地域密着型介護福祉施設</t>
  </si>
  <si>
    <t>サテライト型介護福祉施設</t>
  </si>
  <si>
    <t>ユニット型地域密着型介護福祉施設</t>
  </si>
  <si>
    <t>ユニット型サテライト型地域密着型介護福祉施設</t>
  </si>
  <si>
    <t>問１(5)① 建て替え、増築・改築、大規模改修・修繕の実施有無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ジッシ</t>
    </rPh>
    <rPh sb="29" eb="31">
      <t>ウム</t>
    </rPh>
    <phoneticPr fontId="2"/>
  </si>
  <si>
    <t>全面的な建て替え・改築</t>
    <rPh sb="0" eb="3">
      <t>ゼンメンテキ</t>
    </rPh>
    <rPh sb="4" eb="5">
      <t>タ</t>
    </rPh>
    <rPh sb="6" eb="7">
      <t>カ</t>
    </rPh>
    <rPh sb="9" eb="11">
      <t>カイチク</t>
    </rPh>
    <phoneticPr fontId="2"/>
  </si>
  <si>
    <t>部分改築・増築</t>
    <rPh sb="0" eb="2">
      <t>ブブン</t>
    </rPh>
    <rPh sb="2" eb="4">
      <t>カイチク</t>
    </rPh>
    <rPh sb="5" eb="7">
      <t>ゾウチク</t>
    </rPh>
    <phoneticPr fontId="2"/>
  </si>
  <si>
    <t>大規模改修・修繕</t>
    <rPh sb="0" eb="3">
      <t>ダイキボ</t>
    </rPh>
    <rPh sb="3" eb="5">
      <t>カイシュウ</t>
    </rPh>
    <rPh sb="6" eb="8">
      <t>シュウゼン</t>
    </rPh>
    <phoneticPr fontId="2"/>
  </si>
  <si>
    <t>あり</t>
    <phoneticPr fontId="2"/>
  </si>
  <si>
    <t>【問１(5)①で「あり」と回答した施設のみ】</t>
    <rPh sb="1" eb="2">
      <t>トイ</t>
    </rPh>
    <rPh sb="13" eb="15">
      <t>カイトウ</t>
    </rPh>
    <rPh sb="17" eb="19">
      <t>シセツ</t>
    </rPh>
    <phoneticPr fontId="2"/>
  </si>
  <si>
    <t>問１(5)② 建て替え、増築・改築、大規模改修・修繕の実施回数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ジッシ</t>
    </rPh>
    <rPh sb="29" eb="31">
      <t>カイスウ</t>
    </rPh>
    <phoneticPr fontId="2"/>
  </si>
  <si>
    <t>１回</t>
    <rPh sb="1" eb="2">
      <t>カイ</t>
    </rPh>
    <phoneticPr fontId="2"/>
  </si>
  <si>
    <t>２回</t>
    <rPh sb="1" eb="2">
      <t>カイ</t>
    </rPh>
    <phoneticPr fontId="2"/>
  </si>
  <si>
    <t>３回</t>
    <rPh sb="1" eb="2">
      <t>カイ</t>
    </rPh>
    <phoneticPr fontId="2"/>
  </si>
  <si>
    <t>４回以上</t>
    <rPh sb="1" eb="2">
      <t>カイ</t>
    </rPh>
    <rPh sb="2" eb="4">
      <t>イジョウ</t>
    </rPh>
    <phoneticPr fontId="2"/>
  </si>
  <si>
    <t>平均
(回)</t>
    <rPh sb="0" eb="2">
      <t>ヘイキン</t>
    </rPh>
    <rPh sb="4" eb="5">
      <t>カイ</t>
    </rPh>
    <phoneticPr fontId="2"/>
  </si>
  <si>
    <t>問１(5)③ 建て替え、増築・改築、大規模改修・修繕の実施年月（直近１回）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ジッシ</t>
    </rPh>
    <rPh sb="29" eb="31">
      <t>ネンゲツ</t>
    </rPh>
    <rPh sb="32" eb="34">
      <t>チョッキン</t>
    </rPh>
    <rPh sb="35" eb="36">
      <t>カイ</t>
    </rPh>
    <phoneticPr fontId="2"/>
  </si>
  <si>
    <t>問１(5)④ 建て替え、増築・改築、大規模改修・修繕の費用（直近１回）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ヒヨウ</t>
    </rPh>
    <rPh sb="30" eb="32">
      <t>チョッキン</t>
    </rPh>
    <rPh sb="33" eb="34">
      <t>カイ</t>
    </rPh>
    <phoneticPr fontId="2"/>
  </si>
  <si>
    <t>総費用</t>
    <rPh sb="0" eb="3">
      <t>ソウヒヨウ</t>
    </rPh>
    <phoneticPr fontId="2"/>
  </si>
  <si>
    <t>うち、自己資金</t>
    <rPh sb="3" eb="5">
      <t>ジコ</t>
    </rPh>
    <rPh sb="5" eb="7">
      <t>シキン</t>
    </rPh>
    <phoneticPr fontId="2"/>
  </si>
  <si>
    <t>うち、借入金</t>
    <rPh sb="3" eb="6">
      <t>カリイレキン</t>
    </rPh>
    <phoneticPr fontId="2"/>
  </si>
  <si>
    <t>平均
（億円）</t>
    <rPh sb="0" eb="2">
      <t>ヘイキン</t>
    </rPh>
    <rPh sb="4" eb="6">
      <t>オクエン</t>
    </rPh>
    <phoneticPr fontId="2"/>
  </si>
  <si>
    <t>最大
（億円）</t>
    <rPh sb="0" eb="2">
      <t>サイダイ</t>
    </rPh>
    <rPh sb="4" eb="6">
      <t>オクエン</t>
    </rPh>
    <phoneticPr fontId="2"/>
  </si>
  <si>
    <t>問１(5)⑤ 建て替え、増築・改築、大規模改修・修繕の実施目的（直近１回）（複数回答）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ジッシ</t>
    </rPh>
    <rPh sb="29" eb="31">
      <t>モクテキ</t>
    </rPh>
    <rPh sb="32" eb="34">
      <t>チョッキン</t>
    </rPh>
    <rPh sb="35" eb="36">
      <t>カイ</t>
    </rPh>
    <rPh sb="37" eb="43">
      <t>フカ</t>
    </rPh>
    <phoneticPr fontId="2"/>
  </si>
  <si>
    <t>老朽化のため</t>
  </si>
  <si>
    <t>耐震化のため</t>
  </si>
  <si>
    <t>増床のため</t>
  </si>
  <si>
    <t>ユニット化のため</t>
  </si>
  <si>
    <t>多床室のプライバシー保護のため</t>
  </si>
  <si>
    <t>看取りケア及び家族宿泊に対応するため</t>
  </si>
  <si>
    <t>既存施設の地域交流スペース等の設置等をおこなうため</t>
  </si>
  <si>
    <t>療養転換のため</t>
  </si>
  <si>
    <t>設備（厨房設備、トイレ、シンク、お風呂等）の入れ替えのため</t>
    <phoneticPr fontId="2"/>
  </si>
  <si>
    <t>問１(6) 建て替えの実施に関する課題（複数回答）</t>
    <rPh sb="0" eb="1">
      <t>トイ</t>
    </rPh>
    <rPh sb="6" eb="7">
      <t>タ</t>
    </rPh>
    <rPh sb="8" eb="9">
      <t>カ</t>
    </rPh>
    <rPh sb="11" eb="13">
      <t>ジッシ</t>
    </rPh>
    <rPh sb="14" eb="15">
      <t>カン</t>
    </rPh>
    <rPh sb="17" eb="19">
      <t>カダイ</t>
    </rPh>
    <rPh sb="20" eb="22">
      <t>フクスウ</t>
    </rPh>
    <rPh sb="22" eb="24">
      <t>カイトウ</t>
    </rPh>
    <phoneticPr fontId="2"/>
  </si>
  <si>
    <t>特に課題はない</t>
    <rPh sb="0" eb="1">
      <t>トク</t>
    </rPh>
    <rPh sb="2" eb="4">
      <t>カダイ</t>
    </rPh>
    <phoneticPr fontId="2"/>
  </si>
  <si>
    <t>資金調達が難しい</t>
    <rPh sb="0" eb="4">
      <t>シキンチョウタツ</t>
    </rPh>
    <rPh sb="5" eb="6">
      <t>ムズカ</t>
    </rPh>
    <phoneticPr fontId="2"/>
  </si>
  <si>
    <t>問１(7) 入所時の要件（身元引受人）</t>
    <rPh sb="0" eb="1">
      <t>トイ</t>
    </rPh>
    <rPh sb="6" eb="8">
      <t>ニュウショ</t>
    </rPh>
    <rPh sb="8" eb="9">
      <t>ジ</t>
    </rPh>
    <rPh sb="10" eb="12">
      <t>ヨウケン</t>
    </rPh>
    <rPh sb="13" eb="15">
      <t>ミモト</t>
    </rPh>
    <rPh sb="15" eb="17">
      <t>ヒキウケ</t>
    </rPh>
    <rPh sb="17" eb="18">
      <t>ニン</t>
    </rPh>
    <phoneticPr fontId="2"/>
  </si>
  <si>
    <t>（基本的に必要だが）特例でいない場合あり</t>
    <rPh sb="1" eb="4">
      <t>キホンテキ</t>
    </rPh>
    <rPh sb="5" eb="7">
      <t>ヒツヨウ</t>
    </rPh>
    <rPh sb="10" eb="12">
      <t>トクレイ</t>
    </rPh>
    <rPh sb="16" eb="18">
      <t>バアイ</t>
    </rPh>
    <phoneticPr fontId="2"/>
  </si>
  <si>
    <t>いなくてもよい</t>
    <phoneticPr fontId="2"/>
  </si>
  <si>
    <t>問１(8) 施設と同一建物内における短期入所生活介護の実施状況（複数回答）</t>
    <rPh sb="0" eb="1">
      <t>トイ</t>
    </rPh>
    <rPh sb="6" eb="8">
      <t>シセツ</t>
    </rPh>
    <rPh sb="9" eb="11">
      <t>ドウイツ</t>
    </rPh>
    <rPh sb="11" eb="13">
      <t>タテモノ</t>
    </rPh>
    <rPh sb="13" eb="14">
      <t>ナイ</t>
    </rPh>
    <rPh sb="18" eb="20">
      <t>タンキ</t>
    </rPh>
    <rPh sb="20" eb="22">
      <t>ニュウショ</t>
    </rPh>
    <rPh sb="22" eb="24">
      <t>セイカツ</t>
    </rPh>
    <rPh sb="24" eb="26">
      <t>カイゴ</t>
    </rPh>
    <rPh sb="27" eb="29">
      <t>ジッシ</t>
    </rPh>
    <rPh sb="29" eb="31">
      <t>ジョウキョウ</t>
    </rPh>
    <rPh sb="32" eb="34">
      <t>フクスウ</t>
    </rPh>
    <rPh sb="34" eb="36">
      <t>カイトウ</t>
    </rPh>
    <phoneticPr fontId="2"/>
  </si>
  <si>
    <t>別途、事業所の指定を受けて実施（併設）</t>
    <rPh sb="0" eb="2">
      <t>ベット</t>
    </rPh>
    <rPh sb="3" eb="6">
      <t>ジギョウショ</t>
    </rPh>
    <rPh sb="7" eb="9">
      <t>シテイ</t>
    </rPh>
    <rPh sb="10" eb="11">
      <t>ウ</t>
    </rPh>
    <rPh sb="13" eb="15">
      <t>ジッシ</t>
    </rPh>
    <rPh sb="16" eb="18">
      <t>ヘイセツ</t>
    </rPh>
    <phoneticPr fontId="2"/>
  </si>
  <si>
    <t>空床利用にて実施</t>
    <rPh sb="0" eb="1">
      <t>ソラ</t>
    </rPh>
    <rPh sb="1" eb="2">
      <t>ユカ</t>
    </rPh>
    <rPh sb="2" eb="4">
      <t>リヨウ</t>
    </rPh>
    <rPh sb="6" eb="8">
      <t>ジッシ</t>
    </rPh>
    <phoneticPr fontId="2"/>
  </si>
  <si>
    <t>実施していない</t>
    <rPh sb="0" eb="2">
      <t>ジッシ</t>
    </rPh>
    <phoneticPr fontId="2"/>
  </si>
  <si>
    <t>問２(1) 運営法人の職員数</t>
    <rPh sb="0" eb="1">
      <t>トイ</t>
    </rPh>
    <rPh sb="6" eb="8">
      <t>ウンエイ</t>
    </rPh>
    <rPh sb="8" eb="10">
      <t>ホウジン</t>
    </rPh>
    <rPh sb="11" eb="14">
      <t>ショクインスウ</t>
    </rPh>
    <phoneticPr fontId="2"/>
  </si>
  <si>
    <t>100人以下</t>
    <rPh sb="3" eb="4">
      <t>ニン</t>
    </rPh>
    <rPh sb="4" eb="6">
      <t>イカ</t>
    </rPh>
    <phoneticPr fontId="2"/>
  </si>
  <si>
    <t>101～200人</t>
    <rPh sb="7" eb="8">
      <t>ヒト</t>
    </rPh>
    <phoneticPr fontId="2"/>
  </si>
  <si>
    <t>201～300人</t>
    <rPh sb="7" eb="8">
      <t>ヒト</t>
    </rPh>
    <phoneticPr fontId="2"/>
  </si>
  <si>
    <t>301～400人</t>
    <rPh sb="7" eb="8">
      <t>ヒト</t>
    </rPh>
    <phoneticPr fontId="2"/>
  </si>
  <si>
    <t>401～500人</t>
    <rPh sb="7" eb="8">
      <t>ヒト</t>
    </rPh>
    <phoneticPr fontId="2"/>
  </si>
  <si>
    <t>501人以上</t>
    <rPh sb="3" eb="4">
      <t>ヒト</t>
    </rPh>
    <rPh sb="4" eb="6">
      <t>イジョウ</t>
    </rPh>
    <phoneticPr fontId="2"/>
  </si>
  <si>
    <t>１億円未満</t>
    <rPh sb="1" eb="3">
      <t>オクエン</t>
    </rPh>
    <rPh sb="3" eb="5">
      <t>ミマン</t>
    </rPh>
    <phoneticPr fontId="2"/>
  </si>
  <si>
    <t>１～10億円未満</t>
    <rPh sb="4" eb="6">
      <t>オクエン</t>
    </rPh>
    <rPh sb="6" eb="8">
      <t>ミマン</t>
    </rPh>
    <phoneticPr fontId="2"/>
  </si>
  <si>
    <t>10～30億円未満</t>
    <rPh sb="5" eb="7">
      <t>オクエン</t>
    </rPh>
    <rPh sb="7" eb="9">
      <t>ミマン</t>
    </rPh>
    <phoneticPr fontId="2"/>
  </si>
  <si>
    <t>30億円以上</t>
    <rPh sb="2" eb="4">
      <t>オクエン</t>
    </rPh>
    <rPh sb="4" eb="6">
      <t>イジョウ</t>
    </rPh>
    <phoneticPr fontId="2"/>
  </si>
  <si>
    <t>問２(2) 運営法人全体の収入</t>
    <rPh sb="0" eb="1">
      <t>トイ</t>
    </rPh>
    <rPh sb="6" eb="8">
      <t>ウンエイ</t>
    </rPh>
    <rPh sb="8" eb="10">
      <t>ホウジン</t>
    </rPh>
    <rPh sb="10" eb="12">
      <t>ゼンタイ</t>
    </rPh>
    <rPh sb="13" eb="15">
      <t>シュウニュウ</t>
    </rPh>
    <phoneticPr fontId="2"/>
  </si>
  <si>
    <t>問２(3) 法人が運営する事業所数</t>
    <rPh sb="0" eb="1">
      <t>トイ</t>
    </rPh>
    <rPh sb="6" eb="8">
      <t>ホウジン</t>
    </rPh>
    <rPh sb="9" eb="11">
      <t>ウンエイ</t>
    </rPh>
    <rPh sb="13" eb="16">
      <t>ジギョウショ</t>
    </rPh>
    <rPh sb="16" eb="17">
      <t>スウ</t>
    </rPh>
    <phoneticPr fontId="2"/>
  </si>
  <si>
    <t>介護保険施設</t>
    <rPh sb="0" eb="2">
      <t>カイゴ</t>
    </rPh>
    <rPh sb="2" eb="4">
      <t>ホケン</t>
    </rPh>
    <rPh sb="4" eb="6">
      <t>シセツ</t>
    </rPh>
    <phoneticPr fontId="2"/>
  </si>
  <si>
    <t>居宅介護サービス</t>
    <rPh sb="0" eb="2">
      <t>キョタク</t>
    </rPh>
    <rPh sb="2" eb="4">
      <t>カイゴ</t>
    </rPh>
    <phoneticPr fontId="2"/>
  </si>
  <si>
    <t>　うち、特養</t>
    <rPh sb="4" eb="6">
      <t>トクヨウ</t>
    </rPh>
    <phoneticPr fontId="2"/>
  </si>
  <si>
    <t>問３(1) 最多居室面積</t>
    <rPh sb="0" eb="1">
      <t>トイ</t>
    </rPh>
    <rPh sb="6" eb="8">
      <t>サイタ</t>
    </rPh>
    <rPh sb="8" eb="10">
      <t>キョシツ</t>
    </rPh>
    <rPh sb="10" eb="12">
      <t>メンセキ</t>
    </rPh>
    <phoneticPr fontId="2"/>
  </si>
  <si>
    <t>ユニット型－個室</t>
    <rPh sb="4" eb="5">
      <t>カタ</t>
    </rPh>
    <rPh sb="6" eb="8">
      <t>コシツ</t>
    </rPh>
    <phoneticPr fontId="2"/>
  </si>
  <si>
    <t>エラー・
無回答</t>
    <rPh sb="5" eb="8">
      <t>ムカイトウ</t>
    </rPh>
    <phoneticPr fontId="2"/>
  </si>
  <si>
    <t>平均
（箇所）</t>
    <rPh sb="0" eb="2">
      <t>ヘイキン</t>
    </rPh>
    <phoneticPr fontId="2"/>
  </si>
  <si>
    <t>最大
（箇所）</t>
    <rPh sb="0" eb="2">
      <t>サイダイ</t>
    </rPh>
    <phoneticPr fontId="2"/>
  </si>
  <si>
    <t>従来型－個室</t>
    <rPh sb="0" eb="2">
      <t>ジュウライ</t>
    </rPh>
    <rPh sb="2" eb="3">
      <t>カタ</t>
    </rPh>
    <rPh sb="4" eb="6">
      <t>コシツ</t>
    </rPh>
    <phoneticPr fontId="2"/>
  </si>
  <si>
    <t>従来型－多床室</t>
    <rPh sb="0" eb="2">
      <t>ジュウライ</t>
    </rPh>
    <rPh sb="2" eb="3">
      <t>カタ</t>
    </rPh>
    <rPh sb="4" eb="6">
      <t>タショウ</t>
    </rPh>
    <rPh sb="6" eb="7">
      <t>シツ</t>
    </rPh>
    <phoneticPr fontId="2"/>
  </si>
  <si>
    <t>ユニット型－個室的多床室（準備室）</t>
    <rPh sb="4" eb="5">
      <t>カタ</t>
    </rPh>
    <rPh sb="6" eb="8">
      <t>コシツ</t>
    </rPh>
    <rPh sb="8" eb="9">
      <t>テキ</t>
    </rPh>
    <rPh sb="9" eb="11">
      <t>タショウ</t>
    </rPh>
    <rPh sb="11" eb="12">
      <t>シツ</t>
    </rPh>
    <rPh sb="13" eb="15">
      <t>ジュンビ</t>
    </rPh>
    <rPh sb="15" eb="16">
      <t>シツ</t>
    </rPh>
    <phoneticPr fontId="2"/>
  </si>
  <si>
    <t>個室</t>
    <rPh sb="0" eb="2">
      <t>コシツ</t>
    </rPh>
    <phoneticPr fontId="2"/>
  </si>
  <si>
    <t>多床室</t>
    <rPh sb="0" eb="2">
      <t>タショウ</t>
    </rPh>
    <rPh sb="2" eb="3">
      <t>シツ</t>
    </rPh>
    <phoneticPr fontId="2"/>
  </si>
  <si>
    <t>従来型</t>
    <rPh sb="0" eb="2">
      <t>ジュウライ</t>
    </rPh>
    <rPh sb="2" eb="3">
      <t>カタ</t>
    </rPh>
    <phoneticPr fontId="2"/>
  </si>
  <si>
    <t>密着型</t>
    <rPh sb="0" eb="2">
      <t>ミッチャク</t>
    </rPh>
    <rPh sb="2" eb="3">
      <t>カタ</t>
    </rPh>
    <phoneticPr fontId="2"/>
  </si>
  <si>
    <t>地域</t>
    <rPh sb="0" eb="2">
      <t>チイキ</t>
    </rPh>
    <phoneticPr fontId="2"/>
  </si>
  <si>
    <t>問３(3) 共益費・管理費</t>
    <rPh sb="0" eb="1">
      <t>トイ</t>
    </rPh>
    <rPh sb="6" eb="9">
      <t>キョウエキヒ</t>
    </rPh>
    <rPh sb="10" eb="13">
      <t>カンリヒ</t>
    </rPh>
    <phoneticPr fontId="2"/>
  </si>
  <si>
    <t>問３(4) 水光熱費</t>
    <rPh sb="0" eb="1">
      <t>トイ</t>
    </rPh>
    <rPh sb="6" eb="10">
      <t>スイコウネツヒ</t>
    </rPh>
    <phoneticPr fontId="2"/>
  </si>
  <si>
    <t>居住費に含む</t>
    <rPh sb="0" eb="3">
      <t>キョジュウヒ</t>
    </rPh>
    <rPh sb="4" eb="5">
      <t>フク</t>
    </rPh>
    <phoneticPr fontId="2"/>
  </si>
  <si>
    <t>居住費等に含まない</t>
    <rPh sb="0" eb="3">
      <t>キョジュウヒ</t>
    </rPh>
    <rPh sb="3" eb="4">
      <t>トウ</t>
    </rPh>
    <rPh sb="5" eb="6">
      <t>フク</t>
    </rPh>
    <phoneticPr fontId="2"/>
  </si>
  <si>
    <t>問３(5) 食費</t>
    <rPh sb="0" eb="1">
      <t>トイ</t>
    </rPh>
    <rPh sb="6" eb="8">
      <t>ショクヒ</t>
    </rPh>
    <phoneticPr fontId="2"/>
  </si>
  <si>
    <t>Ⅱ　現在の入所者の状況</t>
    <rPh sb="2" eb="4">
      <t>ゲンザイ</t>
    </rPh>
    <rPh sb="5" eb="8">
      <t>ニュウショシャ</t>
    </rPh>
    <rPh sb="9" eb="11">
      <t>ジョウキョウ</t>
    </rPh>
    <phoneticPr fontId="2"/>
  </si>
  <si>
    <t>問４(7) 認知症自立度別入所者数（短期入所除く）（人数積み上げ）</t>
    <rPh sb="0" eb="1">
      <t>トイ</t>
    </rPh>
    <rPh sb="6" eb="9">
      <t>ニンチショウ</t>
    </rPh>
    <rPh sb="9" eb="12">
      <t>ジリツド</t>
    </rPh>
    <rPh sb="12" eb="13">
      <t>ベツ</t>
    </rPh>
    <rPh sb="13" eb="16">
      <t>ニュウショシャ</t>
    </rPh>
    <rPh sb="16" eb="17">
      <t>スウ</t>
    </rPh>
    <rPh sb="18" eb="20">
      <t>タンキ</t>
    </rPh>
    <rPh sb="20" eb="22">
      <t>ニュウショ</t>
    </rPh>
    <rPh sb="22" eb="23">
      <t>ノゾ</t>
    </rPh>
    <rPh sb="26" eb="28">
      <t>ニンズウ</t>
    </rPh>
    <rPh sb="28" eb="29">
      <t>ツ</t>
    </rPh>
    <rPh sb="30" eb="31">
      <t>ア</t>
    </rPh>
    <phoneticPr fontId="2"/>
  </si>
  <si>
    <t>問４(8) 生活保護を受給している入所者数（短期入所除く）</t>
    <rPh sb="0" eb="1">
      <t>トイ</t>
    </rPh>
    <rPh sb="6" eb="8">
      <t>セイカツ</t>
    </rPh>
    <rPh sb="8" eb="10">
      <t>ホゴ</t>
    </rPh>
    <rPh sb="11" eb="13">
      <t>ジュキュウ</t>
    </rPh>
    <rPh sb="17" eb="20">
      <t>ニュウショシャ</t>
    </rPh>
    <rPh sb="20" eb="21">
      <t>スウ</t>
    </rPh>
    <rPh sb="22" eb="24">
      <t>タンキ</t>
    </rPh>
    <rPh sb="24" eb="26">
      <t>ニュウショ</t>
    </rPh>
    <rPh sb="26" eb="27">
      <t>ノゾ</t>
    </rPh>
    <phoneticPr fontId="2"/>
  </si>
  <si>
    <t>問４(8) 入居者総数に対する生活保護を受給している入居者の割合</t>
    <rPh sb="0" eb="1">
      <t>トイ</t>
    </rPh>
    <rPh sb="6" eb="9">
      <t>ニュウキョシャ</t>
    </rPh>
    <rPh sb="9" eb="11">
      <t>ソウスウ</t>
    </rPh>
    <rPh sb="12" eb="13">
      <t>タイ</t>
    </rPh>
    <rPh sb="15" eb="17">
      <t>セイカツ</t>
    </rPh>
    <rPh sb="17" eb="19">
      <t>ホゴ</t>
    </rPh>
    <rPh sb="20" eb="22">
      <t>ジュキュウ</t>
    </rPh>
    <rPh sb="26" eb="29">
      <t>ニュウキョシャ</t>
    </rPh>
    <rPh sb="30" eb="32">
      <t>ワリアイ</t>
    </rPh>
    <phoneticPr fontId="2"/>
  </si>
  <si>
    <t>問４(9) 2019年10月１日時点で医療機関に入院している入所者数</t>
    <rPh sb="0" eb="1">
      <t>トイ</t>
    </rPh>
    <rPh sb="10" eb="11">
      <t>ネン</t>
    </rPh>
    <rPh sb="13" eb="14">
      <t>ガツ</t>
    </rPh>
    <rPh sb="15" eb="16">
      <t>ニチ</t>
    </rPh>
    <rPh sb="16" eb="18">
      <t>ジテン</t>
    </rPh>
    <rPh sb="19" eb="21">
      <t>イリョウ</t>
    </rPh>
    <rPh sb="21" eb="23">
      <t>キカン</t>
    </rPh>
    <rPh sb="24" eb="26">
      <t>ニュウイン</t>
    </rPh>
    <rPh sb="30" eb="33">
      <t>ニュウショシャ</t>
    </rPh>
    <rPh sb="33" eb="34">
      <t>スウ</t>
    </rPh>
    <phoneticPr fontId="2"/>
  </si>
  <si>
    <t>２割</t>
    <rPh sb="1" eb="2">
      <t>ワリ</t>
    </rPh>
    <phoneticPr fontId="2"/>
  </si>
  <si>
    <t>３割</t>
    <rPh sb="1" eb="2">
      <t>ワリ</t>
    </rPh>
    <phoneticPr fontId="2"/>
  </si>
  <si>
    <t>問４(10) 介護保険の利用者負担の割合（人数積み上げ）</t>
    <rPh sb="0" eb="1">
      <t>トイ</t>
    </rPh>
    <rPh sb="7" eb="9">
      <t>カイゴ</t>
    </rPh>
    <rPh sb="9" eb="11">
      <t>ホケン</t>
    </rPh>
    <rPh sb="12" eb="15">
      <t>リヨウシャ</t>
    </rPh>
    <rPh sb="15" eb="17">
      <t>フタン</t>
    </rPh>
    <rPh sb="18" eb="20">
      <t>ワリアイ</t>
    </rPh>
    <rPh sb="21" eb="23">
      <t>ニンズウ</t>
    </rPh>
    <rPh sb="23" eb="24">
      <t>ツ</t>
    </rPh>
    <rPh sb="25" eb="26">
      <t>ア</t>
    </rPh>
    <phoneticPr fontId="2"/>
  </si>
  <si>
    <t>問４(11) 介護保険料の所得段階（人数積み上げ）</t>
    <rPh sb="0" eb="1">
      <t>トイ</t>
    </rPh>
    <rPh sb="7" eb="9">
      <t>カイゴ</t>
    </rPh>
    <rPh sb="9" eb="11">
      <t>ホケン</t>
    </rPh>
    <rPh sb="13" eb="15">
      <t>ショトク</t>
    </rPh>
    <rPh sb="15" eb="17">
      <t>ダンカイ</t>
    </rPh>
    <rPh sb="18" eb="20">
      <t>ニンズウ</t>
    </rPh>
    <rPh sb="20" eb="21">
      <t>ツ</t>
    </rPh>
    <rPh sb="22" eb="23">
      <t>ア</t>
    </rPh>
    <phoneticPr fontId="2"/>
  </si>
  <si>
    <t>問４(12) 2019年10月１日時点で入所待ちをしている申込者数</t>
    <rPh sb="0" eb="1">
      <t>トイ</t>
    </rPh>
    <rPh sb="11" eb="12">
      <t>ネン</t>
    </rPh>
    <rPh sb="14" eb="15">
      <t>ガツ</t>
    </rPh>
    <rPh sb="16" eb="17">
      <t>ニチ</t>
    </rPh>
    <rPh sb="17" eb="19">
      <t>ジテン</t>
    </rPh>
    <rPh sb="20" eb="22">
      <t>ニュウショ</t>
    </rPh>
    <rPh sb="22" eb="23">
      <t>マ</t>
    </rPh>
    <rPh sb="29" eb="31">
      <t>モウシコミ</t>
    </rPh>
    <rPh sb="31" eb="32">
      <t>シャ</t>
    </rPh>
    <rPh sb="32" eb="33">
      <t>スウ</t>
    </rPh>
    <phoneticPr fontId="2"/>
  </si>
  <si>
    <t>０人</t>
    <rPh sb="1" eb="2">
      <t>ヒト</t>
    </rPh>
    <phoneticPr fontId="2"/>
  </si>
  <si>
    <t>【問５(1)①で「０人」と回答した施設を除く】</t>
    <rPh sb="10" eb="11">
      <t>ヒト</t>
    </rPh>
    <rPh sb="13" eb="15">
      <t>カイトウ</t>
    </rPh>
    <rPh sb="17" eb="19">
      <t>シセツ</t>
    </rPh>
    <rPh sb="20" eb="21">
      <t>ノゾ</t>
    </rPh>
    <phoneticPr fontId="2"/>
  </si>
  <si>
    <t>問５ 看取り率</t>
    <rPh sb="0" eb="1">
      <t>トイ</t>
    </rPh>
    <rPh sb="3" eb="5">
      <t>ミト</t>
    </rPh>
    <rPh sb="6" eb="7">
      <t>リツ</t>
    </rPh>
    <phoneticPr fontId="2"/>
  </si>
  <si>
    <t>非常勤</t>
    <rPh sb="0" eb="3">
      <t>ヒジョウキン</t>
    </rPh>
    <phoneticPr fontId="2"/>
  </si>
  <si>
    <t>全体</t>
    <rPh sb="0" eb="2">
      <t>ゼンタイ</t>
    </rPh>
    <phoneticPr fontId="2"/>
  </si>
  <si>
    <t>割合</t>
    <rPh sb="0" eb="2">
      <t>ワリアイ</t>
    </rPh>
    <phoneticPr fontId="2"/>
  </si>
  <si>
    <t>平均(時間)</t>
    <rPh sb="0" eb="1">
      <t>ヒラ</t>
    </rPh>
    <rPh sb="1" eb="2">
      <t>タモツ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</si>
  <si>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</si>
  <si>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</si>
  <si>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</si>
  <si>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精神科</t>
    <rPh sb="0" eb="3">
      <t>セイシンカ</t>
    </rPh>
    <phoneticPr fontId="2"/>
  </si>
  <si>
    <t>早朝・夜間</t>
    <rPh sb="0" eb="2">
      <t>ソウチョウ</t>
    </rPh>
    <rPh sb="3" eb="5">
      <t>ヤカン</t>
    </rPh>
    <phoneticPr fontId="2"/>
  </si>
  <si>
    <t>深夜</t>
    <rPh sb="0" eb="2">
      <t>シンヤ</t>
    </rPh>
    <phoneticPr fontId="2"/>
  </si>
  <si>
    <t>０回</t>
    <rPh sb="1" eb="2">
      <t>カイ</t>
    </rPh>
    <phoneticPr fontId="2"/>
  </si>
  <si>
    <t>１回</t>
    <rPh sb="1" eb="2">
      <t>カイ</t>
    </rPh>
    <phoneticPr fontId="2"/>
  </si>
  <si>
    <t>平均(回)</t>
    <rPh sb="0" eb="1">
      <t>ヒラ</t>
    </rPh>
    <rPh sb="1" eb="2">
      <t>タモツ</t>
    </rPh>
    <rPh sb="3" eb="4">
      <t>カイ</t>
    </rPh>
    <phoneticPr fontId="2"/>
  </si>
  <si>
    <t>緊急時にはすべて救急搬送で対応しているため</t>
    <rPh sb="0" eb="3">
      <t>キンキュウジ</t>
    </rPh>
    <rPh sb="8" eb="10">
      <t>キュウキュウ</t>
    </rPh>
    <rPh sb="10" eb="12">
      <t>ハンソウ</t>
    </rPh>
    <rPh sb="13" eb="15">
      <t>タイオウ</t>
    </rPh>
    <phoneticPr fontId="2"/>
  </si>
  <si>
    <t>電話対応のみ</t>
    <rPh sb="0" eb="2">
      <t>デンワ</t>
    </rPh>
    <rPh sb="2" eb="4">
      <t>タイオウ</t>
    </rPh>
    <phoneticPr fontId="2"/>
  </si>
  <si>
    <t>電話対応に加えて駆けつけ対応も行う</t>
    <rPh sb="0" eb="2">
      <t>デンワ</t>
    </rPh>
    <rPh sb="2" eb="4">
      <t>タイオウ</t>
    </rPh>
    <rPh sb="5" eb="6">
      <t>クワ</t>
    </rPh>
    <rPh sb="8" eb="9">
      <t>カ</t>
    </rPh>
    <rPh sb="12" eb="14">
      <t>タイオウ</t>
    </rPh>
    <rPh sb="15" eb="16">
      <t>オコナ</t>
    </rPh>
    <phoneticPr fontId="2"/>
  </si>
  <si>
    <t>原則対応しない</t>
    <rPh sb="0" eb="2">
      <t>ゲンソク</t>
    </rPh>
    <rPh sb="2" eb="4">
      <t>タイオウ</t>
    </rPh>
    <phoneticPr fontId="2"/>
  </si>
  <si>
    <t>その他</t>
    <rPh sb="2" eb="3">
      <t>タ</t>
    </rPh>
    <phoneticPr fontId="2"/>
  </si>
  <si>
    <t>外部医療機関との連携</t>
    <rPh sb="0" eb="2">
      <t>ガイブ</t>
    </rPh>
    <rPh sb="2" eb="4">
      <t>イリョウ</t>
    </rPh>
    <rPh sb="4" eb="6">
      <t>キカン</t>
    </rPh>
    <rPh sb="8" eb="10">
      <t>レンケイ</t>
    </rPh>
    <phoneticPr fontId="2"/>
  </si>
  <si>
    <t>救急搬送</t>
    <rPh sb="0" eb="2">
      <t>キュウキュウ</t>
    </rPh>
    <rPh sb="2" eb="4">
      <t>ハンソウ</t>
    </rPh>
    <phoneticPr fontId="2"/>
  </si>
  <si>
    <t>入所者の入院先となっている医療機関の数</t>
    <rPh sb="0" eb="3">
      <t>ニュウショシャ</t>
    </rPh>
    <rPh sb="4" eb="6">
      <t>ニュウイン</t>
    </rPh>
    <rPh sb="6" eb="7">
      <t>サキ</t>
    </rPh>
    <rPh sb="13" eb="15">
      <t>イリョウ</t>
    </rPh>
    <rPh sb="15" eb="17">
      <t>キカン</t>
    </rPh>
    <rPh sb="18" eb="19">
      <t>カズ</t>
    </rPh>
    <phoneticPr fontId="2"/>
  </si>
  <si>
    <t>０箇所</t>
    <rPh sb="1" eb="3">
      <t>カショ</t>
    </rPh>
    <phoneticPr fontId="2"/>
  </si>
  <si>
    <t>耳鼻咽喉科</t>
    <rPh sb="0" eb="2">
      <t>ジビ</t>
    </rPh>
    <rPh sb="2" eb="5">
      <t>インコウカ</t>
    </rPh>
    <phoneticPr fontId="2"/>
  </si>
  <si>
    <t>歯科</t>
    <rPh sb="0" eb="2">
      <t>シカ</t>
    </rPh>
    <phoneticPr fontId="2"/>
  </si>
  <si>
    <t>皮膚科</t>
    <rPh sb="0" eb="3">
      <t>ヒフカ</t>
    </rPh>
    <phoneticPr fontId="2"/>
  </si>
  <si>
    <t>介護職員</t>
    <rPh sb="0" eb="2">
      <t>カイゴ</t>
    </rPh>
    <rPh sb="2" eb="4">
      <t>ショクイン</t>
    </rPh>
    <phoneticPr fontId="2"/>
  </si>
  <si>
    <t>平均(万円)</t>
    <rPh sb="0" eb="1">
      <t>ヒラ</t>
    </rPh>
    <rPh sb="1" eb="2">
      <t>タモツ</t>
    </rPh>
    <phoneticPr fontId="2"/>
  </si>
  <si>
    <t>最大(万円)</t>
    <rPh sb="0" eb="1">
      <t>サイ</t>
    </rPh>
    <rPh sb="1" eb="2">
      <t>ダイ</t>
    </rPh>
    <phoneticPr fontId="2"/>
  </si>
  <si>
    <t>最小(万円)</t>
    <rPh sb="0" eb="1">
      <t>サイ</t>
    </rPh>
    <rPh sb="1" eb="2">
      <t>ショウ</t>
    </rPh>
    <phoneticPr fontId="2"/>
  </si>
  <si>
    <t>準看護師</t>
    <rPh sb="0" eb="1">
      <t>ジュン</t>
    </rPh>
    <rPh sb="1" eb="4">
      <t>カンゴシ</t>
    </rPh>
    <phoneticPr fontId="2"/>
  </si>
  <si>
    <t>週20時間未満</t>
    <rPh sb="0" eb="1">
      <t>シュウ</t>
    </rPh>
    <rPh sb="3" eb="5">
      <t>ジカン</t>
    </rPh>
    <rPh sb="5" eb="7">
      <t>ミマン</t>
    </rPh>
    <phoneticPr fontId="2"/>
  </si>
  <si>
    <t>週30時間以上</t>
    <rPh sb="0" eb="1">
      <t>シュウ</t>
    </rPh>
    <rPh sb="3" eb="5">
      <t>ジカン</t>
    </rPh>
    <rPh sb="5" eb="7">
      <t>イジョウ</t>
    </rPh>
    <phoneticPr fontId="2"/>
  </si>
  <si>
    <t>2000～2009年</t>
    <rPh sb="9" eb="10">
      <t>ネン</t>
    </rPh>
    <phoneticPr fontId="2"/>
  </si>
  <si>
    <t>2010～2014年</t>
    <rPh sb="9" eb="10">
      <t>ネン</t>
    </rPh>
    <phoneticPr fontId="2"/>
  </si>
  <si>
    <t>2015～2017年</t>
    <rPh sb="9" eb="10">
      <t>ネン</t>
    </rPh>
    <phoneticPr fontId="2"/>
  </si>
  <si>
    <t>2018年
以降</t>
    <rPh sb="4" eb="5">
      <t>ネン</t>
    </rPh>
    <rPh sb="6" eb="8">
      <t>イコウ</t>
    </rPh>
    <phoneticPr fontId="2"/>
  </si>
  <si>
    <t>1999年
以前</t>
    <rPh sb="4" eb="5">
      <t>ネン</t>
    </rPh>
    <rPh sb="6" eb="8">
      <t>イゼン</t>
    </rPh>
    <phoneticPr fontId="2"/>
  </si>
  <si>
    <t>１億円未満</t>
    <rPh sb="1" eb="3">
      <t>オクエン</t>
    </rPh>
    <rPh sb="3" eb="5">
      <t>ミマン</t>
    </rPh>
    <phoneticPr fontId="2"/>
  </si>
  <si>
    <t>１～５億円未満</t>
    <rPh sb="3" eb="5">
      <t>オクエン</t>
    </rPh>
    <rPh sb="5" eb="7">
      <t>ミマン</t>
    </rPh>
    <phoneticPr fontId="2"/>
  </si>
  <si>
    <t>５～10億円未満</t>
    <rPh sb="4" eb="6">
      <t>オクエン</t>
    </rPh>
    <rPh sb="6" eb="8">
      <t>ミマン</t>
    </rPh>
    <phoneticPr fontId="2"/>
  </si>
  <si>
    <t>10～15億円未満</t>
    <rPh sb="5" eb="7">
      <t>オクエン</t>
    </rPh>
    <rPh sb="7" eb="9">
      <t>ミマン</t>
    </rPh>
    <phoneticPr fontId="2"/>
  </si>
  <si>
    <t>15億円以上</t>
    <rPh sb="2" eb="4">
      <t>オクエン</t>
    </rPh>
    <rPh sb="4" eb="6">
      <t>イジョウ</t>
    </rPh>
    <phoneticPr fontId="2"/>
  </si>
  <si>
    <t>－</t>
    <phoneticPr fontId="2"/>
  </si>
  <si>
    <t>１千万円未満</t>
    <rPh sb="1" eb="4">
      <t>センマンエン</t>
    </rPh>
    <rPh sb="4" eb="6">
      <t>ミマン</t>
    </rPh>
    <phoneticPr fontId="2"/>
  </si>
  <si>
    <t>１～５千万円未満</t>
    <rPh sb="3" eb="6">
      <t>センマンエン</t>
    </rPh>
    <rPh sb="6" eb="8">
      <t>ミマン</t>
    </rPh>
    <phoneticPr fontId="2"/>
  </si>
  <si>
    <t>５千万～１億円未満</t>
    <rPh sb="1" eb="2">
      <t>セン</t>
    </rPh>
    <rPh sb="2" eb="3">
      <t>マン</t>
    </rPh>
    <rPh sb="5" eb="7">
      <t>オクエン</t>
    </rPh>
    <rPh sb="7" eb="9">
      <t>ミマン</t>
    </rPh>
    <phoneticPr fontId="2"/>
  </si>
  <si>
    <t>５億円以上</t>
    <rPh sb="1" eb="3">
      <t>オクエン</t>
    </rPh>
    <rPh sb="3" eb="5">
      <t>イジョウ</t>
    </rPh>
    <phoneticPr fontId="2"/>
  </si>
  <si>
    <t>１～３億円未満</t>
    <rPh sb="3" eb="5">
      <t>オクエン</t>
    </rPh>
    <rPh sb="5" eb="7">
      <t>ミマン</t>
    </rPh>
    <phoneticPr fontId="2"/>
  </si>
  <si>
    <t>３億円以上</t>
    <rPh sb="1" eb="3">
      <t>オクエン</t>
    </rPh>
    <rPh sb="3" eb="5">
      <t>イジョウ</t>
    </rPh>
    <phoneticPr fontId="2"/>
  </si>
  <si>
    <t>１箇所</t>
    <rPh sb="1" eb="3">
      <t>カショ</t>
    </rPh>
    <phoneticPr fontId="2"/>
  </si>
  <si>
    <t>２箇所</t>
    <rPh sb="1" eb="3">
      <t>カショ</t>
    </rPh>
    <phoneticPr fontId="2"/>
  </si>
  <si>
    <t>エラー・
無回答</t>
    <rPh sb="5" eb="8">
      <t>ムカイトウ</t>
    </rPh>
    <phoneticPr fontId="2"/>
  </si>
  <si>
    <t>０箇所</t>
    <rPh sb="1" eb="3">
      <t>カショ</t>
    </rPh>
    <phoneticPr fontId="2"/>
  </si>
  <si>
    <t>３～９箇所</t>
    <rPh sb="3" eb="5">
      <t>カショ</t>
    </rPh>
    <phoneticPr fontId="2"/>
  </si>
  <si>
    <t>10～49箇所</t>
    <rPh sb="5" eb="7">
      <t>カショ</t>
    </rPh>
    <phoneticPr fontId="2"/>
  </si>
  <si>
    <t>50箇所以上</t>
    <rPh sb="2" eb="4">
      <t>カショ</t>
    </rPh>
    <rPh sb="4" eb="6">
      <t>イジョウ</t>
    </rPh>
    <phoneticPr fontId="2"/>
  </si>
  <si>
    <t>居室なし</t>
    <rPh sb="0" eb="2">
      <t>キョシツ</t>
    </rPh>
    <phoneticPr fontId="2"/>
  </si>
  <si>
    <t>10㎡未満</t>
    <rPh sb="3" eb="5">
      <t>ミマン</t>
    </rPh>
    <phoneticPr fontId="2"/>
  </si>
  <si>
    <t>10～11㎡未満</t>
    <rPh sb="6" eb="8">
      <t>ミマン</t>
    </rPh>
    <phoneticPr fontId="2"/>
  </si>
  <si>
    <t>11～12㎡未満</t>
    <rPh sb="6" eb="8">
      <t>ミマン</t>
    </rPh>
    <phoneticPr fontId="2"/>
  </si>
  <si>
    <t>12～13㎡未満</t>
    <rPh sb="6" eb="8">
      <t>ミマン</t>
    </rPh>
    <phoneticPr fontId="2"/>
  </si>
  <si>
    <t>13～14㎡未満</t>
    <rPh sb="6" eb="8">
      <t>ミマン</t>
    </rPh>
    <phoneticPr fontId="2"/>
  </si>
  <si>
    <t>14～15㎡未満</t>
    <rPh sb="6" eb="8">
      <t>ミマン</t>
    </rPh>
    <phoneticPr fontId="2"/>
  </si>
  <si>
    <t>15～16㎡未満</t>
    <rPh sb="6" eb="8">
      <t>ミマン</t>
    </rPh>
    <phoneticPr fontId="2"/>
  </si>
  <si>
    <t>16～17㎡未満</t>
    <rPh sb="6" eb="8">
      <t>ミマン</t>
    </rPh>
    <phoneticPr fontId="2"/>
  </si>
  <si>
    <t>17～18㎡未満</t>
    <rPh sb="6" eb="8">
      <t>ミマン</t>
    </rPh>
    <phoneticPr fontId="2"/>
  </si>
  <si>
    <t>18～19㎡未満</t>
    <rPh sb="6" eb="8">
      <t>ミマン</t>
    </rPh>
    <phoneticPr fontId="2"/>
  </si>
  <si>
    <t>19～30㎡未満</t>
    <rPh sb="6" eb="8">
      <t>ミマン</t>
    </rPh>
    <phoneticPr fontId="2"/>
  </si>
  <si>
    <t>30㎡以上</t>
    <rPh sb="3" eb="5">
      <t>イジョウ</t>
    </rPh>
    <phoneticPr fontId="2"/>
  </si>
  <si>
    <t>10～20㎡未満</t>
    <rPh sb="6" eb="8">
      <t>ミマン</t>
    </rPh>
    <phoneticPr fontId="2"/>
  </si>
  <si>
    <t>20～30㎡未満</t>
    <rPh sb="6" eb="8">
      <t>ミマン</t>
    </rPh>
    <phoneticPr fontId="2"/>
  </si>
  <si>
    <t>30～40㎡未満</t>
    <rPh sb="6" eb="8">
      <t>ミマン</t>
    </rPh>
    <phoneticPr fontId="2"/>
  </si>
  <si>
    <t>40～50㎡未満</t>
    <rPh sb="6" eb="8">
      <t>ミマン</t>
    </rPh>
    <phoneticPr fontId="2"/>
  </si>
  <si>
    <t>50㎡以上</t>
    <rPh sb="3" eb="5">
      <t>イジョウ</t>
    </rPh>
    <phoneticPr fontId="2"/>
  </si>
  <si>
    <t>０円</t>
    <rPh sb="1" eb="2">
      <t>エン</t>
    </rPh>
    <phoneticPr fontId="2"/>
  </si>
  <si>
    <t>３万円未満</t>
    <rPh sb="1" eb="3">
      <t>マンエン</t>
    </rPh>
    <rPh sb="3" eb="5">
      <t>ミマン</t>
    </rPh>
    <phoneticPr fontId="2"/>
  </si>
  <si>
    <t>３～４万円未満</t>
    <rPh sb="3" eb="5">
      <t>マンエン</t>
    </rPh>
    <rPh sb="5" eb="7">
      <t>ミマン</t>
    </rPh>
    <phoneticPr fontId="2"/>
  </si>
  <si>
    <t>４～５万円未満</t>
    <rPh sb="3" eb="5">
      <t>マンエン</t>
    </rPh>
    <rPh sb="5" eb="7">
      <t>ミマン</t>
    </rPh>
    <phoneticPr fontId="2"/>
  </si>
  <si>
    <t>５～６万円未満</t>
    <rPh sb="3" eb="5">
      <t>マンエン</t>
    </rPh>
    <rPh sb="5" eb="7">
      <t>ミマン</t>
    </rPh>
    <phoneticPr fontId="2"/>
  </si>
  <si>
    <t>６～７万円未満</t>
    <rPh sb="3" eb="5">
      <t>マンエン</t>
    </rPh>
    <rPh sb="5" eb="7">
      <t>ミマン</t>
    </rPh>
    <phoneticPr fontId="2"/>
  </si>
  <si>
    <t>７～８万円未満</t>
    <rPh sb="3" eb="5">
      <t>マンエン</t>
    </rPh>
    <rPh sb="5" eb="7">
      <t>ミマン</t>
    </rPh>
    <phoneticPr fontId="2"/>
  </si>
  <si>
    <t>５千円未満</t>
    <rPh sb="1" eb="3">
      <t>センエン</t>
    </rPh>
    <rPh sb="3" eb="5">
      <t>ミマン</t>
    </rPh>
    <phoneticPr fontId="2"/>
  </si>
  <si>
    <t>５千～
１万円未満</t>
    <rPh sb="1" eb="2">
      <t>セン</t>
    </rPh>
    <rPh sb="5" eb="7">
      <t>マンエン</t>
    </rPh>
    <rPh sb="7" eb="9">
      <t>ミマン</t>
    </rPh>
    <phoneticPr fontId="2"/>
  </si>
  <si>
    <t>問３(2) 居住費</t>
    <rPh sb="0" eb="1">
      <t>トイ</t>
    </rPh>
    <rPh sb="6" eb="9">
      <t>キョジュウヒ</t>
    </rPh>
    <phoneticPr fontId="2"/>
  </si>
  <si>
    <t>８万円以上</t>
    <rPh sb="1" eb="3">
      <t>マンエン</t>
    </rPh>
    <rPh sb="3" eb="5">
      <t>イジョウ</t>
    </rPh>
    <phoneticPr fontId="2"/>
  </si>
  <si>
    <t>問３(4) 水光熱費－居住費に含まない場合の金額</t>
    <rPh sb="0" eb="1">
      <t>トイ</t>
    </rPh>
    <rPh sb="6" eb="10">
      <t>スイコウネツヒ</t>
    </rPh>
    <rPh sb="11" eb="14">
      <t>キョジュウヒ</t>
    </rPh>
    <rPh sb="15" eb="16">
      <t>フク</t>
    </rPh>
    <rPh sb="19" eb="21">
      <t>バアイ</t>
    </rPh>
    <rPh sb="22" eb="24">
      <t>キンガク</t>
    </rPh>
    <phoneticPr fontId="2"/>
  </si>
  <si>
    <t>60～80人未満</t>
    <rPh sb="5" eb="6">
      <t>ヒト</t>
    </rPh>
    <rPh sb="6" eb="8">
      <t>ミマン</t>
    </rPh>
    <phoneticPr fontId="2"/>
  </si>
  <si>
    <t>80～100人未満</t>
    <rPh sb="6" eb="7">
      <t>ヒト</t>
    </rPh>
    <rPh sb="7" eb="9">
      <t>ミマン</t>
    </rPh>
    <phoneticPr fontId="2"/>
  </si>
  <si>
    <t>10～15人未満</t>
    <rPh sb="5" eb="6">
      <t>ヒト</t>
    </rPh>
    <rPh sb="6" eb="8">
      <t>ミマン</t>
    </rPh>
    <phoneticPr fontId="2"/>
  </si>
  <si>
    <t>20人未満</t>
    <rPh sb="2" eb="3">
      <t>ヒト</t>
    </rPh>
    <rPh sb="3" eb="5">
      <t>ミマン</t>
    </rPh>
    <phoneticPr fontId="2"/>
  </si>
  <si>
    <t>20～40人未満</t>
    <rPh sb="5" eb="6">
      <t>ヒト</t>
    </rPh>
    <rPh sb="6" eb="8">
      <t>ミマン</t>
    </rPh>
    <phoneticPr fontId="2"/>
  </si>
  <si>
    <t>40～60人未満</t>
    <rPh sb="5" eb="6">
      <t>ヒト</t>
    </rPh>
    <rPh sb="6" eb="8">
      <t>ミマン</t>
    </rPh>
    <phoneticPr fontId="2"/>
  </si>
  <si>
    <t>100～150人未満</t>
    <rPh sb="7" eb="8">
      <t>ヒト</t>
    </rPh>
    <rPh sb="8" eb="10">
      <t>ミマン</t>
    </rPh>
    <phoneticPr fontId="2"/>
  </si>
  <si>
    <t>150～200人未満</t>
    <rPh sb="7" eb="8">
      <t>ヒト</t>
    </rPh>
    <rPh sb="8" eb="10">
      <t>ミマン</t>
    </rPh>
    <phoneticPr fontId="2"/>
  </si>
  <si>
    <t>200人以上</t>
    <rPh sb="3" eb="4">
      <t>ヒト</t>
    </rPh>
    <rPh sb="4" eb="6">
      <t>イジョウ</t>
    </rPh>
    <phoneticPr fontId="2"/>
  </si>
  <si>
    <t>１人</t>
    <rPh sb="1" eb="2">
      <t>ヒト</t>
    </rPh>
    <phoneticPr fontId="2"/>
  </si>
  <si>
    <t>２～４人未満</t>
    <rPh sb="3" eb="4">
      <t>ヒト</t>
    </rPh>
    <rPh sb="4" eb="6">
      <t>ミマン</t>
    </rPh>
    <phoneticPr fontId="2"/>
  </si>
  <si>
    <t>４～６人未満</t>
    <rPh sb="3" eb="4">
      <t>ヒト</t>
    </rPh>
    <rPh sb="4" eb="6">
      <t>ミマン</t>
    </rPh>
    <phoneticPr fontId="2"/>
  </si>
  <si>
    <t>６～８人未満</t>
    <rPh sb="3" eb="4">
      <t>ヒト</t>
    </rPh>
    <rPh sb="4" eb="6">
      <t>ミマン</t>
    </rPh>
    <phoneticPr fontId="2"/>
  </si>
  <si>
    <t>８～10人未満</t>
    <rPh sb="4" eb="5">
      <t>ヒト</t>
    </rPh>
    <rPh sb="5" eb="7">
      <t>ミマン</t>
    </rPh>
    <phoneticPr fontId="2"/>
  </si>
  <si>
    <t>10～15人未満</t>
    <rPh sb="5" eb="6">
      <t>ヒト</t>
    </rPh>
    <rPh sb="6" eb="8">
      <t>ミマン</t>
    </rPh>
    <phoneticPr fontId="2"/>
  </si>
  <si>
    <t>15～20人未満</t>
    <rPh sb="5" eb="6">
      <t>ヒト</t>
    </rPh>
    <rPh sb="6" eb="8">
      <t>ミマン</t>
    </rPh>
    <phoneticPr fontId="2"/>
  </si>
  <si>
    <t>20人以上</t>
    <rPh sb="2" eb="3">
      <t>ヒト</t>
    </rPh>
    <rPh sb="3" eb="5">
      <t>イジョウ</t>
    </rPh>
    <phoneticPr fontId="2"/>
  </si>
  <si>
    <t>15人以上</t>
    <rPh sb="2" eb="3">
      <t>ヒト</t>
    </rPh>
    <rPh sb="3" eb="5">
      <t>イジョウ</t>
    </rPh>
    <phoneticPr fontId="2"/>
  </si>
  <si>
    <t>日中</t>
    <rPh sb="0" eb="2">
      <t>ニッチュウ</t>
    </rPh>
    <phoneticPr fontId="2"/>
  </si>
  <si>
    <t>夜間・早朝</t>
    <rPh sb="0" eb="2">
      <t>ヤカン</t>
    </rPh>
    <rPh sb="3" eb="5">
      <t>ソウチョウ</t>
    </rPh>
    <phoneticPr fontId="2"/>
  </si>
  <si>
    <t>４人</t>
    <rPh sb="1" eb="2">
      <t>ヒト</t>
    </rPh>
    <phoneticPr fontId="2"/>
  </si>
  <si>
    <t>５人以上</t>
    <rPh sb="1" eb="2">
      <t>ヒト</t>
    </rPh>
    <rPh sb="2" eb="4">
      <t>イジョウ</t>
    </rPh>
    <phoneticPr fontId="2"/>
  </si>
  <si>
    <t>最大(人)</t>
    <rPh sb="0" eb="2">
      <t>サイダイ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</si>
  <si>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</si>
  <si>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</si>
  <si>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５～９箇所</t>
    <rPh sb="3" eb="5">
      <t>カショ</t>
    </rPh>
    <phoneticPr fontId="2"/>
  </si>
  <si>
    <t>10箇所以上</t>
    <rPh sb="2" eb="4">
      <t>カショ</t>
    </rPh>
    <rPh sb="4" eb="6">
      <t>イジョウ</t>
    </rPh>
    <phoneticPr fontId="2"/>
  </si>
  <si>
    <t>20～40％未満</t>
    <rPh sb="6" eb="8">
      <t>ミマン</t>
    </rPh>
    <phoneticPr fontId="4"/>
  </si>
  <si>
    <t>60％以上</t>
    <rPh sb="3" eb="5">
      <t>イジョウ</t>
    </rPh>
    <phoneticPr fontId="4"/>
  </si>
  <si>
    <t>40～60％未満</t>
    <rPh sb="6" eb="8">
      <t>ミマン</t>
    </rPh>
    <phoneticPr fontId="4"/>
  </si>
  <si>
    <t>２～３人</t>
    <rPh sb="3" eb="4">
      <t>ヒト</t>
    </rPh>
    <phoneticPr fontId="2"/>
  </si>
  <si>
    <t>４～５人</t>
    <rPh sb="3" eb="4">
      <t>ヒト</t>
    </rPh>
    <phoneticPr fontId="2"/>
  </si>
  <si>
    <t>介護職員＋看護師＋准看護師</t>
    <rPh sb="0" eb="2">
      <t>カイゴ</t>
    </rPh>
    <rPh sb="2" eb="4">
      <t>ショクイン</t>
    </rPh>
    <rPh sb="5" eb="8">
      <t>カンゴシ</t>
    </rPh>
    <rPh sb="9" eb="13">
      <t>ジュンカンゴシ</t>
    </rPh>
    <phoneticPr fontId="2"/>
  </si>
  <si>
    <t>看護師＋准看護師</t>
    <rPh sb="0" eb="3">
      <t>カンゴシ</t>
    </rPh>
    <rPh sb="4" eb="8">
      <t>ジュンカンゴシ</t>
    </rPh>
    <phoneticPr fontId="2"/>
  </si>
  <si>
    <t>１施設当たり平均人数（0を除く)</t>
    <rPh sb="1" eb="3">
      <t>シセツ</t>
    </rPh>
    <rPh sb="3" eb="4">
      <t>ア</t>
    </rPh>
    <rPh sb="6" eb="8">
      <t>ヘイキン</t>
    </rPh>
    <rPh sb="8" eb="10">
      <t>ニンズウ</t>
    </rPh>
    <rPh sb="13" eb="14">
      <t>ノゾ</t>
    </rPh>
    <phoneticPr fontId="2"/>
  </si>
  <si>
    <t>0を除く平均(人)</t>
    <rPh sb="2" eb="3">
      <t>ノゾ</t>
    </rPh>
    <rPh sb="4" eb="5">
      <t>ヒラ</t>
    </rPh>
    <rPh sb="5" eb="6">
      <t>タモツ</t>
    </rPh>
    <phoneticPr fontId="2"/>
  </si>
  <si>
    <t>上下5％ｶｯﾄ平均(万円)</t>
    <rPh sb="0" eb="2">
      <t>ジョウゲ</t>
    </rPh>
    <rPh sb="7" eb="8">
      <t>ヒラ</t>
    </rPh>
    <rPh sb="8" eb="9">
      <t>タモツ</t>
    </rPh>
    <phoneticPr fontId="2"/>
  </si>
  <si>
    <t>－</t>
    <phoneticPr fontId="2"/>
  </si>
  <si>
    <t>個室</t>
    <rPh sb="0" eb="2">
      <t>コシツ</t>
    </rPh>
    <phoneticPr fontId="2"/>
  </si>
  <si>
    <t>多床室</t>
    <rPh sb="0" eb="2">
      <t>タショウ</t>
    </rPh>
    <rPh sb="2" eb="3">
      <t>シツ</t>
    </rPh>
    <phoneticPr fontId="2"/>
  </si>
  <si>
    <t>割合</t>
    <rPh sb="0" eb="2">
      <t>ワリアイ</t>
    </rPh>
    <phoneticPr fontId="2"/>
  </si>
  <si>
    <t>件数</t>
    <rPh sb="0" eb="2">
      <t>ケンスウ</t>
    </rPh>
    <phoneticPr fontId="2"/>
  </si>
  <si>
    <t>　</t>
    <phoneticPr fontId="2"/>
  </si>
  <si>
    <t>ユニット型</t>
    <rPh sb="4" eb="5">
      <t>カタ</t>
    </rPh>
    <phoneticPr fontId="2"/>
  </si>
  <si>
    <t>個室的多床室（準個室）</t>
    <rPh sb="0" eb="2">
      <t>コシツ</t>
    </rPh>
    <rPh sb="2" eb="3">
      <t>テキ</t>
    </rPh>
    <rPh sb="3" eb="5">
      <t>タショウ</t>
    </rPh>
    <rPh sb="5" eb="6">
      <t>シツ</t>
    </rPh>
    <rPh sb="7" eb="8">
      <t>ジュン</t>
    </rPh>
    <rPh sb="8" eb="10">
      <t>コシツ</t>
    </rPh>
    <phoneticPr fontId="2"/>
  </si>
  <si>
    <t>１万円以上</t>
    <rPh sb="1" eb="3">
      <t>マンエン</t>
    </rPh>
    <rPh sb="3" eb="5">
      <t>イジョウ</t>
    </rPh>
    <phoneticPr fontId="2"/>
  </si>
  <si>
    <t>訪問診療・往診を受けている医療機関の数</t>
  </si>
  <si>
    <t>５％未満</t>
    <rPh sb="2" eb="4">
      <t>ミマン</t>
    </rPh>
    <phoneticPr fontId="4"/>
  </si>
  <si>
    <t>５～10％未満</t>
    <rPh sb="5" eb="7">
      <t>ミマン</t>
    </rPh>
    <phoneticPr fontId="4"/>
  </si>
  <si>
    <t>20％以上</t>
    <rPh sb="3" eb="5">
      <t>イジョウ</t>
    </rPh>
    <phoneticPr fontId="4"/>
  </si>
  <si>
    <t>20～30％未満</t>
    <rPh sb="6" eb="8">
      <t>ミマン</t>
    </rPh>
    <phoneticPr fontId="2"/>
  </si>
  <si>
    <t>30％以上</t>
    <rPh sb="3" eb="5">
      <t>イジョウ</t>
    </rPh>
    <phoneticPr fontId="2"/>
  </si>
  <si>
    <t>－</t>
    <phoneticPr fontId="2"/>
  </si>
  <si>
    <t>【問３(4)で「居住費等に含まない」と回答した施設のみ】</t>
    <rPh sb="1" eb="2">
      <t>トイ</t>
    </rPh>
    <rPh sb="8" eb="10">
      <t>キョジュウ</t>
    </rPh>
    <rPh sb="10" eb="11">
      <t>ヒ</t>
    </rPh>
    <rPh sb="11" eb="12">
      <t>トウ</t>
    </rPh>
    <rPh sb="13" eb="14">
      <t>フク</t>
    </rPh>
    <rPh sb="19" eb="21">
      <t>カイトウ</t>
    </rPh>
    <rPh sb="23" eb="25">
      <t>シセツ</t>
    </rPh>
    <phoneticPr fontId="2"/>
  </si>
  <si>
    <t>６万円以上</t>
    <rPh sb="1" eb="3">
      <t>マンエン</t>
    </rPh>
    <rPh sb="3" eb="5">
      <t>イジョウ</t>
    </rPh>
    <phoneticPr fontId="2"/>
  </si>
  <si>
    <t>0を除く平均(万円)</t>
    <rPh sb="2" eb="3">
      <t>ノゾ</t>
    </rPh>
    <rPh sb="4" eb="5">
      <t>ヒラ</t>
    </rPh>
    <rPh sb="5" eb="6">
      <t>タモツ</t>
    </rPh>
    <phoneticPr fontId="2"/>
  </si>
  <si>
    <t>最大(時間)</t>
    <rPh sb="0" eb="2">
      <t>サイダイ</t>
    </rPh>
    <phoneticPr fontId="2"/>
  </si>
  <si>
    <t>上下5％ｶｯﾄ平均(時間)</t>
    <rPh sb="0" eb="2">
      <t>ジョウゲ</t>
    </rPh>
    <rPh sb="7" eb="8">
      <t>ヒラ</t>
    </rPh>
    <rPh sb="8" eb="9">
      <t>タモツ</t>
    </rPh>
    <phoneticPr fontId="2"/>
  </si>
  <si>
    <t>平均(箇所)</t>
    <rPh sb="0" eb="1">
      <t>ヒラ</t>
    </rPh>
    <rPh sb="1" eb="2">
      <t>タモツ</t>
    </rPh>
    <phoneticPr fontId="2"/>
  </si>
  <si>
    <t>0を除く平均(箇所)</t>
    <rPh sb="2" eb="3">
      <t>ノゾ</t>
    </rPh>
    <rPh sb="4" eb="5">
      <t>ヒラ</t>
    </rPh>
    <rPh sb="5" eb="6">
      <t>タモツ</t>
    </rPh>
    <phoneticPr fontId="2"/>
  </si>
  <si>
    <t>最大(箇所)</t>
    <rPh sb="0" eb="2">
      <t>サイダイ</t>
    </rPh>
    <phoneticPr fontId="2"/>
  </si>
  <si>
    <t>70～80％未満</t>
    <rPh sb="6" eb="8">
      <t>ミマン</t>
    </rPh>
    <phoneticPr fontId="4"/>
  </si>
  <si>
    <t>80％以上</t>
    <rPh sb="3" eb="5">
      <t>イジョウ</t>
    </rPh>
    <phoneticPr fontId="4"/>
  </si>
  <si>
    <t>合計</t>
    <rPh sb="0" eb="2">
      <t>ゴウケイ</t>
    </rPh>
    <phoneticPr fontId="2"/>
  </si>
  <si>
    <t>問１ 施設に関する基本情報</t>
    <rPh sb="0" eb="1">
      <t>トイ</t>
    </rPh>
    <rPh sb="3" eb="5">
      <t>シセツ</t>
    </rPh>
    <rPh sb="6" eb="7">
      <t>カン</t>
    </rPh>
    <rPh sb="9" eb="11">
      <t>キホン</t>
    </rPh>
    <rPh sb="11" eb="13">
      <t>ジョウホウ</t>
    </rPh>
    <phoneticPr fontId="2"/>
  </si>
  <si>
    <t>問２ 運営法人の規模</t>
    <rPh sb="0" eb="1">
      <t>トイ</t>
    </rPh>
    <rPh sb="3" eb="5">
      <t>ウンエイ</t>
    </rPh>
    <rPh sb="5" eb="7">
      <t>ホウジン</t>
    </rPh>
    <rPh sb="8" eb="10">
      <t>キボ</t>
    </rPh>
    <phoneticPr fontId="2"/>
  </si>
  <si>
    <t>問３ 居室面積・利用料金</t>
    <rPh sb="0" eb="1">
      <t>トイ</t>
    </rPh>
    <rPh sb="3" eb="5">
      <t>キョシツ</t>
    </rPh>
    <rPh sb="5" eb="7">
      <t>メンセキ</t>
    </rPh>
    <rPh sb="8" eb="10">
      <t>リヨウ</t>
    </rPh>
    <rPh sb="10" eb="12">
      <t>リョウキン</t>
    </rPh>
    <phoneticPr fontId="2"/>
  </si>
  <si>
    <t>問５ 直近半年間の逝去および医療機関への対処の状況</t>
    <rPh sb="0" eb="1">
      <t>トイ</t>
    </rPh>
    <rPh sb="3" eb="5">
      <t>チョッキン</t>
    </rPh>
    <rPh sb="5" eb="7">
      <t>ハントシ</t>
    </rPh>
    <rPh sb="7" eb="8">
      <t>マ</t>
    </rPh>
    <rPh sb="9" eb="11">
      <t>セイキョ</t>
    </rPh>
    <rPh sb="14" eb="16">
      <t>イリョウ</t>
    </rPh>
    <rPh sb="16" eb="18">
      <t>キカン</t>
    </rPh>
    <rPh sb="20" eb="22">
      <t>タイショ</t>
    </rPh>
    <rPh sb="23" eb="25">
      <t>ジョウキョウ</t>
    </rPh>
    <phoneticPr fontId="2"/>
  </si>
  <si>
    <t>問６ 配置医師の状況</t>
    <rPh sb="0" eb="1">
      <t>トイ</t>
    </rPh>
    <rPh sb="3" eb="5">
      <t>ハイチ</t>
    </rPh>
    <rPh sb="5" eb="7">
      <t>イシ</t>
    </rPh>
    <rPh sb="8" eb="10">
      <t>ジョウキョウ</t>
    </rPh>
    <phoneticPr fontId="2"/>
  </si>
  <si>
    <t>用地確保が難しい</t>
    <rPh sb="0" eb="2">
      <t>ヨウチ</t>
    </rPh>
    <rPh sb="2" eb="4">
      <t>カクホ</t>
    </rPh>
    <rPh sb="5" eb="6">
      <t>ムズカ</t>
    </rPh>
    <phoneticPr fontId="2"/>
  </si>
  <si>
    <t>【以降、問４(2)まで、問３(1)で「居室なし」と回答した施設を除く】</t>
    <rPh sb="1" eb="3">
      <t>イコウ</t>
    </rPh>
    <rPh sb="4" eb="5">
      <t>トイ</t>
    </rPh>
    <rPh sb="12" eb="13">
      <t>トイ</t>
    </rPh>
    <rPh sb="19" eb="21">
      <t>キョシツ</t>
    </rPh>
    <rPh sb="25" eb="27">
      <t>カイトウ</t>
    </rPh>
    <rPh sb="29" eb="31">
      <t>シセツ</t>
    </rPh>
    <rPh sb="32" eb="33">
      <t>ノゾ</t>
    </rPh>
    <phoneticPr fontId="2"/>
  </si>
  <si>
    <t>入所者の入院先となっている医療機関の診療科</t>
    <rPh sb="0" eb="3">
      <t>ニュウショシャ</t>
    </rPh>
    <rPh sb="4" eb="6">
      <t>ニュウイン</t>
    </rPh>
    <rPh sb="6" eb="7">
      <t>サキ</t>
    </rPh>
    <rPh sb="13" eb="15">
      <t>イリョウ</t>
    </rPh>
    <rPh sb="15" eb="17">
      <t>キカン</t>
    </rPh>
    <rPh sb="18" eb="21">
      <t>シンリョウカ</t>
    </rPh>
    <phoneticPr fontId="2"/>
  </si>
  <si>
    <t>訪問診療・往診を受けている医療機関の診療科</t>
    <rPh sb="18" eb="21">
      <t>シンリョウカ</t>
    </rPh>
    <phoneticPr fontId="2"/>
  </si>
  <si>
    <t>夜勤・宿直の看護職員はおらず、オンコール対応もしていない</t>
    <rPh sb="0" eb="2">
      <t>ヤキン</t>
    </rPh>
    <rPh sb="3" eb="5">
      <t>シュクチョク</t>
    </rPh>
    <rPh sb="6" eb="8">
      <t>カンゴ</t>
    </rPh>
    <rPh sb="8" eb="10">
      <t>ショクイン</t>
    </rPh>
    <rPh sb="20" eb="22">
      <t>タイオウ</t>
    </rPh>
    <phoneticPr fontId="2"/>
  </si>
  <si>
    <t>人数積み上げ(人)</t>
    <rPh sb="0" eb="2">
      <t>ニンズウ</t>
    </rPh>
    <rPh sb="2" eb="3">
      <t>ツ</t>
    </rPh>
    <rPh sb="4" eb="5">
      <t>ア</t>
    </rPh>
    <phoneticPr fontId="2"/>
  </si>
  <si>
    <t>問５(1)② うち、看取り加算を算定した人数</t>
    <rPh sb="0" eb="1">
      <t>トイ</t>
    </rPh>
    <rPh sb="10" eb="12">
      <t>ミト</t>
    </rPh>
    <rPh sb="13" eb="15">
      <t>カサン</t>
    </rPh>
    <rPh sb="16" eb="18">
      <t>サンテイ</t>
    </rPh>
    <rPh sb="20" eb="22">
      <t>ニンズウ</t>
    </rPh>
    <phoneticPr fontId="2"/>
  </si>
  <si>
    <t>【問５(1)で「０人」と回答した施設を除く】</t>
    <rPh sb="9" eb="10">
      <t>ヒト</t>
    </rPh>
    <rPh sb="12" eb="14">
      <t>カイトウ</t>
    </rPh>
    <rPh sb="16" eb="18">
      <t>シセツ</t>
    </rPh>
    <rPh sb="19" eb="20">
      <t>ノゾ</t>
    </rPh>
    <phoneticPr fontId="2"/>
  </si>
  <si>
    <t>問１(5)① 建て替え、増築・改築、大規模改修・修繕の実施有無（複数回答）</t>
    <rPh sb="0" eb="1">
      <t>トイ</t>
    </rPh>
    <rPh sb="7" eb="8">
      <t>タ</t>
    </rPh>
    <rPh sb="9" eb="10">
      <t>カ</t>
    </rPh>
    <rPh sb="12" eb="14">
      <t>ゾウチク</t>
    </rPh>
    <rPh sb="15" eb="17">
      <t>カイチク</t>
    </rPh>
    <rPh sb="18" eb="21">
      <t>ダイキボ</t>
    </rPh>
    <rPh sb="21" eb="23">
      <t>カイシュウ</t>
    </rPh>
    <rPh sb="24" eb="26">
      <t>シュウゼン</t>
    </rPh>
    <rPh sb="27" eb="29">
      <t>ジッシ</t>
    </rPh>
    <rPh sb="29" eb="31">
      <t>ウム</t>
    </rPh>
    <rPh sb="31" eb="37">
      <t>フカ</t>
    </rPh>
    <phoneticPr fontId="2"/>
  </si>
  <si>
    <t>「全面的な建て替え・改築」の実施あり</t>
    <rPh sb="1" eb="4">
      <t>ゼンメンテキ</t>
    </rPh>
    <rPh sb="5" eb="6">
      <t>タ</t>
    </rPh>
    <rPh sb="7" eb="8">
      <t>カ</t>
    </rPh>
    <rPh sb="10" eb="12">
      <t>カイチク</t>
    </rPh>
    <rPh sb="14" eb="16">
      <t>ジッシ</t>
    </rPh>
    <phoneticPr fontId="2"/>
  </si>
  <si>
    <t>「部分改築・増築」の実施あり</t>
    <rPh sb="1" eb="3">
      <t>ブブン</t>
    </rPh>
    <rPh sb="3" eb="5">
      <t>カイチク</t>
    </rPh>
    <rPh sb="6" eb="8">
      <t>ゾウチク</t>
    </rPh>
    <rPh sb="10" eb="12">
      <t>ジッシ</t>
    </rPh>
    <phoneticPr fontId="2"/>
  </si>
  <si>
    <t>「大規模改修・修繕」の実施あり</t>
    <rPh sb="1" eb="4">
      <t>ダイキボ</t>
    </rPh>
    <rPh sb="4" eb="6">
      <t>カイシュウ</t>
    </rPh>
    <rPh sb="7" eb="9">
      <t>シュウゼン</t>
    </rPh>
    <rPh sb="11" eb="13">
      <t>ジッシ</t>
    </rPh>
    <phoneticPr fontId="2"/>
  </si>
  <si>
    <t>上記のいずれも実施していない</t>
    <rPh sb="0" eb="2">
      <t>ジョウキ</t>
    </rPh>
    <rPh sb="7" eb="9">
      <t>ジッシ</t>
    </rPh>
    <phoneticPr fontId="2"/>
  </si>
  <si>
    <t>広域型</t>
    <rPh sb="0" eb="2">
      <t>コウイキ</t>
    </rPh>
    <rPh sb="2" eb="3">
      <t>ガタ</t>
    </rPh>
    <phoneticPr fontId="2"/>
  </si>
  <si>
    <t>地域密着型</t>
    <rPh sb="0" eb="2">
      <t>チイキ</t>
    </rPh>
    <rPh sb="2" eb="4">
      <t>ミッチャク</t>
    </rPh>
    <rPh sb="4" eb="5">
      <t>ガタ</t>
    </rPh>
    <phoneticPr fontId="2"/>
  </si>
  <si>
    <t>眼科</t>
    <phoneticPr fontId="2"/>
  </si>
  <si>
    <t>「介護保険施設」と「その他事業所」を運営</t>
    <rPh sb="1" eb="3">
      <t>カイゴ</t>
    </rPh>
    <rPh sb="3" eb="5">
      <t>ホケン</t>
    </rPh>
    <rPh sb="5" eb="7">
      <t>シセツ</t>
    </rPh>
    <rPh sb="12" eb="13">
      <t>タ</t>
    </rPh>
    <rPh sb="13" eb="16">
      <t>ジギョウショ</t>
    </rPh>
    <rPh sb="18" eb="20">
      <t>ウンエイ</t>
    </rPh>
    <phoneticPr fontId="2"/>
  </si>
  <si>
    <t>「介護保険施設」のみを運営</t>
    <rPh sb="1" eb="3">
      <t>カイゴ</t>
    </rPh>
    <rPh sb="3" eb="5">
      <t>ホケン</t>
    </rPh>
    <rPh sb="5" eb="7">
      <t>シセツ</t>
    </rPh>
    <rPh sb="11" eb="13">
      <t>ウンエイ</t>
    </rPh>
    <phoneticPr fontId="2"/>
  </si>
  <si>
    <t>「介護保険施設」と「居宅介護事業所」を運営</t>
    <rPh sb="1" eb="3">
      <t>カイゴ</t>
    </rPh>
    <rPh sb="3" eb="5">
      <t>ホケン</t>
    </rPh>
    <rPh sb="5" eb="7">
      <t>シセツ</t>
    </rPh>
    <rPh sb="10" eb="12">
      <t>キョタク</t>
    </rPh>
    <rPh sb="12" eb="14">
      <t>カイゴ</t>
    </rPh>
    <rPh sb="14" eb="17">
      <t>ジギョウショ</t>
    </rPh>
    <rPh sb="19" eb="21">
      <t>ウンエイ</t>
    </rPh>
    <phoneticPr fontId="2"/>
  </si>
  <si>
    <t>「介護保険施設」と「居宅介護事業所」と「その他事業所」を運営</t>
    <rPh sb="1" eb="3">
      <t>カイゴ</t>
    </rPh>
    <rPh sb="3" eb="5">
      <t>ホケン</t>
    </rPh>
    <rPh sb="5" eb="7">
      <t>シセツ</t>
    </rPh>
    <rPh sb="10" eb="12">
      <t>キョタク</t>
    </rPh>
    <rPh sb="12" eb="14">
      <t>カイゴ</t>
    </rPh>
    <rPh sb="14" eb="17">
      <t>ジギョウショ</t>
    </rPh>
    <rPh sb="22" eb="23">
      <t>タ</t>
    </rPh>
    <rPh sb="23" eb="26">
      <t>ジギョウショ</t>
    </rPh>
    <rPh sb="28" eb="30">
      <t>ウンエイ</t>
    </rPh>
    <phoneticPr fontId="2"/>
  </si>
  <si>
    <t>問１(1) 施設の種類（複数回答）</t>
    <rPh sb="0" eb="1">
      <t>トイ</t>
    </rPh>
    <rPh sb="6" eb="8">
      <t>シセツ</t>
    </rPh>
    <rPh sb="9" eb="11">
      <t>シュルイ</t>
    </rPh>
    <rPh sb="11" eb="17">
      <t>フカ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</si>
  <si>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</si>
  <si>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地域密着型介護老人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phoneticPr fontId="2"/>
  </si>
  <si>
    <t>福祉施設</t>
    <rPh sb="0" eb="2">
      <t>フクシ</t>
    </rPh>
    <rPh sb="2" eb="4">
      <t>シセツ</t>
    </rPh>
    <phoneticPr fontId="2"/>
  </si>
  <si>
    <t xml:space="preserve">問１(2)a 併設・隣接状況 </t>
    <rPh sb="0" eb="1">
      <t>トイ</t>
    </rPh>
    <rPh sb="7" eb="9">
      <t>ヘイセツ</t>
    </rPh>
    <rPh sb="10" eb="12">
      <t>リンセツ</t>
    </rPh>
    <rPh sb="12" eb="14">
      <t>ジョウキョウ</t>
    </rPh>
    <phoneticPr fontId="2"/>
  </si>
  <si>
    <t>病院</t>
    <rPh sb="0" eb="2">
      <t>ヒヨ</t>
    </rPh>
    <phoneticPr fontId="2"/>
  </si>
  <si>
    <t>診療所（有床）</t>
    <rPh sb="0" eb="3">
      <t>シンリョウショ</t>
    </rPh>
    <rPh sb="4" eb="6">
      <t>ユウショウ</t>
    </rPh>
    <phoneticPr fontId="2"/>
  </si>
  <si>
    <t>診療所（無床）</t>
    <rPh sb="0" eb="3">
      <t>シンリョウショ</t>
    </rPh>
    <rPh sb="4" eb="5">
      <t>ム</t>
    </rPh>
    <rPh sb="5" eb="6">
      <t>ユカ</t>
    </rPh>
    <phoneticPr fontId="2"/>
  </si>
  <si>
    <t>併設</t>
    <rPh sb="0" eb="2">
      <t>ヘイセツ</t>
    </rPh>
    <phoneticPr fontId="2"/>
  </si>
  <si>
    <t>隣接</t>
    <rPh sb="0" eb="2">
      <t>リンセツ</t>
    </rPh>
    <phoneticPr fontId="2"/>
  </si>
  <si>
    <t>問１(2)b 併設・隣接事業所の運営主体との関係</t>
    <rPh sb="0" eb="1">
      <t>トイ</t>
    </rPh>
    <rPh sb="7" eb="9">
      <t>ヘイセツ</t>
    </rPh>
    <rPh sb="10" eb="12">
      <t>リンセツ</t>
    </rPh>
    <rPh sb="12" eb="15">
      <t>ジギョウショ</t>
    </rPh>
    <rPh sb="16" eb="18">
      <t>ウンエイ</t>
    </rPh>
    <rPh sb="18" eb="20">
      <t>シュタイ</t>
    </rPh>
    <rPh sb="22" eb="24">
      <t>カンケイ</t>
    </rPh>
    <phoneticPr fontId="2"/>
  </si>
  <si>
    <t>【問１(2)aで「併設」または「隣接」と回答した施設のみ】</t>
    <rPh sb="1" eb="2">
      <t>トイ</t>
    </rPh>
    <rPh sb="9" eb="11">
      <t>ヘイセツ</t>
    </rPh>
    <rPh sb="16" eb="18">
      <t>リンセツ</t>
    </rPh>
    <rPh sb="20" eb="22">
      <t>カイトウ</t>
    </rPh>
    <rPh sb="24" eb="26">
      <t>シセツ</t>
    </rPh>
    <phoneticPr fontId="2"/>
  </si>
  <si>
    <t>加算なし</t>
    <rPh sb="0" eb="2">
      <t>カサン</t>
    </rPh>
    <phoneticPr fontId="2"/>
  </si>
  <si>
    <t>（Ⅰ）イ</t>
    <phoneticPr fontId="2"/>
  </si>
  <si>
    <t>（Ⅰ）ロ</t>
    <phoneticPr fontId="2"/>
  </si>
  <si>
    <t>（Ⅱ）</t>
    <phoneticPr fontId="2"/>
  </si>
  <si>
    <t>（Ⅲ）</t>
    <phoneticPr fontId="2"/>
  </si>
  <si>
    <t>（Ⅰ）</t>
    <phoneticPr fontId="2"/>
  </si>
  <si>
    <t>（Ⅱ）</t>
    <phoneticPr fontId="2"/>
  </si>
  <si>
    <t>問１(3)③ 褥瘡マネジメント加算の算定状況</t>
    <rPh sb="0" eb="1">
      <t>トイ</t>
    </rPh>
    <rPh sb="7" eb="9">
      <t>ジョクソウ</t>
    </rPh>
    <rPh sb="15" eb="17">
      <t>カサン</t>
    </rPh>
    <rPh sb="18" eb="20">
      <t>サンテイ</t>
    </rPh>
    <rPh sb="20" eb="22">
      <t>ジョウキョウ</t>
    </rPh>
    <phoneticPr fontId="2"/>
  </si>
  <si>
    <t>（Ⅱ）イ</t>
    <phoneticPr fontId="2"/>
  </si>
  <si>
    <t>（Ⅱ）ロ</t>
    <phoneticPr fontId="2"/>
  </si>
  <si>
    <t>（Ⅲ）イ</t>
    <phoneticPr fontId="2"/>
  </si>
  <si>
    <t>（Ⅲ）ロ</t>
    <phoneticPr fontId="2"/>
  </si>
  <si>
    <t>（Ⅳ）イ</t>
    <phoneticPr fontId="2"/>
  </si>
  <si>
    <t>（Ⅳ）ロ</t>
    <phoneticPr fontId="2"/>
  </si>
  <si>
    <t>問２ 介護・看護職員の状況</t>
    <rPh sb="0" eb="1">
      <t>トイ</t>
    </rPh>
    <rPh sb="3" eb="5">
      <t>カイゴ</t>
    </rPh>
    <rPh sb="6" eb="8">
      <t>カンゴ</t>
    </rPh>
    <rPh sb="8" eb="10">
      <t>ショクイン</t>
    </rPh>
    <rPh sb="11" eb="13">
      <t>ジョウキョウ</t>
    </rPh>
    <phoneticPr fontId="2"/>
  </si>
  <si>
    <t>問２(1) 介護・看護職員比率</t>
    <rPh sb="0" eb="1">
      <t>トイ</t>
    </rPh>
    <rPh sb="6" eb="8">
      <t>カイゴ</t>
    </rPh>
    <rPh sb="9" eb="11">
      <t>カンゴ</t>
    </rPh>
    <rPh sb="11" eb="13">
      <t>ショクイン</t>
    </rPh>
    <rPh sb="13" eb="15">
      <t>ヒリツ</t>
    </rPh>
    <phoneticPr fontId="2"/>
  </si>
  <si>
    <t>問２(2) 介護職員数（常勤・非常勤合計）（実人数）</t>
    <rPh sb="6" eb="8">
      <t>カイゴ</t>
    </rPh>
    <rPh sb="8" eb="10">
      <t>ショクイン</t>
    </rPh>
    <rPh sb="10" eb="11">
      <t>スウ</t>
    </rPh>
    <rPh sb="12" eb="14">
      <t>ジョウキン</t>
    </rPh>
    <rPh sb="15" eb="18">
      <t>ヒジョウキン</t>
    </rPh>
    <rPh sb="18" eb="20">
      <t>ゴウケイ</t>
    </rPh>
    <rPh sb="22" eb="23">
      <t>ジツ</t>
    </rPh>
    <rPh sb="23" eb="25">
      <t>ニンズウ</t>
    </rPh>
    <phoneticPr fontId="2"/>
  </si>
  <si>
    <t>問２(2) 介護職員数（常勤・非常勤合計）（常勤換算数）</t>
    <rPh sb="6" eb="8">
      <t>カイゴ</t>
    </rPh>
    <rPh sb="8" eb="10">
      <t>ショクイン</t>
    </rPh>
    <rPh sb="10" eb="11">
      <t>スウ</t>
    </rPh>
    <rPh sb="12" eb="14">
      <t>ジョウキン</t>
    </rPh>
    <rPh sb="15" eb="18">
      <t>ヒジョウキン</t>
    </rPh>
    <rPh sb="18" eb="20">
      <t>ゴウケイ</t>
    </rPh>
    <rPh sb="22" eb="24">
      <t>ジョウキン</t>
    </rPh>
    <rPh sb="24" eb="26">
      <t>カンサン</t>
    </rPh>
    <rPh sb="26" eb="27">
      <t>スウ</t>
    </rPh>
    <phoneticPr fontId="2"/>
  </si>
  <si>
    <t>問２(2)① うち介護福祉士（実人数）</t>
    <rPh sb="9" eb="11">
      <t>カイゴ</t>
    </rPh>
    <rPh sb="11" eb="14">
      <t>フクシシ</t>
    </rPh>
    <rPh sb="15" eb="16">
      <t>ジツ</t>
    </rPh>
    <rPh sb="16" eb="18">
      <t>ニンズウ</t>
    </rPh>
    <phoneticPr fontId="2"/>
  </si>
  <si>
    <t>問２(2)① うち介護福祉士（常勤換算数）</t>
    <rPh sb="9" eb="11">
      <t>カイゴ</t>
    </rPh>
    <rPh sb="11" eb="14">
      <t>フクシシ</t>
    </rPh>
    <rPh sb="15" eb="17">
      <t>ジョウキン</t>
    </rPh>
    <rPh sb="17" eb="19">
      <t>カンサン</t>
    </rPh>
    <rPh sb="19" eb="20">
      <t>スウ</t>
    </rPh>
    <phoneticPr fontId="2"/>
  </si>
  <si>
    <t>問２(2)① 介護職員（常勤換算）に占める介護福祉士（常勤換算）の割合</t>
  </si>
  <si>
    <t>問２(2)② うち研修を受け、たんの吸引等の医療処置ができる介護職員（実人数）</t>
    <rPh sb="9" eb="11">
      <t>ケンシュウ</t>
    </rPh>
    <rPh sb="12" eb="13">
      <t>ウ</t>
    </rPh>
    <rPh sb="18" eb="21">
      <t>キュウインナド</t>
    </rPh>
    <rPh sb="22" eb="24">
      <t>イリョウ</t>
    </rPh>
    <rPh sb="24" eb="26">
      <t>ショチ</t>
    </rPh>
    <rPh sb="30" eb="32">
      <t>カイゴ</t>
    </rPh>
    <rPh sb="32" eb="34">
      <t>ショクイン</t>
    </rPh>
    <rPh sb="35" eb="36">
      <t>ジツ</t>
    </rPh>
    <rPh sb="36" eb="38">
      <t>ニンズウ</t>
    </rPh>
    <phoneticPr fontId="2"/>
  </si>
  <si>
    <t>問２(2)② うち研修を受け、たんの吸引等の医療処置ができる介護職員（常勤換算数）</t>
    <rPh sb="9" eb="11">
      <t>ケンシュウ</t>
    </rPh>
    <rPh sb="12" eb="13">
      <t>ウ</t>
    </rPh>
    <rPh sb="18" eb="21">
      <t>キュウインナド</t>
    </rPh>
    <rPh sb="22" eb="24">
      <t>イリョウ</t>
    </rPh>
    <rPh sb="24" eb="26">
      <t>ショチ</t>
    </rPh>
    <rPh sb="30" eb="32">
      <t>カイゴ</t>
    </rPh>
    <rPh sb="32" eb="34">
      <t>ショクイン</t>
    </rPh>
    <rPh sb="35" eb="37">
      <t>ジョウキン</t>
    </rPh>
    <rPh sb="37" eb="39">
      <t>カンサン</t>
    </rPh>
    <rPh sb="39" eb="40">
      <t>スウ</t>
    </rPh>
    <phoneticPr fontId="2"/>
  </si>
  <si>
    <t>問２(2)② 介護職員（常勤換算）に占める研修を受け、たんの吸引等の医療処置ができる介護職員（常勤換算）の割合</t>
    <rPh sb="21" eb="23">
      <t>ケンシュウ</t>
    </rPh>
    <rPh sb="24" eb="25">
      <t>ウ</t>
    </rPh>
    <rPh sb="30" eb="32">
      <t>キュウイン</t>
    </rPh>
    <rPh sb="32" eb="33">
      <t>トウ</t>
    </rPh>
    <rPh sb="34" eb="36">
      <t>イリョウ</t>
    </rPh>
    <rPh sb="36" eb="38">
      <t>ショチ</t>
    </rPh>
    <rPh sb="42" eb="44">
      <t>カイゴ</t>
    </rPh>
    <rPh sb="44" eb="46">
      <t>ショクイン</t>
    </rPh>
    <phoneticPr fontId="2"/>
  </si>
  <si>
    <t>問２(2)③ うち派遣職員（実人数）</t>
    <rPh sb="9" eb="11">
      <t>ハケン</t>
    </rPh>
    <rPh sb="11" eb="13">
      <t>ショクイン</t>
    </rPh>
    <rPh sb="14" eb="15">
      <t>ジツ</t>
    </rPh>
    <rPh sb="15" eb="17">
      <t>ニンズウ</t>
    </rPh>
    <phoneticPr fontId="2"/>
  </si>
  <si>
    <t>問２(2)③ うち派遣職員（常勤換算数）</t>
    <rPh sb="9" eb="11">
      <t>ハケン</t>
    </rPh>
    <rPh sb="11" eb="13">
      <t>ショクイン</t>
    </rPh>
    <rPh sb="14" eb="16">
      <t>ジョウキン</t>
    </rPh>
    <rPh sb="16" eb="18">
      <t>カンサン</t>
    </rPh>
    <rPh sb="18" eb="19">
      <t>スウ</t>
    </rPh>
    <phoneticPr fontId="2"/>
  </si>
  <si>
    <t>問２(2)③ 介護職員（常勤換算）に占める派遣職員（常勤換算）の割合</t>
    <rPh sb="21" eb="23">
      <t>ハケン</t>
    </rPh>
    <rPh sb="23" eb="25">
      <t>ショクイン</t>
    </rPh>
    <phoneticPr fontId="2"/>
  </si>
  <si>
    <t>問２(3) 看護職員数（常勤・非常勤合計）（常勤換算数）</t>
    <rPh sb="6" eb="8">
      <t>カンゴ</t>
    </rPh>
    <rPh sb="8" eb="10">
      <t>ショクイン</t>
    </rPh>
    <rPh sb="10" eb="11">
      <t>スウ</t>
    </rPh>
    <rPh sb="12" eb="14">
      <t>ジョウキン</t>
    </rPh>
    <rPh sb="15" eb="18">
      <t>ヒジョウキン</t>
    </rPh>
    <rPh sb="18" eb="20">
      <t>ゴウケイ</t>
    </rPh>
    <rPh sb="22" eb="24">
      <t>ジョウキン</t>
    </rPh>
    <rPh sb="24" eb="26">
      <t>カンサン</t>
    </rPh>
    <rPh sb="26" eb="27">
      <t>スウ</t>
    </rPh>
    <phoneticPr fontId="2"/>
  </si>
  <si>
    <t>問２(3)① うち常勤の看護師（実人数）</t>
    <rPh sb="9" eb="11">
      <t>ジョウキン</t>
    </rPh>
    <rPh sb="12" eb="15">
      <t>カンゴシ</t>
    </rPh>
    <rPh sb="16" eb="17">
      <t>ジツ</t>
    </rPh>
    <rPh sb="17" eb="19">
      <t>ニンズウ</t>
    </rPh>
    <phoneticPr fontId="2"/>
  </si>
  <si>
    <t>問２(3)① 看護職員に占める常勤職員の割合  常勤看護師÷看護職員常勤換算数</t>
  </si>
  <si>
    <t>問２(3)② うち常勤の准看護師（実人数）</t>
    <rPh sb="9" eb="11">
      <t>ジョウキン</t>
    </rPh>
    <rPh sb="12" eb="16">
      <t>ジュンカンゴシ</t>
    </rPh>
    <rPh sb="17" eb="18">
      <t>ジツ</t>
    </rPh>
    <rPh sb="18" eb="20">
      <t>ニンズウ</t>
    </rPh>
    <phoneticPr fontId="2"/>
  </si>
  <si>
    <t>問２(3)③ うち派遣職員（実人数）</t>
    <rPh sb="9" eb="11">
      <t>ハケン</t>
    </rPh>
    <rPh sb="11" eb="13">
      <t>ショクイン</t>
    </rPh>
    <rPh sb="14" eb="15">
      <t>ジツ</t>
    </rPh>
    <rPh sb="15" eb="17">
      <t>ニンズウ</t>
    </rPh>
    <phoneticPr fontId="2"/>
  </si>
  <si>
    <t>問２(3)③ うち派遣職員（常勤換算数）</t>
    <rPh sb="9" eb="11">
      <t>ハケン</t>
    </rPh>
    <rPh sb="11" eb="13">
      <t>ショクイン</t>
    </rPh>
    <rPh sb="14" eb="16">
      <t>ジョウキン</t>
    </rPh>
    <rPh sb="16" eb="18">
      <t>カンサン</t>
    </rPh>
    <rPh sb="18" eb="19">
      <t>スウ</t>
    </rPh>
    <phoneticPr fontId="2"/>
  </si>
  <si>
    <t>問２(4) 機能訓練指導員（常勤・非常勤合計）（実人数）</t>
    <rPh sb="6" eb="8">
      <t>キノウ</t>
    </rPh>
    <rPh sb="8" eb="10">
      <t>クンレン</t>
    </rPh>
    <rPh sb="10" eb="13">
      <t>シドウイン</t>
    </rPh>
    <rPh sb="14" eb="16">
      <t>ジョウキン</t>
    </rPh>
    <rPh sb="17" eb="20">
      <t>ヒジョウキン</t>
    </rPh>
    <rPh sb="20" eb="22">
      <t>ゴウケイ</t>
    </rPh>
    <rPh sb="24" eb="25">
      <t>ジツ</t>
    </rPh>
    <rPh sb="25" eb="27">
      <t>ニンズウ</t>
    </rPh>
    <phoneticPr fontId="2"/>
  </si>
  <si>
    <t>問２(4) 機能訓練指導員（常勤・非常勤合計）（常勤換算数）</t>
    <rPh sb="24" eb="26">
      <t>ジョウキン</t>
    </rPh>
    <rPh sb="26" eb="28">
      <t>カンサン</t>
    </rPh>
    <rPh sb="28" eb="29">
      <t>スウ</t>
    </rPh>
    <phoneticPr fontId="2"/>
  </si>
  <si>
    <t>問２(2)④ うち夜勤専門として働いている介護職員（実人数）</t>
    <rPh sb="9" eb="11">
      <t>ヤキン</t>
    </rPh>
    <rPh sb="11" eb="13">
      <t>センモン</t>
    </rPh>
    <rPh sb="16" eb="17">
      <t>ハタラ</t>
    </rPh>
    <rPh sb="21" eb="23">
      <t>カイゴ</t>
    </rPh>
    <rPh sb="23" eb="25">
      <t>ショクイン</t>
    </rPh>
    <rPh sb="26" eb="27">
      <t>ジツ</t>
    </rPh>
    <rPh sb="27" eb="29">
      <t>ニンズウ</t>
    </rPh>
    <phoneticPr fontId="2"/>
  </si>
  <si>
    <t>問２(3) 看護職員数（実人数）</t>
    <rPh sb="6" eb="8">
      <t>カンゴ</t>
    </rPh>
    <rPh sb="8" eb="10">
      <t>ショクイン</t>
    </rPh>
    <rPh sb="10" eb="11">
      <t>スウ</t>
    </rPh>
    <rPh sb="12" eb="13">
      <t>ジツ</t>
    </rPh>
    <rPh sb="13" eb="15">
      <t>ニンズウ</t>
    </rPh>
    <phoneticPr fontId="2"/>
  </si>
  <si>
    <t>【問１(1)で「ユニット型」と回答した施設のみ】</t>
    <rPh sb="12" eb="13">
      <t>ガタ</t>
    </rPh>
    <rPh sb="15" eb="17">
      <t>カイトウ</t>
    </rPh>
    <rPh sb="19" eb="21">
      <t>シセツ</t>
    </rPh>
    <phoneticPr fontId="2"/>
  </si>
  <si>
    <t>問２(5)① 常勤ユニットリーダー人数（実人数）</t>
    <rPh sb="7" eb="9">
      <t>ジョウキン</t>
    </rPh>
    <rPh sb="17" eb="19">
      <t>ニンズウ</t>
    </rPh>
    <rPh sb="20" eb="21">
      <t>ジツ</t>
    </rPh>
    <rPh sb="21" eb="23">
      <t>ニンズウ</t>
    </rPh>
    <phoneticPr fontId="2"/>
  </si>
  <si>
    <t>問２(5)② 非常勤ユニットリーダー人数（実人数）</t>
    <rPh sb="7" eb="8">
      <t>ヒ</t>
    </rPh>
    <rPh sb="8" eb="10">
      <t>ジョウキン</t>
    </rPh>
    <rPh sb="18" eb="20">
      <t>ニンズウ</t>
    </rPh>
    <rPh sb="21" eb="22">
      <t>ジツ</t>
    </rPh>
    <rPh sb="22" eb="24">
      <t>ニンズウ</t>
    </rPh>
    <phoneticPr fontId="2"/>
  </si>
  <si>
    <t>問２(5)② 非常勤ユニットリーダー人数（常勤換算数）</t>
    <rPh sb="7" eb="8">
      <t>ヒ</t>
    </rPh>
    <rPh sb="8" eb="10">
      <t>ジョウキン</t>
    </rPh>
    <rPh sb="18" eb="20">
      <t>ニンズウ</t>
    </rPh>
    <rPh sb="21" eb="23">
      <t>ジョウキン</t>
    </rPh>
    <rPh sb="23" eb="25">
      <t>カンサン</t>
    </rPh>
    <rPh sb="25" eb="26">
      <t>スウ</t>
    </rPh>
    <phoneticPr fontId="2"/>
  </si>
  <si>
    <t>【問２(5)①常勤ユニットリーダー人数で「１人以上」と回答した施設のみ】</t>
    <rPh sb="7" eb="9">
      <t>ジョウキン</t>
    </rPh>
    <rPh sb="17" eb="19">
      <t>ニンズウ</t>
    </rPh>
    <rPh sb="22" eb="23">
      <t>ヒト</t>
    </rPh>
    <rPh sb="23" eb="25">
      <t>イジョウ</t>
    </rPh>
    <rPh sb="27" eb="29">
      <t>カイトウ</t>
    </rPh>
    <rPh sb="31" eb="33">
      <t>シセツ</t>
    </rPh>
    <phoneticPr fontId="2"/>
  </si>
  <si>
    <t>問２(5)SQ(5)-1 常勤ユニットリーダーの兼務の状況（複数回答）</t>
    <rPh sb="13" eb="15">
      <t>ジョウキン</t>
    </rPh>
    <rPh sb="24" eb="26">
      <t>ケンム</t>
    </rPh>
    <rPh sb="27" eb="29">
      <t>ジョウキョウ</t>
    </rPh>
    <rPh sb="29" eb="35">
      <t>フカ</t>
    </rPh>
    <phoneticPr fontId="2"/>
  </si>
  <si>
    <t>兼務なし</t>
    <rPh sb="0" eb="2">
      <t>ケンム</t>
    </rPh>
    <phoneticPr fontId="2"/>
  </si>
  <si>
    <t>併設の短期入所事業</t>
    <rPh sb="0" eb="2">
      <t>ヘイセツ</t>
    </rPh>
    <rPh sb="3" eb="5">
      <t>タンキ</t>
    </rPh>
    <rPh sb="5" eb="7">
      <t>ニュウショ</t>
    </rPh>
    <rPh sb="7" eb="9">
      <t>ジギョウ</t>
    </rPh>
    <phoneticPr fontId="2"/>
  </si>
  <si>
    <t>併設の通所事業</t>
    <rPh sb="0" eb="2">
      <t>ヘイセツ</t>
    </rPh>
    <rPh sb="3" eb="5">
      <t>ツウショ</t>
    </rPh>
    <rPh sb="5" eb="7">
      <t>ジギョウ</t>
    </rPh>
    <phoneticPr fontId="2"/>
  </si>
  <si>
    <t>その他併設事業</t>
    <rPh sb="2" eb="3">
      <t>タ</t>
    </rPh>
    <rPh sb="3" eb="5">
      <t>ヘイセツ</t>
    </rPh>
    <rPh sb="5" eb="7">
      <t>ジギョウ</t>
    </rPh>
    <phoneticPr fontId="2"/>
  </si>
  <si>
    <t>０～５時台</t>
    <rPh sb="3" eb="4">
      <t>ジ</t>
    </rPh>
    <rPh sb="4" eb="5">
      <t>ダイ</t>
    </rPh>
    <phoneticPr fontId="2"/>
  </si>
  <si>
    <t>６時台</t>
    <rPh sb="1" eb="2">
      <t>トキ</t>
    </rPh>
    <rPh sb="2" eb="3">
      <t>ダイ</t>
    </rPh>
    <phoneticPr fontId="2"/>
  </si>
  <si>
    <t>７時台</t>
    <rPh sb="1" eb="2">
      <t>トキ</t>
    </rPh>
    <rPh sb="2" eb="3">
      <t>ダイ</t>
    </rPh>
    <phoneticPr fontId="2"/>
  </si>
  <si>
    <t>８時台</t>
    <rPh sb="1" eb="2">
      <t>ジ</t>
    </rPh>
    <rPh sb="2" eb="3">
      <t>ダイ</t>
    </rPh>
    <phoneticPr fontId="2"/>
  </si>
  <si>
    <t>９時台</t>
    <rPh sb="1" eb="2">
      <t>ジ</t>
    </rPh>
    <rPh sb="2" eb="3">
      <t>ダイ</t>
    </rPh>
    <phoneticPr fontId="2"/>
  </si>
  <si>
    <t>勤務開始時刻</t>
    <rPh sb="0" eb="2">
      <t>キンム</t>
    </rPh>
    <rPh sb="2" eb="4">
      <t>カイシ</t>
    </rPh>
    <rPh sb="4" eb="6">
      <t>ジコク</t>
    </rPh>
    <phoneticPr fontId="2"/>
  </si>
  <si>
    <t>問２(6) 看護職員が必ず勤務している時間帯</t>
    <phoneticPr fontId="2"/>
  </si>
  <si>
    <t>勤務終了時刻</t>
    <rPh sb="0" eb="2">
      <t>キンム</t>
    </rPh>
    <rPh sb="2" eb="4">
      <t>シュウリョウ</t>
    </rPh>
    <rPh sb="4" eb="6">
      <t>ジコク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</si>
  <si>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</si>
  <si>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</si>
  <si>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</si>
  <si>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</si>
  <si>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21～24時</t>
    <rPh sb="5" eb="6">
      <t>ジ</t>
    </rPh>
    <phoneticPr fontId="2"/>
  </si>
  <si>
    <t>12～16時台</t>
    <rPh sb="5" eb="6">
      <t>ジ</t>
    </rPh>
    <rPh sb="6" eb="7">
      <t>ダイ</t>
    </rPh>
    <phoneticPr fontId="2"/>
  </si>
  <si>
    <t>勤務時間数</t>
    <rPh sb="0" eb="2">
      <t>キンム</t>
    </rPh>
    <rPh sb="2" eb="5">
      <t>ジカンスウ</t>
    </rPh>
    <phoneticPr fontId="2"/>
  </si>
  <si>
    <t>８～９時間未満</t>
    <rPh sb="3" eb="5">
      <t>ジカン</t>
    </rPh>
    <rPh sb="5" eb="7">
      <t>ミマン</t>
    </rPh>
    <phoneticPr fontId="2"/>
  </si>
  <si>
    <t>９～10時間未満</t>
    <rPh sb="4" eb="6">
      <t>ジカン</t>
    </rPh>
    <rPh sb="6" eb="8">
      <t>ミマン</t>
    </rPh>
    <phoneticPr fontId="2"/>
  </si>
  <si>
    <t>10～12時間未満</t>
    <rPh sb="5" eb="7">
      <t>ジカン</t>
    </rPh>
    <rPh sb="7" eb="9">
      <t>ミマン</t>
    </rPh>
    <phoneticPr fontId="2"/>
  </si>
  <si>
    <t>12～24時間未満</t>
    <rPh sb="5" eb="7">
      <t>ジカン</t>
    </rPh>
    <rPh sb="7" eb="9">
      <t>ミマン</t>
    </rPh>
    <phoneticPr fontId="2"/>
  </si>
  <si>
    <t>24時間</t>
    <rPh sb="2" eb="4">
      <t>ジカン</t>
    </rPh>
    <phoneticPr fontId="2"/>
  </si>
  <si>
    <t>平均(時間)</t>
    <rPh sb="0" eb="1">
      <t>ヒラ</t>
    </rPh>
    <rPh sb="1" eb="2">
      <t>タモツ</t>
    </rPh>
    <rPh sb="3" eb="5">
      <t>ジカン</t>
    </rPh>
    <phoneticPr fontId="2"/>
  </si>
  <si>
    <t>問２(7) 夜間（深夜帯）の職員数（夜勤・宿直の合計、実人数）</t>
    <rPh sb="6" eb="8">
      <t>ヤカン</t>
    </rPh>
    <rPh sb="9" eb="12">
      <t>シンヤタイ</t>
    </rPh>
    <rPh sb="14" eb="16">
      <t>ショクイン</t>
    </rPh>
    <rPh sb="16" eb="17">
      <t>スウ</t>
    </rPh>
    <rPh sb="18" eb="20">
      <t>ヤキン</t>
    </rPh>
    <rPh sb="21" eb="23">
      <t>シュクチョク</t>
    </rPh>
    <rPh sb="24" eb="26">
      <t>ゴウケイ</t>
    </rPh>
    <rPh sb="27" eb="28">
      <t>ジツ</t>
    </rPh>
    <rPh sb="28" eb="30">
      <t>ニンズウ</t>
    </rPh>
    <phoneticPr fontId="2"/>
  </si>
  <si>
    <t>問２(8) 夜間の看護体制</t>
    <rPh sb="6" eb="8">
      <t>ヤカン</t>
    </rPh>
    <rPh sb="9" eb="11">
      <t>カンゴ</t>
    </rPh>
    <rPh sb="11" eb="13">
      <t>タイセイ</t>
    </rPh>
    <phoneticPr fontId="2"/>
  </si>
  <si>
    <t>問２(9) 外国籍の介護職員数（実人数）</t>
    <rPh sb="6" eb="9">
      <t>ガイコクセキ</t>
    </rPh>
    <rPh sb="10" eb="12">
      <t>カイゴ</t>
    </rPh>
    <rPh sb="12" eb="14">
      <t>ショクイン</t>
    </rPh>
    <rPh sb="14" eb="15">
      <t>スウ</t>
    </rPh>
    <rPh sb="16" eb="17">
      <t>ジツ</t>
    </rPh>
    <rPh sb="17" eb="19">
      <t>ニンズウ</t>
    </rPh>
    <phoneticPr fontId="2"/>
  </si>
  <si>
    <t>常勤（実人数）</t>
    <rPh sb="0" eb="2">
      <t>ジョウキン</t>
    </rPh>
    <rPh sb="3" eb="4">
      <t>ジツ</t>
    </rPh>
    <rPh sb="4" eb="6">
      <t>ニンズウ</t>
    </rPh>
    <phoneticPr fontId="2"/>
  </si>
  <si>
    <t>非常勤（実人数）</t>
    <rPh sb="0" eb="3">
      <t>ヒジョウキン</t>
    </rPh>
    <rPh sb="4" eb="5">
      <t>ジツ</t>
    </rPh>
    <rPh sb="5" eb="7">
      <t>ニンズウ</t>
    </rPh>
    <phoneticPr fontId="2"/>
  </si>
  <si>
    <t>ボランティア（実人数）</t>
    <rPh sb="7" eb="8">
      <t>ジツ</t>
    </rPh>
    <rPh sb="8" eb="10">
      <t>ニンズウ</t>
    </rPh>
    <phoneticPr fontId="2"/>
  </si>
  <si>
    <t>問３　入所者の状況</t>
    <rPh sb="0" eb="1">
      <t>トイ</t>
    </rPh>
    <rPh sb="3" eb="6">
      <t>ニュウショシャ</t>
    </rPh>
    <rPh sb="7" eb="9">
      <t>ジョウキョウ</t>
    </rPh>
    <phoneticPr fontId="2"/>
  </si>
  <si>
    <t>問３(1) 定員数</t>
    <rPh sb="0" eb="1">
      <t>トイ</t>
    </rPh>
    <rPh sb="6" eb="9">
      <t>テイインスウ</t>
    </rPh>
    <phoneticPr fontId="2"/>
  </si>
  <si>
    <t>問３(4) 要介護度別入所者数（短期入所除く）（人数積み上げ）</t>
    <rPh sb="0" eb="1">
      <t>トイ</t>
    </rPh>
    <rPh sb="6" eb="9">
      <t>ヨウカイゴ</t>
    </rPh>
    <rPh sb="9" eb="10">
      <t>ド</t>
    </rPh>
    <rPh sb="10" eb="11">
      <t>ベツ</t>
    </rPh>
    <rPh sb="11" eb="14">
      <t>ニュウショシャ</t>
    </rPh>
    <rPh sb="14" eb="15">
      <t>スウ</t>
    </rPh>
    <rPh sb="16" eb="18">
      <t>タンキ</t>
    </rPh>
    <rPh sb="18" eb="20">
      <t>ニュウショ</t>
    </rPh>
    <rPh sb="20" eb="21">
      <t>ノゾ</t>
    </rPh>
    <rPh sb="24" eb="26">
      <t>ニンズウ</t>
    </rPh>
    <rPh sb="26" eb="27">
      <t>ツ</t>
    </rPh>
    <rPh sb="28" eb="29">
      <t>ア</t>
    </rPh>
    <phoneticPr fontId="2"/>
  </si>
  <si>
    <t>問３(2) 入所者数</t>
    <rPh sb="6" eb="9">
      <t>ニュウショシャ</t>
    </rPh>
    <rPh sb="9" eb="10">
      <t>スウ</t>
    </rPh>
    <phoneticPr fontId="2"/>
  </si>
  <si>
    <t>問３(1)(2) 入居率（合計）</t>
    <rPh sb="9" eb="12">
      <t>ニュウキョリツ</t>
    </rPh>
    <rPh sb="13" eb="15">
      <t>ゴウケイ</t>
    </rPh>
    <phoneticPr fontId="2"/>
  </si>
  <si>
    <t>問３(3) ユニット数</t>
    <rPh sb="10" eb="11">
      <t>スウ</t>
    </rPh>
    <phoneticPr fontId="2"/>
  </si>
  <si>
    <t>たんの吸引</t>
    <rPh sb="3" eb="5">
      <t>キュウイン</t>
    </rPh>
    <phoneticPr fontId="2"/>
  </si>
  <si>
    <t>胃ろう・腸ろうの管理</t>
    <rPh sb="0" eb="1">
      <t>イ</t>
    </rPh>
    <rPh sb="8" eb="10">
      <t>カンリ</t>
    </rPh>
    <phoneticPr fontId="2"/>
  </si>
  <si>
    <t>経鼻経管栄養の管理</t>
    <rPh sb="0" eb="2">
      <t>ケイビ</t>
    </rPh>
    <rPh sb="2" eb="4">
      <t>ケイカン</t>
    </rPh>
    <rPh sb="4" eb="6">
      <t>エイヨウ</t>
    </rPh>
    <rPh sb="7" eb="9">
      <t>カンリ</t>
    </rPh>
    <phoneticPr fontId="2"/>
  </si>
  <si>
    <t>カテーテル</t>
  </si>
  <si>
    <t>酸素療法</t>
    <rPh sb="0" eb="2">
      <t>サンソ</t>
    </rPh>
    <rPh sb="2" eb="4">
      <t>リョウホウ</t>
    </rPh>
    <phoneticPr fontId="2"/>
  </si>
  <si>
    <t>褥瘡の処置</t>
    <rPh sb="0" eb="2">
      <t>ジョクソウ</t>
    </rPh>
    <rPh sb="3" eb="5">
      <t>ショチ</t>
    </rPh>
    <phoneticPr fontId="2"/>
  </si>
  <si>
    <t>レスピレータ</t>
  </si>
  <si>
    <t>インスリンの注射</t>
    <rPh sb="6" eb="8">
      <t>チュウシャ</t>
    </rPh>
    <phoneticPr fontId="2"/>
  </si>
  <si>
    <t>「胃ろう・腸ろうの管理」「経鼻経管栄養の管理」「たんの吸引」のいずれかを要する実人数</t>
    <rPh sb="1" eb="2">
      <t>イ</t>
    </rPh>
    <rPh sb="5" eb="6">
      <t>チョウ</t>
    </rPh>
    <rPh sb="9" eb="11">
      <t>カンリ</t>
    </rPh>
    <rPh sb="13" eb="15">
      <t>ケイビ</t>
    </rPh>
    <rPh sb="15" eb="17">
      <t>ケイカン</t>
    </rPh>
    <rPh sb="17" eb="19">
      <t>エイヨウ</t>
    </rPh>
    <rPh sb="20" eb="22">
      <t>カンリ</t>
    </rPh>
    <rPh sb="27" eb="29">
      <t>キュウイン</t>
    </rPh>
    <rPh sb="36" eb="37">
      <t>ヨウ</t>
    </rPh>
    <rPh sb="39" eb="40">
      <t>ジツ</t>
    </rPh>
    <rPh sb="40" eb="42">
      <t>ニンズウ</t>
    </rPh>
    <phoneticPr fontId="2"/>
  </si>
  <si>
    <t>回答者数</t>
    <rPh sb="0" eb="3">
      <t>カイトウシャ</t>
    </rPh>
    <rPh sb="3" eb="4">
      <t>スウ</t>
    </rPh>
    <phoneticPr fontId="2"/>
  </si>
  <si>
    <t>平均（人）</t>
    <rPh sb="0" eb="2">
      <t>ヘイキン</t>
    </rPh>
    <rPh sb="3" eb="4">
      <t>ヒト</t>
    </rPh>
    <phoneticPr fontId="2"/>
  </si>
  <si>
    <t>最大（人）</t>
    <rPh sb="0" eb="2">
      <t>サイダイ</t>
    </rPh>
    <rPh sb="3" eb="4">
      <t>ヒト</t>
    </rPh>
    <phoneticPr fontId="2"/>
  </si>
  <si>
    <t>平均（％）</t>
    <rPh sb="0" eb="2">
      <t>ヘイキン</t>
    </rPh>
    <phoneticPr fontId="2"/>
  </si>
  <si>
    <t>最大（％）</t>
    <rPh sb="0" eb="2">
      <t>サイダイ</t>
    </rPh>
    <phoneticPr fontId="2"/>
  </si>
  <si>
    <t>問４　医療が必要な入所者</t>
    <rPh sb="0" eb="1">
      <t>トイ</t>
    </rPh>
    <rPh sb="3" eb="5">
      <t>イリョウ</t>
    </rPh>
    <rPh sb="6" eb="8">
      <t>ヒツヨウ</t>
    </rPh>
    <rPh sb="9" eb="12">
      <t>ニュウショシャ</t>
    </rPh>
    <phoneticPr fontId="2"/>
  </si>
  <si>
    <t>問４(2) 薬剤使用の適正化に向けた取組状況（複数回答）</t>
    <rPh sb="0" eb="1">
      <t>トイ</t>
    </rPh>
    <rPh sb="6" eb="8">
      <t>ヤクザイ</t>
    </rPh>
    <rPh sb="8" eb="10">
      <t>シヨウ</t>
    </rPh>
    <rPh sb="11" eb="14">
      <t>テキセイカ</t>
    </rPh>
    <rPh sb="15" eb="16">
      <t>ム</t>
    </rPh>
    <rPh sb="18" eb="20">
      <t>トリクミ</t>
    </rPh>
    <rPh sb="20" eb="22">
      <t>ジョウキョウ</t>
    </rPh>
    <rPh sb="22" eb="28">
      <t>フカ</t>
    </rPh>
    <phoneticPr fontId="2"/>
  </si>
  <si>
    <t>特に行っていない</t>
    <rPh sb="0" eb="1">
      <t>トク</t>
    </rPh>
    <rPh sb="2" eb="3">
      <t>オコナ</t>
    </rPh>
    <phoneticPr fontId="2"/>
  </si>
  <si>
    <t>多剤投与の調整</t>
    <rPh sb="0" eb="2">
      <t>タザイ</t>
    </rPh>
    <rPh sb="2" eb="4">
      <t>トウヨ</t>
    </rPh>
    <rPh sb="5" eb="7">
      <t>チョウセイ</t>
    </rPh>
    <phoneticPr fontId="2"/>
  </si>
  <si>
    <t>副作用・相互作用に着目した調整</t>
    <rPh sb="0" eb="3">
      <t>フクサヨウ</t>
    </rPh>
    <rPh sb="4" eb="6">
      <t>ソウゴ</t>
    </rPh>
    <rPh sb="6" eb="8">
      <t>サヨウ</t>
    </rPh>
    <rPh sb="9" eb="11">
      <t>チャクモク</t>
    </rPh>
    <rPh sb="13" eb="15">
      <t>チョウセイ</t>
    </rPh>
    <phoneticPr fontId="2"/>
  </si>
  <si>
    <t>問４(3) 2020年７月１日時点で医療機関に入院していた入所者数</t>
    <rPh sb="0" eb="1">
      <t>トイ</t>
    </rPh>
    <rPh sb="10" eb="11">
      <t>ネン</t>
    </rPh>
    <rPh sb="12" eb="13">
      <t>ガツ</t>
    </rPh>
    <rPh sb="14" eb="15">
      <t>ニチ</t>
    </rPh>
    <rPh sb="15" eb="17">
      <t>ジテン</t>
    </rPh>
    <rPh sb="18" eb="20">
      <t>イリョウ</t>
    </rPh>
    <rPh sb="20" eb="22">
      <t>キカン</t>
    </rPh>
    <rPh sb="23" eb="25">
      <t>ニュウイン</t>
    </rPh>
    <rPh sb="29" eb="32">
      <t>ニュウショシャ</t>
    </rPh>
    <rPh sb="32" eb="33">
      <t>スウ</t>
    </rPh>
    <phoneticPr fontId="2"/>
  </si>
  <si>
    <t>０人</t>
    <rPh sb="1" eb="2">
      <t>ヒト</t>
    </rPh>
    <phoneticPr fontId="2"/>
  </si>
  <si>
    <t>誤嚥性肺炎</t>
    <rPh sb="0" eb="3">
      <t>ゴエンセイ</t>
    </rPh>
    <rPh sb="3" eb="5">
      <t>ハイエン</t>
    </rPh>
    <phoneticPr fontId="2"/>
  </si>
  <si>
    <t>その他感染症（ノロウイルス、インフルエンザ等）</t>
    <rPh sb="2" eb="3">
      <t>タ</t>
    </rPh>
    <rPh sb="3" eb="6">
      <t>カンセンショウ</t>
    </rPh>
    <rPh sb="21" eb="22">
      <t>トウ</t>
    </rPh>
    <phoneticPr fontId="2"/>
  </si>
  <si>
    <t>原疾患の憎悪（持病の悪化）</t>
    <rPh sb="0" eb="1">
      <t>ハラ</t>
    </rPh>
    <rPh sb="1" eb="3">
      <t>シッカン</t>
    </rPh>
    <rPh sb="4" eb="6">
      <t>ゾウオ</t>
    </rPh>
    <rPh sb="7" eb="9">
      <t>ジビョウ</t>
    </rPh>
    <rPh sb="10" eb="12">
      <t>アッカ</t>
    </rPh>
    <phoneticPr fontId="2"/>
  </si>
  <si>
    <t>うち、心疾患</t>
    <rPh sb="3" eb="6">
      <t>シンシッカン</t>
    </rPh>
    <phoneticPr fontId="2"/>
  </si>
  <si>
    <t>うち、脳血管疾患</t>
    <rPh sb="3" eb="6">
      <t>ノウケッカン</t>
    </rPh>
    <rPh sb="6" eb="8">
      <t>シッカン</t>
    </rPh>
    <phoneticPr fontId="2"/>
  </si>
  <si>
    <t>脱水</t>
    <rPh sb="0" eb="2">
      <t>ダッスイ</t>
    </rPh>
    <phoneticPr fontId="2"/>
  </si>
  <si>
    <t>骨折等のケガ</t>
    <rPh sb="0" eb="2">
      <t>コッセツ</t>
    </rPh>
    <rPh sb="2" eb="3">
      <t>トウ</t>
    </rPh>
    <phoneticPr fontId="2"/>
  </si>
  <si>
    <t>不慮の事故（骨折等のケガを除く）</t>
    <rPh sb="0" eb="2">
      <t>フリョ</t>
    </rPh>
    <rPh sb="3" eb="5">
      <t>ジコ</t>
    </rPh>
    <rPh sb="6" eb="8">
      <t>コッセツ</t>
    </rPh>
    <rPh sb="8" eb="9">
      <t>トウ</t>
    </rPh>
    <rPh sb="13" eb="14">
      <t>ノゾ</t>
    </rPh>
    <phoneticPr fontId="2"/>
  </si>
  <si>
    <t>うち、誤飲・窒息</t>
    <rPh sb="3" eb="5">
      <t>ゴイン</t>
    </rPh>
    <rPh sb="6" eb="8">
      <t>チッソク</t>
    </rPh>
    <phoneticPr fontId="2"/>
  </si>
  <si>
    <t>うち、溺水</t>
    <rPh sb="3" eb="5">
      <t>デキスイ</t>
    </rPh>
    <phoneticPr fontId="2"/>
  </si>
  <si>
    <t>問５(1) 逝去した人数</t>
    <rPh sb="0" eb="1">
      <t>トイ</t>
    </rPh>
    <rPh sb="6" eb="8">
      <t>セイキョ</t>
    </rPh>
    <rPh sb="10" eb="12">
      <t>ニンズウ</t>
    </rPh>
    <phoneticPr fontId="2"/>
  </si>
  <si>
    <t>問５(1)① うち、施設内（居室・静養室）において、看取りを行った人数</t>
    <rPh sb="0" eb="1">
      <t>トイ</t>
    </rPh>
    <rPh sb="10" eb="12">
      <t>シセツ</t>
    </rPh>
    <rPh sb="12" eb="13">
      <t>ナイ</t>
    </rPh>
    <rPh sb="14" eb="16">
      <t>キョシツ</t>
    </rPh>
    <rPh sb="17" eb="20">
      <t>セイヨウシツ</t>
    </rPh>
    <rPh sb="26" eb="28">
      <t>ミト</t>
    </rPh>
    <rPh sb="30" eb="31">
      <t>オコナ</t>
    </rPh>
    <rPh sb="33" eb="35">
      <t>ニンズウ</t>
    </rPh>
    <phoneticPr fontId="2"/>
  </si>
  <si>
    <t>問５(1)③ うち、看取り予定であった人数</t>
    <rPh sb="0" eb="1">
      <t>トイ</t>
    </rPh>
    <rPh sb="10" eb="12">
      <t>ミト</t>
    </rPh>
    <rPh sb="13" eb="15">
      <t>ヨテイ</t>
    </rPh>
    <rPh sb="19" eb="21">
      <t>ニンズウ</t>
    </rPh>
    <phoneticPr fontId="2"/>
  </si>
  <si>
    <t>Ⅲ　医療の状況</t>
    <rPh sb="2" eb="4">
      <t>イリョウ</t>
    </rPh>
    <rPh sb="5" eb="7">
      <t>ジョウキョウ</t>
    </rPh>
    <phoneticPr fontId="2"/>
  </si>
  <si>
    <t>問６(1)SQ(1)-1 配置医師の詳細</t>
    <rPh sb="0" eb="1">
      <t>トイ</t>
    </rPh>
    <rPh sb="13" eb="15">
      <t>ハイチ</t>
    </rPh>
    <rPh sb="15" eb="17">
      <t>イシ</t>
    </rPh>
    <rPh sb="18" eb="20">
      <t>ショウサイ</t>
    </rPh>
    <phoneticPr fontId="2"/>
  </si>
  <si>
    <t>回答施設数</t>
    <rPh sb="0" eb="2">
      <t>カイトウ</t>
    </rPh>
    <rPh sb="2" eb="4">
      <t>シセツ</t>
    </rPh>
    <rPh sb="4" eb="5">
      <t>スウ</t>
    </rPh>
    <phoneticPr fontId="2"/>
  </si>
  <si>
    <t>回答者数</t>
    <rPh sb="0" eb="3">
      <t>カイトウシャ</t>
    </rPh>
    <rPh sb="3" eb="4">
      <t>スウ</t>
    </rPh>
    <phoneticPr fontId="2"/>
  </si>
  <si>
    <t>問６(1)SQ(1)-1① 勤務形態</t>
    <rPh sb="0" eb="1">
      <t>トイ</t>
    </rPh>
    <rPh sb="14" eb="16">
      <t>キンム</t>
    </rPh>
    <rPh sb="16" eb="18">
      <t>ケイタイ</t>
    </rPh>
    <phoneticPr fontId="2"/>
  </si>
  <si>
    <t>非常勤（嘱託含む）</t>
    <rPh sb="0" eb="3">
      <t>ヒジョウキン</t>
    </rPh>
    <rPh sb="4" eb="6">
      <t>ショクタク</t>
    </rPh>
    <rPh sb="6" eb="7">
      <t>フク</t>
    </rPh>
    <phoneticPr fontId="2"/>
  </si>
  <si>
    <t>問６(1)SQ(1)-1①-1 非常勤の場合の所属（複数回答）</t>
    <rPh sb="0" eb="1">
      <t>トイ</t>
    </rPh>
    <rPh sb="16" eb="19">
      <t>ヒジョウキン</t>
    </rPh>
    <rPh sb="20" eb="22">
      <t>バアイ</t>
    </rPh>
    <rPh sb="23" eb="25">
      <t>ショゾク</t>
    </rPh>
    <rPh sb="26" eb="28">
      <t>フクスウ</t>
    </rPh>
    <rPh sb="28" eb="30">
      <t>カイトウ</t>
    </rPh>
    <phoneticPr fontId="2"/>
  </si>
  <si>
    <t>【問６(1)SQ(1)-1①で「非常勤」と回答した施設のみ】</t>
    <rPh sb="1" eb="2">
      <t>トイ</t>
    </rPh>
    <rPh sb="16" eb="19">
      <t>ヒジョウキン</t>
    </rPh>
    <rPh sb="21" eb="23">
      <t>カイトウ</t>
    </rPh>
    <rPh sb="25" eb="27">
      <t>シセツ</t>
    </rPh>
    <phoneticPr fontId="2"/>
  </si>
  <si>
    <t>当該施設のみ</t>
    <rPh sb="0" eb="2">
      <t>トウガイ</t>
    </rPh>
    <rPh sb="2" eb="4">
      <t>シセツ</t>
    </rPh>
    <phoneticPr fontId="2"/>
  </si>
  <si>
    <t>他の介護保険施設</t>
    <rPh sb="0" eb="1">
      <t>ホカ</t>
    </rPh>
    <rPh sb="2" eb="4">
      <t>カイゴ</t>
    </rPh>
    <rPh sb="4" eb="6">
      <t>ホケン</t>
    </rPh>
    <rPh sb="6" eb="8">
      <t>シセツ</t>
    </rPh>
    <phoneticPr fontId="2"/>
  </si>
  <si>
    <t>大学病院</t>
    <rPh sb="0" eb="2">
      <t>ダイガク</t>
    </rPh>
    <rPh sb="2" eb="4">
      <t>ヒヨ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</si>
  <si>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ヒヨ</t>
    </rPh>
    <phoneticPr fontId="2"/>
  </si>
  <si>
    <t>在宅療養支援病院</t>
    <rPh sb="0" eb="2">
      <t>ザイタク</t>
    </rPh>
    <rPh sb="2" eb="4">
      <t>リョウヨウ</t>
    </rPh>
    <rPh sb="4" eb="6">
      <t>シエン</t>
    </rPh>
    <rPh sb="6" eb="8">
      <t>ヒヨ</t>
    </rPh>
    <phoneticPr fontId="2"/>
  </si>
  <si>
    <t>その他の病院</t>
    <rPh sb="2" eb="3">
      <t>タ</t>
    </rPh>
    <rPh sb="4" eb="6">
      <t>ヒヨ</t>
    </rPh>
    <phoneticPr fontId="2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</si>
  <si>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シンリョウショ</t>
    </rPh>
    <phoneticPr fontId="2"/>
  </si>
  <si>
    <t>その他診療所</t>
    <rPh sb="2" eb="3">
      <t>タ</t>
    </rPh>
    <rPh sb="3" eb="6">
      <t>シンリョウショ</t>
    </rPh>
    <phoneticPr fontId="2"/>
  </si>
  <si>
    <t>問６(1)SQ(1)-1② 診療科（複数回答）</t>
    <rPh sb="0" eb="1">
      <t>トイ</t>
    </rPh>
    <rPh sb="14" eb="17">
      <t>シンリョウカ</t>
    </rPh>
    <rPh sb="18" eb="20">
      <t>フクスウ</t>
    </rPh>
    <rPh sb="20" eb="22">
      <t>カイトウ</t>
    </rPh>
    <phoneticPr fontId="2"/>
  </si>
  <si>
    <t>眼科</t>
    <rPh sb="0" eb="2">
      <t>ガンカ</t>
    </rPh>
    <phoneticPr fontId="2"/>
  </si>
  <si>
    <t>契約上責任を持つ時間</t>
    <rPh sb="0" eb="2">
      <t>ケイヤク</t>
    </rPh>
    <rPh sb="2" eb="3">
      <t>ウエ</t>
    </rPh>
    <rPh sb="3" eb="5">
      <t>セキニン</t>
    </rPh>
    <rPh sb="6" eb="7">
      <t>モ</t>
    </rPh>
    <rPh sb="8" eb="10">
      <t>ジカン</t>
    </rPh>
    <phoneticPr fontId="2"/>
  </si>
  <si>
    <t>実際に施設で勤務する時間</t>
    <rPh sb="0" eb="2">
      <t>ジッサイ</t>
    </rPh>
    <rPh sb="3" eb="5">
      <t>シセツ</t>
    </rPh>
    <rPh sb="6" eb="8">
      <t>キンム</t>
    </rPh>
    <rPh sb="10" eb="12">
      <t>ジカン</t>
    </rPh>
    <phoneticPr fontId="2"/>
  </si>
  <si>
    <t>問６(1)SQ(1)-1③ 施設での１か月における平均勤務時間（７月１か月間の実績）</t>
    <rPh sb="0" eb="1">
      <t>トイ</t>
    </rPh>
    <rPh sb="14" eb="16">
      <t>シセツ</t>
    </rPh>
    <rPh sb="20" eb="21">
      <t>ゲツ</t>
    </rPh>
    <rPh sb="25" eb="27">
      <t>ヘイキン</t>
    </rPh>
    <rPh sb="27" eb="29">
      <t>キンム</t>
    </rPh>
    <rPh sb="29" eb="31">
      <t>ジカン</t>
    </rPh>
    <rPh sb="33" eb="34">
      <t>ガツ</t>
    </rPh>
    <rPh sb="36" eb="37">
      <t>ゲツ</t>
    </rPh>
    <rPh sb="37" eb="38">
      <t>マ</t>
    </rPh>
    <rPh sb="39" eb="41">
      <t>ジッセキ</t>
    </rPh>
    <phoneticPr fontId="2"/>
  </si>
  <si>
    <t>問６(2) 配置医師の役割（複数回答）</t>
    <rPh sb="0" eb="1">
      <t>トイ</t>
    </rPh>
    <rPh sb="6" eb="8">
      <t>ハイチ</t>
    </rPh>
    <rPh sb="8" eb="10">
      <t>イシ</t>
    </rPh>
    <rPh sb="11" eb="13">
      <t>ヤクワリ</t>
    </rPh>
    <rPh sb="13" eb="19">
      <t>フカ</t>
    </rPh>
    <phoneticPr fontId="2"/>
  </si>
  <si>
    <t>日常の健康管理のための診察・診療</t>
    <rPh sb="0" eb="2">
      <t>ニチジョウ</t>
    </rPh>
    <rPh sb="3" eb="5">
      <t>ケンコウ</t>
    </rPh>
    <rPh sb="5" eb="7">
      <t>カンリ</t>
    </rPh>
    <rPh sb="11" eb="13">
      <t>シンサツ</t>
    </rPh>
    <rPh sb="14" eb="16">
      <t>シンリョウ</t>
    </rPh>
    <phoneticPr fontId="2"/>
  </si>
  <si>
    <t>予防接種の実施</t>
    <rPh sb="0" eb="2">
      <t>ヨボウ</t>
    </rPh>
    <rPh sb="2" eb="4">
      <t>セッシュ</t>
    </rPh>
    <rPh sb="5" eb="7">
      <t>ジッシ</t>
    </rPh>
    <phoneticPr fontId="2"/>
  </si>
  <si>
    <t>リハビリテーションや介護予防等の指示書の作成</t>
    <rPh sb="10" eb="12">
      <t>カイゴ</t>
    </rPh>
    <rPh sb="12" eb="14">
      <t>ヨボウ</t>
    </rPh>
    <rPh sb="14" eb="15">
      <t>トウ</t>
    </rPh>
    <rPh sb="16" eb="19">
      <t>シジショ</t>
    </rPh>
    <rPh sb="20" eb="22">
      <t>サクセイ</t>
    </rPh>
    <phoneticPr fontId="2"/>
  </si>
  <si>
    <t>入所者の日常的な生活や介護の状況を常に把握</t>
    <rPh sb="0" eb="3">
      <t>ニュウショシャ</t>
    </rPh>
    <rPh sb="4" eb="7">
      <t>ニチジョウテキ</t>
    </rPh>
    <rPh sb="8" eb="10">
      <t>セイカツ</t>
    </rPh>
    <rPh sb="11" eb="13">
      <t>カイゴ</t>
    </rPh>
    <rPh sb="14" eb="16">
      <t>ジョウキョウ</t>
    </rPh>
    <rPh sb="17" eb="18">
      <t>ツネ</t>
    </rPh>
    <rPh sb="19" eb="21">
      <t>ハアク</t>
    </rPh>
    <phoneticPr fontId="2"/>
  </si>
  <si>
    <t>施設の運営状況・職員の能力等の理解</t>
    <rPh sb="0" eb="2">
      <t>シセツ</t>
    </rPh>
    <rPh sb="3" eb="5">
      <t>ウンエイ</t>
    </rPh>
    <rPh sb="5" eb="7">
      <t>ジョウキョウ</t>
    </rPh>
    <rPh sb="8" eb="10">
      <t>ショクイン</t>
    </rPh>
    <rPh sb="11" eb="13">
      <t>ノウリョク</t>
    </rPh>
    <rPh sb="13" eb="14">
      <t>トウ</t>
    </rPh>
    <rPh sb="15" eb="17">
      <t>リカイ</t>
    </rPh>
    <phoneticPr fontId="2"/>
  </si>
  <si>
    <t>①実際に担っているもの</t>
    <rPh sb="1" eb="3">
      <t>ジッサイ</t>
    </rPh>
    <rPh sb="4" eb="5">
      <t>ニナ</t>
    </rPh>
    <phoneticPr fontId="2"/>
  </si>
  <si>
    <t>問６(3) 配置医師緊急時対応加算の有無</t>
    <rPh sb="0" eb="1">
      <t>トイ</t>
    </rPh>
    <rPh sb="6" eb="8">
      <t>ハイチ</t>
    </rPh>
    <rPh sb="8" eb="10">
      <t>イシ</t>
    </rPh>
    <rPh sb="10" eb="13">
      <t>キンキュウジ</t>
    </rPh>
    <rPh sb="13" eb="15">
      <t>タイオウ</t>
    </rPh>
    <rPh sb="15" eb="17">
      <t>カサン</t>
    </rPh>
    <rPh sb="18" eb="20">
      <t>ウム</t>
    </rPh>
    <phoneticPr fontId="2"/>
  </si>
  <si>
    <t>【問６(3)で「加算あり」と回答した施設のみ】</t>
    <rPh sb="1" eb="2">
      <t>トイ</t>
    </rPh>
    <rPh sb="8" eb="10">
      <t>カサン</t>
    </rPh>
    <rPh sb="14" eb="16">
      <t>カイトウ</t>
    </rPh>
    <rPh sb="18" eb="20">
      <t>シセツ</t>
    </rPh>
    <phoneticPr fontId="2"/>
  </si>
  <si>
    <t>問６(3) 配置医師緊急時対応加算の７月対応実績</t>
    <rPh sb="0" eb="1">
      <t>トイ</t>
    </rPh>
    <rPh sb="6" eb="8">
      <t>ハイチ</t>
    </rPh>
    <rPh sb="8" eb="10">
      <t>イシ</t>
    </rPh>
    <rPh sb="10" eb="13">
      <t>キンキュウジ</t>
    </rPh>
    <rPh sb="13" eb="15">
      <t>タイオウ</t>
    </rPh>
    <rPh sb="15" eb="17">
      <t>カサン</t>
    </rPh>
    <rPh sb="19" eb="20">
      <t>ガツ</t>
    </rPh>
    <rPh sb="20" eb="22">
      <t>タイオウ</t>
    </rPh>
    <rPh sb="22" eb="24">
      <t>ジッセキ</t>
    </rPh>
    <phoneticPr fontId="2"/>
  </si>
  <si>
    <t>【問６(3)で「加算なし」と回答した施設のみ】</t>
    <rPh sb="1" eb="2">
      <t>トイ</t>
    </rPh>
    <rPh sb="8" eb="10">
      <t>カサン</t>
    </rPh>
    <rPh sb="14" eb="16">
      <t>カイトウ</t>
    </rPh>
    <rPh sb="18" eb="20">
      <t>シセツ</t>
    </rPh>
    <phoneticPr fontId="2"/>
  </si>
  <si>
    <t>問６(3)SQ(3)-1 加算をとっていない理由（複数回答）</t>
    <rPh sb="0" eb="1">
      <t>トイ</t>
    </rPh>
    <rPh sb="13" eb="15">
      <t>カサン</t>
    </rPh>
    <rPh sb="22" eb="24">
      <t>リユウ</t>
    </rPh>
    <rPh sb="24" eb="30">
      <t>フカ</t>
    </rPh>
    <phoneticPr fontId="2"/>
  </si>
  <si>
    <t>７月は緊急対応が必要なケースが発生しなかったため</t>
    <rPh sb="1" eb="2">
      <t>ガツ</t>
    </rPh>
    <rPh sb="3" eb="5">
      <t>キンキュウ</t>
    </rPh>
    <rPh sb="5" eb="7">
      <t>タイオウ</t>
    </rPh>
    <rPh sb="8" eb="10">
      <t>ヒツヨウ</t>
    </rPh>
    <rPh sb="15" eb="17">
      <t>ハッセイ</t>
    </rPh>
    <phoneticPr fontId="2"/>
  </si>
  <si>
    <t>配置医師が必ずしも駆けつけ対応ができないため</t>
    <rPh sb="0" eb="2">
      <t>ハイチ</t>
    </rPh>
    <rPh sb="2" eb="4">
      <t>イシ</t>
    </rPh>
    <rPh sb="5" eb="6">
      <t>カナラ</t>
    </rPh>
    <rPh sb="9" eb="10">
      <t>カ</t>
    </rPh>
    <rPh sb="13" eb="15">
      <t>タイオウ</t>
    </rPh>
    <phoneticPr fontId="2"/>
  </si>
  <si>
    <t>配置医師との契約に駆けつけ対応を含められないため</t>
    <rPh sb="0" eb="2">
      <t>ハイチ</t>
    </rPh>
    <rPh sb="2" eb="4">
      <t>イシ</t>
    </rPh>
    <rPh sb="6" eb="8">
      <t>ケイヤク</t>
    </rPh>
    <rPh sb="9" eb="10">
      <t>カ</t>
    </rPh>
    <rPh sb="13" eb="15">
      <t>タイオウ</t>
    </rPh>
    <rPh sb="16" eb="17">
      <t>フク</t>
    </rPh>
    <phoneticPr fontId="2"/>
  </si>
  <si>
    <t>看護体制加算Ⅱを算定していないため</t>
    <rPh sb="0" eb="2">
      <t>カンゴ</t>
    </rPh>
    <rPh sb="2" eb="4">
      <t>タイセイ</t>
    </rPh>
    <rPh sb="4" eb="6">
      <t>カサン</t>
    </rPh>
    <rPh sb="8" eb="10">
      <t>サンテイ</t>
    </rPh>
    <phoneticPr fontId="2"/>
  </si>
  <si>
    <t>問６(4) 配置医師の対応</t>
    <rPh sb="0" eb="1">
      <t>トイ</t>
    </rPh>
    <rPh sb="6" eb="8">
      <t>ハイチ</t>
    </rPh>
    <rPh sb="8" eb="10">
      <t>イシ</t>
    </rPh>
    <rPh sb="11" eb="13">
      <t>タイオウ</t>
    </rPh>
    <phoneticPr fontId="2"/>
  </si>
  <si>
    <t>【問６(4)で「電話対応のみ」または「原則、対応しない」を一つ以上回答した施設のみ】</t>
    <rPh sb="1" eb="2">
      <t>トイ</t>
    </rPh>
    <rPh sb="8" eb="10">
      <t>デンワ</t>
    </rPh>
    <rPh sb="10" eb="12">
      <t>タイオウ</t>
    </rPh>
    <rPh sb="19" eb="21">
      <t>ゲンソク</t>
    </rPh>
    <rPh sb="22" eb="24">
      <t>タイオウ</t>
    </rPh>
    <rPh sb="29" eb="30">
      <t>ヒト</t>
    </rPh>
    <rPh sb="31" eb="33">
      <t>イジョウ</t>
    </rPh>
    <rPh sb="33" eb="35">
      <t>カイトウ</t>
    </rPh>
    <rPh sb="37" eb="39">
      <t>シセツ</t>
    </rPh>
    <phoneticPr fontId="2"/>
  </si>
  <si>
    <t>問６(4)SQ(4)-1 施設の方針・原則として、配置医師に駆けつけ対応を求めない理由（複数回答）</t>
    <rPh sb="0" eb="1">
      <t>トイ</t>
    </rPh>
    <rPh sb="13" eb="15">
      <t>シセツ</t>
    </rPh>
    <rPh sb="16" eb="18">
      <t>ホウシン</t>
    </rPh>
    <rPh sb="19" eb="21">
      <t>ゲンソク</t>
    </rPh>
    <rPh sb="25" eb="27">
      <t>ハイチ</t>
    </rPh>
    <rPh sb="27" eb="29">
      <t>イシ</t>
    </rPh>
    <rPh sb="30" eb="31">
      <t>カ</t>
    </rPh>
    <rPh sb="34" eb="36">
      <t>タイオウ</t>
    </rPh>
    <rPh sb="37" eb="38">
      <t>モト</t>
    </rPh>
    <rPh sb="41" eb="43">
      <t>リユウ</t>
    </rPh>
    <rPh sb="43" eb="49">
      <t>フカ</t>
    </rPh>
    <phoneticPr fontId="2"/>
  </si>
  <si>
    <t>救急搬送を行う方針であるため</t>
    <rPh sb="0" eb="2">
      <t>キュウキュウ</t>
    </rPh>
    <rPh sb="2" eb="4">
      <t>ハンソウ</t>
    </rPh>
    <rPh sb="5" eb="6">
      <t>オコナ</t>
    </rPh>
    <rPh sb="7" eb="9">
      <t>ホウシン</t>
    </rPh>
    <phoneticPr fontId="2"/>
  </si>
  <si>
    <t>対応を依頼するだけの費用を負担できないため</t>
    <rPh sb="0" eb="2">
      <t>タイオウ</t>
    </rPh>
    <rPh sb="3" eb="5">
      <t>イライ</t>
    </rPh>
    <rPh sb="10" eb="12">
      <t>ヒヨウ</t>
    </rPh>
    <rPh sb="13" eb="15">
      <t>フタン</t>
    </rPh>
    <phoneticPr fontId="2"/>
  </si>
  <si>
    <t>問７① 協力・連携関係にある医療機関数</t>
    <rPh sb="4" eb="6">
      <t>キョウリョク</t>
    </rPh>
    <rPh sb="7" eb="9">
      <t>レンケイ</t>
    </rPh>
    <rPh sb="9" eb="11">
      <t>カンケイ</t>
    </rPh>
    <rPh sb="14" eb="16">
      <t>イリョウ</t>
    </rPh>
    <rPh sb="16" eb="18">
      <t>キカン</t>
    </rPh>
    <rPh sb="18" eb="19">
      <t>スウ</t>
    </rPh>
    <phoneticPr fontId="2"/>
  </si>
  <si>
    <t>【問７①で「０箇所」と回答した施設を除く】</t>
    <rPh sb="7" eb="9">
      <t>カショ</t>
    </rPh>
    <rPh sb="11" eb="13">
      <t>カイトウ</t>
    </rPh>
    <rPh sb="15" eb="17">
      <t>シセツ</t>
    </rPh>
    <rPh sb="18" eb="19">
      <t>ノゾ</t>
    </rPh>
    <phoneticPr fontId="2"/>
  </si>
  <si>
    <t>問７② うち、協定等を結んでいる医療機関数</t>
    <rPh sb="7" eb="9">
      <t>キョウテイ</t>
    </rPh>
    <rPh sb="9" eb="10">
      <t>トウ</t>
    </rPh>
    <rPh sb="11" eb="12">
      <t>ムス</t>
    </rPh>
    <rPh sb="16" eb="18">
      <t>イリョウ</t>
    </rPh>
    <rPh sb="18" eb="20">
      <t>キカン</t>
    </rPh>
    <rPh sb="20" eb="21">
      <t>スウ</t>
    </rPh>
    <phoneticPr fontId="2"/>
  </si>
  <si>
    <t>問７③ 協定書等を結んでいる医療機関の診療科（複数回答）</t>
    <rPh sb="4" eb="6">
      <t>キョウテイ</t>
    </rPh>
    <rPh sb="6" eb="7">
      <t>ショ</t>
    </rPh>
    <rPh sb="7" eb="8">
      <t>トウ</t>
    </rPh>
    <rPh sb="9" eb="10">
      <t>ムス</t>
    </rPh>
    <rPh sb="14" eb="16">
      <t>イリョウ</t>
    </rPh>
    <rPh sb="16" eb="18">
      <t>キカン</t>
    </rPh>
    <rPh sb="19" eb="22">
      <t>シンリョウカ</t>
    </rPh>
    <rPh sb="23" eb="25">
      <t>フクスウ</t>
    </rPh>
    <rPh sb="25" eb="27">
      <t>カイトウ</t>
    </rPh>
    <phoneticPr fontId="2"/>
  </si>
  <si>
    <t>問７(4) 協力・連携関係にある医療機関の役割（複数回答）</t>
    <rPh sb="0" eb="1">
      <t>トイ</t>
    </rPh>
    <rPh sb="6" eb="8">
      <t>キョウリョク</t>
    </rPh>
    <rPh sb="9" eb="11">
      <t>レンケイ</t>
    </rPh>
    <rPh sb="11" eb="13">
      <t>カンケイ</t>
    </rPh>
    <rPh sb="16" eb="18">
      <t>イリョウ</t>
    </rPh>
    <rPh sb="18" eb="20">
      <t>キカン</t>
    </rPh>
    <rPh sb="21" eb="23">
      <t>ヤクワリ</t>
    </rPh>
    <rPh sb="23" eb="29">
      <t>フカ</t>
    </rPh>
    <phoneticPr fontId="2"/>
  </si>
  <si>
    <t>専門的な医療に関する助言や提供</t>
    <rPh sb="0" eb="3">
      <t>センモンテキ</t>
    </rPh>
    <rPh sb="4" eb="6">
      <t>イリョウ</t>
    </rPh>
    <rPh sb="7" eb="8">
      <t>カン</t>
    </rPh>
    <rPh sb="10" eb="12">
      <t>ジョゲン</t>
    </rPh>
    <rPh sb="13" eb="15">
      <t>テイキョウ</t>
    </rPh>
    <phoneticPr fontId="2"/>
  </si>
  <si>
    <t>感染症対策に関する相談対応・指導</t>
    <rPh sb="0" eb="3">
      <t>カンセンショウ</t>
    </rPh>
    <rPh sb="3" eb="5">
      <t>タイサク</t>
    </rPh>
    <rPh sb="6" eb="7">
      <t>カン</t>
    </rPh>
    <rPh sb="9" eb="11">
      <t>ソウダン</t>
    </rPh>
    <rPh sb="11" eb="13">
      <t>タイオウ</t>
    </rPh>
    <rPh sb="14" eb="16">
      <t>シドウ</t>
    </rPh>
    <phoneticPr fontId="2"/>
  </si>
  <si>
    <t>②今後強化していきたいこと</t>
    <rPh sb="1" eb="3">
      <t>コンゴ</t>
    </rPh>
    <rPh sb="3" eb="5">
      <t>キョウカ</t>
    </rPh>
    <phoneticPr fontId="2"/>
  </si>
  <si>
    <t>Ⅳ　救急搬送の状況</t>
    <rPh sb="2" eb="4">
      <t>キュウキュウ</t>
    </rPh>
    <rPh sb="4" eb="6">
      <t>ハンソウ</t>
    </rPh>
    <rPh sb="7" eb="9">
      <t>ジョウキョウ</t>
    </rPh>
    <phoneticPr fontId="2"/>
  </si>
  <si>
    <t>問８　組織方針・体制</t>
    <rPh sb="0" eb="1">
      <t>トイ</t>
    </rPh>
    <rPh sb="3" eb="5">
      <t>ソシキ</t>
    </rPh>
    <rPh sb="5" eb="7">
      <t>ホウシン</t>
    </rPh>
    <rPh sb="8" eb="10">
      <t>タイセイ</t>
    </rPh>
    <phoneticPr fontId="2"/>
  </si>
  <si>
    <t>休日（土日祝）</t>
    <rPh sb="0" eb="2">
      <t>キュウジツ</t>
    </rPh>
    <rPh sb="3" eb="5">
      <t>ドニチ</t>
    </rPh>
    <rPh sb="5" eb="6">
      <t>シュク</t>
    </rPh>
    <phoneticPr fontId="2"/>
  </si>
  <si>
    <t>平日</t>
    <rPh sb="0" eb="2">
      <t>ヘイジツ</t>
    </rPh>
    <phoneticPr fontId="2"/>
  </si>
  <si>
    <t>問８(1)a 119番への救急要請－実人数</t>
    <rPh sb="0" eb="1">
      <t>トイ</t>
    </rPh>
    <rPh sb="10" eb="11">
      <t>バン</t>
    </rPh>
    <rPh sb="13" eb="15">
      <t>キュウキュウ</t>
    </rPh>
    <rPh sb="15" eb="17">
      <t>ヨウセイ</t>
    </rPh>
    <rPh sb="18" eb="19">
      <t>ジツ</t>
    </rPh>
    <rPh sb="19" eb="21">
      <t>ニンズウ</t>
    </rPh>
    <phoneticPr fontId="2"/>
  </si>
  <si>
    <t>０人</t>
    <rPh sb="1" eb="2">
      <t>ヒト</t>
    </rPh>
    <phoneticPr fontId="2"/>
  </si>
  <si>
    <t>平均
（人）</t>
    <rPh sb="0" eb="2">
      <t>ヘイキン</t>
    </rPh>
    <rPh sb="4" eb="5">
      <t>ヒト</t>
    </rPh>
    <phoneticPr fontId="2"/>
  </si>
  <si>
    <t>休日</t>
    <rPh sb="0" eb="2">
      <t>キュウジツ</t>
    </rPh>
    <phoneticPr fontId="2"/>
  </si>
  <si>
    <t>（土日祝）</t>
    <phoneticPr fontId="2"/>
  </si>
  <si>
    <t>平均
0を除く
（人）</t>
    <rPh sb="0" eb="2">
      <t>ヘイキン</t>
    </rPh>
    <rPh sb="5" eb="6">
      <t>ノゾ</t>
    </rPh>
    <rPh sb="9" eb="10">
      <t>ヒト</t>
    </rPh>
    <phoneticPr fontId="2"/>
  </si>
  <si>
    <t>平均
（回）</t>
    <rPh sb="0" eb="2">
      <t>ヘイキン</t>
    </rPh>
    <phoneticPr fontId="2"/>
  </si>
  <si>
    <t>平均
0を除く
（回）</t>
    <rPh sb="0" eb="2">
      <t>ヘイキン</t>
    </rPh>
    <rPh sb="5" eb="6">
      <t>ノゾ</t>
    </rPh>
    <phoneticPr fontId="2"/>
  </si>
  <si>
    <t>問８(1)b 119番への救急要請－延べ回数</t>
    <rPh sb="0" eb="1">
      <t>トイ</t>
    </rPh>
    <rPh sb="10" eb="11">
      <t>バン</t>
    </rPh>
    <rPh sb="13" eb="15">
      <t>キュウキュウ</t>
    </rPh>
    <rPh sb="15" eb="17">
      <t>ヨウセイ</t>
    </rPh>
    <rPh sb="18" eb="19">
      <t>ノ</t>
    </rPh>
    <rPh sb="20" eb="22">
      <t>カイスウ</t>
    </rPh>
    <phoneticPr fontId="2"/>
  </si>
  <si>
    <t>問８(2)a 特定の病院への救急要請－実人数</t>
    <rPh sb="0" eb="1">
      <t>トイ</t>
    </rPh>
    <rPh sb="7" eb="9">
      <t>トクテイ</t>
    </rPh>
    <rPh sb="10" eb="12">
      <t>ヒヨ</t>
    </rPh>
    <rPh sb="14" eb="16">
      <t>キュウキュウ</t>
    </rPh>
    <rPh sb="16" eb="18">
      <t>ヨウセイ</t>
    </rPh>
    <rPh sb="19" eb="20">
      <t>ジツ</t>
    </rPh>
    <rPh sb="20" eb="22">
      <t>ニンズウ</t>
    </rPh>
    <phoneticPr fontId="2"/>
  </si>
  <si>
    <t>問８(2)b 特定の病院への救急要請－延べ回数</t>
    <rPh sb="0" eb="1">
      <t>トイ</t>
    </rPh>
    <rPh sb="7" eb="9">
      <t>トクテイ</t>
    </rPh>
    <rPh sb="10" eb="12">
      <t>ビョウイン</t>
    </rPh>
    <rPh sb="14" eb="16">
      <t>キュウキュウ</t>
    </rPh>
    <rPh sb="16" eb="18">
      <t>ヨウセイ</t>
    </rPh>
    <rPh sb="19" eb="20">
      <t>ノ</t>
    </rPh>
    <rPh sb="21" eb="23">
      <t>カイスウ</t>
    </rPh>
    <phoneticPr fontId="2"/>
  </si>
  <si>
    <t>問８(3)b 施設の車等による搬送・緊急受診－延べ回数</t>
    <rPh sb="0" eb="1">
      <t>トイ</t>
    </rPh>
    <rPh sb="7" eb="9">
      <t>シセツ</t>
    </rPh>
    <rPh sb="10" eb="11">
      <t>クルマ</t>
    </rPh>
    <rPh sb="11" eb="12">
      <t>トウ</t>
    </rPh>
    <rPh sb="15" eb="17">
      <t>ハンソウ</t>
    </rPh>
    <rPh sb="18" eb="20">
      <t>キンキュウ</t>
    </rPh>
    <rPh sb="20" eb="22">
      <t>ジュシン</t>
    </rPh>
    <rPh sb="23" eb="24">
      <t>ノ</t>
    </rPh>
    <rPh sb="25" eb="27">
      <t>カイスウ</t>
    </rPh>
    <phoneticPr fontId="2"/>
  </si>
  <si>
    <t>問８(4)① 搬送前に入所者の状況を連絡する人（複数回答）</t>
    <rPh sb="0" eb="1">
      <t>トイ</t>
    </rPh>
    <rPh sb="7" eb="9">
      <t>ハンソウ</t>
    </rPh>
    <rPh sb="9" eb="10">
      <t>マエ</t>
    </rPh>
    <rPh sb="11" eb="14">
      <t>ニュウショシャ</t>
    </rPh>
    <rPh sb="15" eb="17">
      <t>ジョウキョウ</t>
    </rPh>
    <rPh sb="18" eb="20">
      <t>レンラク</t>
    </rPh>
    <rPh sb="22" eb="23">
      <t>ヒト</t>
    </rPh>
    <rPh sb="23" eb="29">
      <t>フカ</t>
    </rPh>
    <phoneticPr fontId="2"/>
  </si>
  <si>
    <t>決まっていない</t>
    <rPh sb="0" eb="1">
      <t>キ</t>
    </rPh>
    <phoneticPr fontId="2"/>
  </si>
  <si>
    <t>配置医師</t>
    <rPh sb="0" eb="2">
      <t>ハイチ</t>
    </rPh>
    <rPh sb="2" eb="4">
      <t>イシ</t>
    </rPh>
    <phoneticPr fontId="2"/>
  </si>
  <si>
    <t>協力医療機関</t>
    <rPh sb="0" eb="2">
      <t>キョウリョク</t>
    </rPh>
    <rPh sb="2" eb="4">
      <t>イリョウ</t>
    </rPh>
    <rPh sb="4" eb="6">
      <t>キカン</t>
    </rPh>
    <phoneticPr fontId="2"/>
  </si>
  <si>
    <t>その他の医師・医療機関</t>
    <rPh sb="2" eb="3">
      <t>タ</t>
    </rPh>
    <rPh sb="4" eb="6">
      <t>イシ</t>
    </rPh>
    <rPh sb="7" eb="9">
      <t>イリョウ</t>
    </rPh>
    <rPh sb="9" eb="11">
      <t>キカン</t>
    </rPh>
    <phoneticPr fontId="2"/>
  </si>
  <si>
    <t>看護職</t>
    <rPh sb="0" eb="3">
      <t>カンゴショク</t>
    </rPh>
    <phoneticPr fontId="2"/>
  </si>
  <si>
    <t>施設長</t>
    <rPh sb="0" eb="3">
      <t>シセツチョウ</t>
    </rPh>
    <phoneticPr fontId="2"/>
  </si>
  <si>
    <t>家族</t>
    <rPh sb="0" eb="2">
      <t>カゾク</t>
    </rPh>
    <phoneticPr fontId="2"/>
  </si>
  <si>
    <t>その他</t>
    <rPh sb="2" eb="3">
      <t>タ</t>
    </rPh>
    <phoneticPr fontId="2"/>
  </si>
  <si>
    <t>問８(4)② 搬送の必要性を判断する人</t>
    <rPh sb="0" eb="1">
      <t>トイ</t>
    </rPh>
    <rPh sb="7" eb="9">
      <t>ハンソウ</t>
    </rPh>
    <rPh sb="10" eb="13">
      <t>ヒツヨウセイ</t>
    </rPh>
    <rPh sb="14" eb="16">
      <t>ハンダン</t>
    </rPh>
    <rPh sb="18" eb="19">
      <t>ヒト</t>
    </rPh>
    <phoneticPr fontId="2"/>
  </si>
  <si>
    <t>問８(5) 搬送の回避に向けて、必ず行う処置（複数回答）</t>
    <rPh sb="0" eb="1">
      <t>トイ</t>
    </rPh>
    <rPh sb="6" eb="8">
      <t>ハンソウ</t>
    </rPh>
    <rPh sb="9" eb="11">
      <t>カイヒ</t>
    </rPh>
    <rPh sb="12" eb="13">
      <t>ム</t>
    </rPh>
    <rPh sb="16" eb="17">
      <t>カナラ</t>
    </rPh>
    <rPh sb="18" eb="19">
      <t>オコナ</t>
    </rPh>
    <rPh sb="20" eb="22">
      <t>ショチ</t>
    </rPh>
    <rPh sb="23" eb="25">
      <t>フクスウ</t>
    </rPh>
    <rPh sb="25" eb="27">
      <t>カイトウ</t>
    </rPh>
    <phoneticPr fontId="2"/>
  </si>
  <si>
    <t>レスキューオーダーに沿った初期対応</t>
    <rPh sb="10" eb="11">
      <t>ソ</t>
    </rPh>
    <rPh sb="13" eb="15">
      <t>ショキ</t>
    </rPh>
    <rPh sb="15" eb="17">
      <t>タイオウ</t>
    </rPh>
    <phoneticPr fontId="2"/>
  </si>
  <si>
    <t>配置医師による駆けつけ・診察</t>
    <rPh sb="0" eb="2">
      <t>ハイチ</t>
    </rPh>
    <rPh sb="2" eb="4">
      <t>イシ</t>
    </rPh>
    <rPh sb="7" eb="8">
      <t>カ</t>
    </rPh>
    <rPh sb="12" eb="14">
      <t>シンサツ</t>
    </rPh>
    <phoneticPr fontId="2"/>
  </si>
  <si>
    <t>配置医師による電話対応</t>
    <rPh sb="0" eb="2">
      <t>ハイチ</t>
    </rPh>
    <rPh sb="2" eb="4">
      <t>イシ</t>
    </rPh>
    <rPh sb="7" eb="9">
      <t>デンワ</t>
    </rPh>
    <rPh sb="9" eb="11">
      <t>タイオウ</t>
    </rPh>
    <phoneticPr fontId="2"/>
  </si>
  <si>
    <t>配置医師以外の医師による駆けつけ・診察</t>
    <rPh sb="0" eb="2">
      <t>ハイチ</t>
    </rPh>
    <rPh sb="2" eb="4">
      <t>イシ</t>
    </rPh>
    <rPh sb="4" eb="6">
      <t>イガイ</t>
    </rPh>
    <rPh sb="7" eb="9">
      <t>イシ</t>
    </rPh>
    <rPh sb="12" eb="13">
      <t>カ</t>
    </rPh>
    <rPh sb="17" eb="19">
      <t>シンサツ</t>
    </rPh>
    <phoneticPr fontId="2"/>
  </si>
  <si>
    <t>配置医師以外の医師による電話対応</t>
    <rPh sb="0" eb="2">
      <t>ハイチ</t>
    </rPh>
    <rPh sb="2" eb="4">
      <t>イシ</t>
    </rPh>
    <rPh sb="4" eb="6">
      <t>イガイ</t>
    </rPh>
    <rPh sb="7" eb="9">
      <t>イシ</t>
    </rPh>
    <rPh sb="12" eb="14">
      <t>デンワ</t>
    </rPh>
    <rPh sb="14" eb="16">
      <t>タイオウ</t>
    </rPh>
    <phoneticPr fontId="2"/>
  </si>
  <si>
    <t>看護職による駆けつけ・対応</t>
    <rPh sb="0" eb="3">
      <t>カンゴショク</t>
    </rPh>
    <rPh sb="6" eb="7">
      <t>カ</t>
    </rPh>
    <rPh sb="11" eb="13">
      <t>タイオウ</t>
    </rPh>
    <phoneticPr fontId="2"/>
  </si>
  <si>
    <t>看護職による電話対応</t>
    <rPh sb="0" eb="3">
      <t>カンゴショク</t>
    </rPh>
    <rPh sb="6" eb="8">
      <t>デンワ</t>
    </rPh>
    <rPh sb="8" eb="10">
      <t>タイオウ</t>
    </rPh>
    <phoneticPr fontId="2"/>
  </si>
  <si>
    <t>問８(6) 搬送マニュアルの使用状況</t>
    <rPh sb="0" eb="1">
      <t>トイ</t>
    </rPh>
    <rPh sb="6" eb="8">
      <t>ハンソウ</t>
    </rPh>
    <rPh sb="14" eb="16">
      <t>シヨウ</t>
    </rPh>
    <rPh sb="16" eb="18">
      <t>ジョウキョウ</t>
    </rPh>
    <phoneticPr fontId="2"/>
  </si>
  <si>
    <t>施設内で作成したマニュアルを使用</t>
    <rPh sb="0" eb="3">
      <t>シセツナイ</t>
    </rPh>
    <rPh sb="4" eb="6">
      <t>サクセイ</t>
    </rPh>
    <rPh sb="14" eb="16">
      <t>シヨウ</t>
    </rPh>
    <phoneticPr fontId="2"/>
  </si>
  <si>
    <t>自治体等外部機関が提供するマニュアルを使用</t>
    <rPh sb="0" eb="3">
      <t>ジチタイ</t>
    </rPh>
    <rPh sb="3" eb="4">
      <t>トウ</t>
    </rPh>
    <rPh sb="4" eb="6">
      <t>ガイブ</t>
    </rPh>
    <rPh sb="6" eb="8">
      <t>キカン</t>
    </rPh>
    <rPh sb="9" eb="11">
      <t>テイキョウ</t>
    </rPh>
    <rPh sb="19" eb="21">
      <t>シヨウ</t>
    </rPh>
    <phoneticPr fontId="2"/>
  </si>
  <si>
    <t>マニュアルを作成中または使用の検討中</t>
    <rPh sb="6" eb="8">
      <t>サクセイ</t>
    </rPh>
    <rPh sb="8" eb="9">
      <t>ナカ</t>
    </rPh>
    <rPh sb="12" eb="14">
      <t>シヨウ</t>
    </rPh>
    <rPh sb="15" eb="17">
      <t>ケントウ</t>
    </rPh>
    <rPh sb="17" eb="18">
      <t>ナカ</t>
    </rPh>
    <phoneticPr fontId="2"/>
  </si>
  <si>
    <t>マニュアルは使用していない</t>
    <rPh sb="6" eb="8">
      <t>シヨウ</t>
    </rPh>
    <phoneticPr fontId="2"/>
  </si>
  <si>
    <t>問８(7) 搬送後の緊急対応状況</t>
    <rPh sb="0" eb="1">
      <t>トイ</t>
    </rPh>
    <rPh sb="6" eb="8">
      <t>ハンソウ</t>
    </rPh>
    <rPh sb="8" eb="9">
      <t>ノチ</t>
    </rPh>
    <rPh sb="10" eb="12">
      <t>キンキュウ</t>
    </rPh>
    <rPh sb="12" eb="14">
      <t>タイオウ</t>
    </rPh>
    <rPh sb="14" eb="16">
      <t>ジョウキョウ</t>
    </rPh>
    <phoneticPr fontId="2"/>
  </si>
  <si>
    <t>ケースを取り上げて行う</t>
    <rPh sb="4" eb="5">
      <t>ト</t>
    </rPh>
    <rPh sb="6" eb="7">
      <t>ア</t>
    </rPh>
    <rPh sb="9" eb="10">
      <t>オコナ</t>
    </rPh>
    <phoneticPr fontId="2"/>
  </si>
  <si>
    <t>毎回行う</t>
    <rPh sb="0" eb="2">
      <t>マイカイ</t>
    </rPh>
    <rPh sb="2" eb="3">
      <t>オコナ</t>
    </rPh>
    <phoneticPr fontId="2"/>
  </si>
  <si>
    <t>問９　救急搬送に関する詳細</t>
    <rPh sb="0" eb="1">
      <t>トイ</t>
    </rPh>
    <rPh sb="3" eb="5">
      <t>キュウキュウ</t>
    </rPh>
    <rPh sb="5" eb="7">
      <t>ハンソウ</t>
    </rPh>
    <rPh sb="8" eb="9">
      <t>カン</t>
    </rPh>
    <rPh sb="11" eb="13">
      <t>ショウサイ</t>
    </rPh>
    <phoneticPr fontId="2"/>
  </si>
  <si>
    <t>平均(歳)</t>
    <rPh sb="0" eb="1">
      <t>ヒラ</t>
    </rPh>
    <rPh sb="1" eb="2">
      <t>タモツ</t>
    </rPh>
    <rPh sb="3" eb="4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</si>
  <si>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</si>
  <si>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</si>
  <si>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</si>
  <si>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平均要介護度</t>
    <rPh sb="0" eb="2">
      <t>ヘイキン</t>
    </rPh>
    <rPh sb="2" eb="6">
      <t>ヨウカイゴド</t>
    </rPh>
    <phoneticPr fontId="2"/>
  </si>
  <si>
    <t>Ⅰ</t>
    <phoneticPr fontId="2"/>
  </si>
  <si>
    <t>Ⅱａ・Ⅱｂ</t>
    <phoneticPr fontId="2"/>
  </si>
  <si>
    <t>Ⅲａ・Ⅲｂ</t>
    <phoneticPr fontId="2"/>
  </si>
  <si>
    <t>Ⅳ</t>
    <phoneticPr fontId="2"/>
  </si>
  <si>
    <t>Ｍ</t>
    <phoneticPr fontId="2"/>
  </si>
  <si>
    <t>問９Q3 搬送時の認知症の程度</t>
    <rPh sb="0" eb="1">
      <t>トイ</t>
    </rPh>
    <rPh sb="5" eb="7">
      <t>ハンソウ</t>
    </rPh>
    <rPh sb="7" eb="8">
      <t>ジ</t>
    </rPh>
    <rPh sb="9" eb="12">
      <t>ニンチショウ</t>
    </rPh>
    <rPh sb="13" eb="15">
      <t>テイド</t>
    </rPh>
    <phoneticPr fontId="2"/>
  </si>
  <si>
    <t>問９Q2 搬送時の要介護度</t>
    <rPh sb="0" eb="1">
      <t>トイ</t>
    </rPh>
    <rPh sb="5" eb="7">
      <t>ハンソウ</t>
    </rPh>
    <rPh sb="7" eb="8">
      <t>ジ</t>
    </rPh>
    <rPh sb="9" eb="12">
      <t>ヨウカイゴ</t>
    </rPh>
    <rPh sb="12" eb="13">
      <t>ド</t>
    </rPh>
    <phoneticPr fontId="2"/>
  </si>
  <si>
    <t>問９Q1 年齢</t>
    <rPh sb="0" eb="1">
      <t>トイ</t>
    </rPh>
    <rPh sb="5" eb="7">
      <t>ネンレイ</t>
    </rPh>
    <phoneticPr fontId="2"/>
  </si>
  <si>
    <t>問９Q4 看取りの対象としての認識</t>
    <rPh sb="0" eb="1">
      <t>トイ</t>
    </rPh>
    <rPh sb="5" eb="7">
      <t>ミト</t>
    </rPh>
    <rPh sb="9" eb="11">
      <t>タイショウ</t>
    </rPh>
    <rPh sb="15" eb="17">
      <t>ニンシキ</t>
    </rPh>
    <phoneticPr fontId="2"/>
  </si>
  <si>
    <t>看取りと認識されていた</t>
    <rPh sb="0" eb="2">
      <t>ミト</t>
    </rPh>
    <rPh sb="4" eb="6">
      <t>ニンシキ</t>
    </rPh>
    <phoneticPr fontId="2"/>
  </si>
  <si>
    <t>看取りと認識されていなかった</t>
    <rPh sb="0" eb="2">
      <t>ミト</t>
    </rPh>
    <rPh sb="4" eb="6">
      <t>ニンシキ</t>
    </rPh>
    <phoneticPr fontId="2"/>
  </si>
  <si>
    <t>問９Q5① 搬送された曜日</t>
    <rPh sb="0" eb="1">
      <t>トイ</t>
    </rPh>
    <rPh sb="6" eb="8">
      <t>ハンソウ</t>
    </rPh>
    <rPh sb="11" eb="13">
      <t>ヨウビ</t>
    </rPh>
    <phoneticPr fontId="2"/>
  </si>
  <si>
    <t>土</t>
    <rPh sb="0" eb="1">
      <t>ド</t>
    </rPh>
    <phoneticPr fontId="2"/>
  </si>
  <si>
    <t>日祝日</t>
    <rPh sb="0" eb="1">
      <t>ニチ</t>
    </rPh>
    <rPh sb="1" eb="3">
      <t>シュクジツ</t>
    </rPh>
    <phoneticPr fontId="2"/>
  </si>
  <si>
    <t>問９Q5② 搬送された時間帯</t>
    <rPh sb="0" eb="1">
      <t>トイ</t>
    </rPh>
    <rPh sb="6" eb="8">
      <t>ハンソウ</t>
    </rPh>
    <rPh sb="11" eb="14">
      <t>ジカンタイ</t>
    </rPh>
    <phoneticPr fontId="2"/>
  </si>
  <si>
    <t>早朝（６～８時）</t>
    <rPh sb="0" eb="2">
      <t>ソウチョウ</t>
    </rPh>
    <rPh sb="6" eb="7">
      <t>トキ</t>
    </rPh>
    <phoneticPr fontId="2"/>
  </si>
  <si>
    <t>日中（８～18時）</t>
    <rPh sb="0" eb="2">
      <t>ニッチュウ</t>
    </rPh>
    <rPh sb="7" eb="8">
      <t>トキ</t>
    </rPh>
    <phoneticPr fontId="2"/>
  </si>
  <si>
    <t>夜間（18～22時）</t>
    <rPh sb="0" eb="2">
      <t>ヤカン</t>
    </rPh>
    <rPh sb="8" eb="9">
      <t>トキ</t>
    </rPh>
    <phoneticPr fontId="2"/>
  </si>
  <si>
    <t>深夜（22～翌６時）</t>
    <rPh sb="0" eb="2">
      <t>シンヤ</t>
    </rPh>
    <rPh sb="6" eb="7">
      <t>ヨク</t>
    </rPh>
    <rPh sb="8" eb="9">
      <t>トキ</t>
    </rPh>
    <phoneticPr fontId="2"/>
  </si>
  <si>
    <t>問９Q6 搬送方法</t>
    <rPh sb="0" eb="1">
      <t>トイ</t>
    </rPh>
    <rPh sb="5" eb="7">
      <t>ハンソウ</t>
    </rPh>
    <rPh sb="7" eb="9">
      <t>ホウホウ</t>
    </rPh>
    <phoneticPr fontId="2"/>
  </si>
  <si>
    <t>119番への救急要請</t>
    <rPh sb="3" eb="4">
      <t>バン</t>
    </rPh>
    <rPh sb="6" eb="8">
      <t>キュウキュウ</t>
    </rPh>
    <rPh sb="8" eb="10">
      <t>ヨウセイ</t>
    </rPh>
    <phoneticPr fontId="2"/>
  </si>
  <si>
    <t>特定の病院への救急要請（病院救急）</t>
    <rPh sb="0" eb="2">
      <t>トクテイ</t>
    </rPh>
    <rPh sb="3" eb="5">
      <t>ヒヨ</t>
    </rPh>
    <rPh sb="7" eb="9">
      <t>キュウキュウ</t>
    </rPh>
    <rPh sb="9" eb="11">
      <t>ヨウセイ</t>
    </rPh>
    <rPh sb="12" eb="14">
      <t>ヒヨ</t>
    </rPh>
    <rPh sb="14" eb="16">
      <t>キュウキュウ</t>
    </rPh>
    <phoneticPr fontId="2"/>
  </si>
  <si>
    <t>問９Q7 搬送先の決め方</t>
    <rPh sb="0" eb="1">
      <t>トイ</t>
    </rPh>
    <rPh sb="5" eb="7">
      <t>ハンソウ</t>
    </rPh>
    <rPh sb="9" eb="10">
      <t>キ</t>
    </rPh>
    <rPh sb="11" eb="12">
      <t>カタ</t>
    </rPh>
    <phoneticPr fontId="2"/>
  </si>
  <si>
    <t>事前に決めていた（配置医師・協力医療機関等と予め相談していた）</t>
    <rPh sb="0" eb="2">
      <t>ジゼン</t>
    </rPh>
    <rPh sb="3" eb="4">
      <t>キ</t>
    </rPh>
    <rPh sb="9" eb="11">
      <t>ハイチ</t>
    </rPh>
    <rPh sb="11" eb="13">
      <t>イシ</t>
    </rPh>
    <rPh sb="14" eb="16">
      <t>キョウリョク</t>
    </rPh>
    <rPh sb="16" eb="18">
      <t>イリョウ</t>
    </rPh>
    <rPh sb="18" eb="20">
      <t>キカン</t>
    </rPh>
    <rPh sb="20" eb="21">
      <t>トウ</t>
    </rPh>
    <rPh sb="22" eb="23">
      <t>アラカジ</t>
    </rPh>
    <rPh sb="24" eb="26">
      <t>ソウダン</t>
    </rPh>
    <phoneticPr fontId="2"/>
  </si>
  <si>
    <t>救急隊が探した</t>
    <rPh sb="0" eb="3">
      <t>キュウキュウタイ</t>
    </rPh>
    <rPh sb="4" eb="5">
      <t>サガ</t>
    </rPh>
    <phoneticPr fontId="2"/>
  </si>
  <si>
    <t>事前に決めていないが、施設職員が探した</t>
    <rPh sb="0" eb="2">
      <t>ジゼン</t>
    </rPh>
    <rPh sb="3" eb="4">
      <t>キ</t>
    </rPh>
    <rPh sb="11" eb="13">
      <t>シセツ</t>
    </rPh>
    <rPh sb="13" eb="15">
      <t>ショクイン</t>
    </rPh>
    <rPh sb="16" eb="17">
      <t>サガ</t>
    </rPh>
    <phoneticPr fontId="2"/>
  </si>
  <si>
    <t>問９Q8 搬送の原因となった症状・出来事</t>
    <rPh sb="0" eb="1">
      <t>トイ</t>
    </rPh>
    <rPh sb="5" eb="7">
      <t>ハンソウ</t>
    </rPh>
    <rPh sb="8" eb="10">
      <t>ゲンイン</t>
    </rPh>
    <rPh sb="14" eb="16">
      <t>ショウジョウ</t>
    </rPh>
    <rPh sb="17" eb="20">
      <t>デキゴト</t>
    </rPh>
    <phoneticPr fontId="2"/>
  </si>
  <si>
    <t>誤嚥性肺炎</t>
    <rPh sb="0" eb="5">
      <t>ゴエンセイハイエン</t>
    </rPh>
    <phoneticPr fontId="2"/>
  </si>
  <si>
    <t>その他感染症</t>
    <rPh sb="2" eb="3">
      <t>タ</t>
    </rPh>
    <rPh sb="3" eb="6">
      <t>カンセンショウ</t>
    </rPh>
    <phoneticPr fontId="2"/>
  </si>
  <si>
    <t>持病の悪化（脳血管疾患）</t>
    <rPh sb="0" eb="2">
      <t>ジビョウ</t>
    </rPh>
    <rPh sb="3" eb="5">
      <t>アッカ</t>
    </rPh>
    <rPh sb="6" eb="9">
      <t>ノウケッカン</t>
    </rPh>
    <rPh sb="9" eb="11">
      <t>シッカン</t>
    </rPh>
    <phoneticPr fontId="2"/>
  </si>
  <si>
    <t>持病の悪化（心疾患）</t>
    <rPh sb="0" eb="2">
      <t>ジビョウ</t>
    </rPh>
    <rPh sb="3" eb="5">
      <t>アッカ</t>
    </rPh>
    <rPh sb="6" eb="9">
      <t>シンシッカン</t>
    </rPh>
    <phoneticPr fontId="2"/>
  </si>
  <si>
    <t>持病の悪化（それ以外）</t>
    <rPh sb="0" eb="2">
      <t>ジビョウ</t>
    </rPh>
    <rPh sb="3" eb="5">
      <t>アッカ</t>
    </rPh>
    <rPh sb="8" eb="10">
      <t>イガイ</t>
    </rPh>
    <phoneticPr fontId="2"/>
  </si>
  <si>
    <t>不慮の事故（誤飲・窒息）</t>
    <rPh sb="0" eb="2">
      <t>フリョ</t>
    </rPh>
    <rPh sb="3" eb="5">
      <t>ジコ</t>
    </rPh>
    <rPh sb="6" eb="8">
      <t>ゴイン</t>
    </rPh>
    <rPh sb="9" eb="11">
      <t>チッソク</t>
    </rPh>
    <phoneticPr fontId="2"/>
  </si>
  <si>
    <t>不慮の事故（溺水）</t>
    <rPh sb="0" eb="2">
      <t>フリョ</t>
    </rPh>
    <rPh sb="3" eb="5">
      <t>ジコ</t>
    </rPh>
    <rPh sb="6" eb="8">
      <t>デキスイ</t>
    </rPh>
    <phoneticPr fontId="2"/>
  </si>
  <si>
    <t>不慮の事故（それ以外）</t>
    <rPh sb="0" eb="2">
      <t>フリョ</t>
    </rPh>
    <rPh sb="3" eb="5">
      <t>ジコ</t>
    </rPh>
    <rPh sb="8" eb="10">
      <t>イガイ</t>
    </rPh>
    <phoneticPr fontId="2"/>
  </si>
  <si>
    <t>問９Q9 搬送時の緊急度</t>
    <rPh sb="0" eb="1">
      <t>トイ</t>
    </rPh>
    <rPh sb="5" eb="7">
      <t>ハンソウ</t>
    </rPh>
    <rPh sb="7" eb="8">
      <t>ジ</t>
    </rPh>
    <rPh sb="9" eb="12">
      <t>キンキュウド</t>
    </rPh>
    <phoneticPr fontId="2"/>
  </si>
  <si>
    <t>高：一刻も早く対応が必要</t>
    <rPh sb="0" eb="1">
      <t>タカ</t>
    </rPh>
    <rPh sb="2" eb="4">
      <t>イッコク</t>
    </rPh>
    <rPh sb="5" eb="6">
      <t>ハヤ</t>
    </rPh>
    <rPh sb="7" eb="9">
      <t>タイオウ</t>
    </rPh>
    <rPh sb="10" eb="12">
      <t>ヒツヨウ</t>
    </rPh>
    <phoneticPr fontId="2"/>
  </si>
  <si>
    <t>中：早めの対応が必要</t>
    <rPh sb="0" eb="1">
      <t>ナカ</t>
    </rPh>
    <rPh sb="2" eb="3">
      <t>ハヤ</t>
    </rPh>
    <rPh sb="5" eb="7">
      <t>タイオウ</t>
    </rPh>
    <rPh sb="8" eb="10">
      <t>ヒツヨウ</t>
    </rPh>
    <phoneticPr fontId="2"/>
  </si>
  <si>
    <t>低：緊急度は低い（念のため受診）</t>
    <rPh sb="0" eb="1">
      <t>ヒク</t>
    </rPh>
    <rPh sb="2" eb="5">
      <t>キンキュウド</t>
    </rPh>
    <rPh sb="6" eb="7">
      <t>ヒク</t>
    </rPh>
    <rPh sb="9" eb="10">
      <t>ネン</t>
    </rPh>
    <rPh sb="13" eb="15">
      <t>ジュシン</t>
    </rPh>
    <phoneticPr fontId="2"/>
  </si>
  <si>
    <t>問９Q10 搬送を行うまでに連絡した先（複数回答）</t>
    <rPh sb="0" eb="1">
      <t>トイ</t>
    </rPh>
    <rPh sb="6" eb="8">
      <t>ハンソウ</t>
    </rPh>
    <rPh sb="9" eb="10">
      <t>オコナ</t>
    </rPh>
    <rPh sb="14" eb="16">
      <t>レンラク</t>
    </rPh>
    <rPh sb="18" eb="19">
      <t>サキ</t>
    </rPh>
    <rPh sb="19" eb="25">
      <t>フカ</t>
    </rPh>
    <phoneticPr fontId="2"/>
  </si>
  <si>
    <t>配置医師</t>
    <rPh sb="0" eb="2">
      <t>ハイチ</t>
    </rPh>
    <rPh sb="2" eb="4">
      <t>イシ</t>
    </rPh>
    <phoneticPr fontId="2"/>
  </si>
  <si>
    <t>協力医療機関</t>
    <rPh sb="0" eb="2">
      <t>キョウリョク</t>
    </rPh>
    <rPh sb="2" eb="4">
      <t>イリョウ</t>
    </rPh>
    <rPh sb="4" eb="6">
      <t>キカン</t>
    </rPh>
    <phoneticPr fontId="2"/>
  </si>
  <si>
    <t>その他医師・医療機関</t>
    <rPh sb="2" eb="3">
      <t>タ</t>
    </rPh>
    <rPh sb="3" eb="5">
      <t>イシ</t>
    </rPh>
    <rPh sb="6" eb="8">
      <t>イリョウ</t>
    </rPh>
    <rPh sb="8" eb="10">
      <t>キカン</t>
    </rPh>
    <phoneticPr fontId="2"/>
  </si>
  <si>
    <t>看護職</t>
    <rPh sb="0" eb="3">
      <t>カンゴショク</t>
    </rPh>
    <phoneticPr fontId="2"/>
  </si>
  <si>
    <t>施設長</t>
    <rPh sb="0" eb="3">
      <t>シセツチョウ</t>
    </rPh>
    <phoneticPr fontId="2"/>
  </si>
  <si>
    <t>家族</t>
    <rPh sb="0" eb="2">
      <t>カゾク</t>
    </rPh>
    <phoneticPr fontId="2"/>
  </si>
  <si>
    <t>問９Q12 搬送の要否を判断した理由（複数回答）</t>
    <rPh sb="0" eb="1">
      <t>トイ</t>
    </rPh>
    <rPh sb="6" eb="8">
      <t>ハンソウ</t>
    </rPh>
    <rPh sb="9" eb="11">
      <t>ヨウヒ</t>
    </rPh>
    <rPh sb="12" eb="14">
      <t>ハンダン</t>
    </rPh>
    <rPh sb="16" eb="18">
      <t>リユウ</t>
    </rPh>
    <rPh sb="18" eb="24">
      <t>フカ</t>
    </rPh>
    <phoneticPr fontId="2"/>
  </si>
  <si>
    <t>検査や高度な治療が必要</t>
    <rPh sb="0" eb="2">
      <t>ケンサ</t>
    </rPh>
    <rPh sb="3" eb="5">
      <t>コウド</t>
    </rPh>
    <rPh sb="6" eb="8">
      <t>チリョウ</t>
    </rPh>
    <rPh sb="9" eb="11">
      <t>ヒツヨウ</t>
    </rPh>
    <phoneticPr fontId="2"/>
  </si>
  <si>
    <t>配置医師や看護職が勤務時間外</t>
    <rPh sb="0" eb="2">
      <t>ハイチ</t>
    </rPh>
    <rPh sb="2" eb="4">
      <t>イシ</t>
    </rPh>
    <rPh sb="5" eb="8">
      <t>カンゴショク</t>
    </rPh>
    <rPh sb="9" eb="11">
      <t>キンム</t>
    </rPh>
    <rPh sb="11" eb="14">
      <t>ジカンガイ</t>
    </rPh>
    <phoneticPr fontId="2"/>
  </si>
  <si>
    <t>配置医師や看護職に連絡がつかない</t>
    <rPh sb="0" eb="2">
      <t>ハイチ</t>
    </rPh>
    <rPh sb="2" eb="4">
      <t>イシ</t>
    </rPh>
    <rPh sb="5" eb="8">
      <t>カンゴショク</t>
    </rPh>
    <rPh sb="9" eb="11">
      <t>レンラク</t>
    </rPh>
    <phoneticPr fontId="2"/>
  </si>
  <si>
    <t>本人の搬送意向</t>
    <rPh sb="0" eb="2">
      <t>ホンニン</t>
    </rPh>
    <rPh sb="3" eb="5">
      <t>ハンソウ</t>
    </rPh>
    <rPh sb="5" eb="7">
      <t>イコウ</t>
    </rPh>
    <phoneticPr fontId="2"/>
  </si>
  <si>
    <t>家族との事前相談</t>
    <rPh sb="0" eb="2">
      <t>カゾク</t>
    </rPh>
    <rPh sb="4" eb="6">
      <t>ジゼン</t>
    </rPh>
    <rPh sb="6" eb="8">
      <t>ソウダン</t>
    </rPh>
    <phoneticPr fontId="2"/>
  </si>
  <si>
    <t>家族からのクレーム回避</t>
    <rPh sb="0" eb="2">
      <t>カゾク</t>
    </rPh>
    <rPh sb="9" eb="11">
      <t>カイヒ</t>
    </rPh>
    <phoneticPr fontId="2"/>
  </si>
  <si>
    <t>看取りの対象外</t>
    <rPh sb="0" eb="2">
      <t>ミト</t>
    </rPh>
    <rPh sb="4" eb="7">
      <t>タイショウガイ</t>
    </rPh>
    <phoneticPr fontId="2"/>
  </si>
  <si>
    <t>夜間・休日体制の不安</t>
    <rPh sb="0" eb="2">
      <t>ヤカン</t>
    </rPh>
    <rPh sb="3" eb="5">
      <t>キュウジツ</t>
    </rPh>
    <rPh sb="5" eb="7">
      <t>タイセイ</t>
    </rPh>
    <rPh sb="8" eb="10">
      <t>フアン</t>
    </rPh>
    <phoneticPr fontId="2"/>
  </si>
  <si>
    <t>曜日や時間帯などにより、外来受診が困難</t>
    <rPh sb="0" eb="2">
      <t>ヨウビ</t>
    </rPh>
    <rPh sb="3" eb="6">
      <t>ジカンタイ</t>
    </rPh>
    <rPh sb="12" eb="14">
      <t>ガイライ</t>
    </rPh>
    <rPh sb="14" eb="16">
      <t>ジュシン</t>
    </rPh>
    <rPh sb="17" eb="19">
      <t>コンナン</t>
    </rPh>
    <phoneticPr fontId="2"/>
  </si>
  <si>
    <t>問９Q13 搬送時の付き添い</t>
    <rPh sb="0" eb="1">
      <t>トイ</t>
    </rPh>
    <rPh sb="6" eb="8">
      <t>ハンソウ</t>
    </rPh>
    <rPh sb="8" eb="9">
      <t>ジ</t>
    </rPh>
    <rPh sb="10" eb="11">
      <t>ツ</t>
    </rPh>
    <rPh sb="12" eb="13">
      <t>ソ</t>
    </rPh>
    <phoneticPr fontId="2"/>
  </si>
  <si>
    <t>看護職が同乗し、診断がつくまで付き添い</t>
    <rPh sb="0" eb="3">
      <t>カンゴショク</t>
    </rPh>
    <rPh sb="4" eb="6">
      <t>ドウジョウ</t>
    </rPh>
    <rPh sb="8" eb="10">
      <t>シンダン</t>
    </rPh>
    <rPh sb="15" eb="16">
      <t>ツ</t>
    </rPh>
    <rPh sb="17" eb="18">
      <t>ソ</t>
    </rPh>
    <phoneticPr fontId="2"/>
  </si>
  <si>
    <t>看護職が同乗し、ご家族が到着後に引き継ぎ</t>
    <rPh sb="0" eb="3">
      <t>カンゴショク</t>
    </rPh>
    <rPh sb="4" eb="6">
      <t>ドウジョウ</t>
    </rPh>
    <rPh sb="9" eb="11">
      <t>カゾク</t>
    </rPh>
    <rPh sb="12" eb="14">
      <t>トウチャク</t>
    </rPh>
    <rPh sb="14" eb="15">
      <t>ノチ</t>
    </rPh>
    <rPh sb="16" eb="17">
      <t>ヒ</t>
    </rPh>
    <rPh sb="18" eb="19">
      <t>ツ</t>
    </rPh>
    <phoneticPr fontId="2"/>
  </si>
  <si>
    <t>介護職が同乗し、診断がつくまで付き添い</t>
    <rPh sb="0" eb="3">
      <t>カイゴショク</t>
    </rPh>
    <rPh sb="4" eb="6">
      <t>ドウジョウ</t>
    </rPh>
    <rPh sb="8" eb="10">
      <t>シンダン</t>
    </rPh>
    <rPh sb="15" eb="16">
      <t>ツ</t>
    </rPh>
    <rPh sb="17" eb="18">
      <t>ソ</t>
    </rPh>
    <phoneticPr fontId="2"/>
  </si>
  <si>
    <t>同乗時点からご家族が対応</t>
    <rPh sb="0" eb="2">
      <t>ドウジョウ</t>
    </rPh>
    <rPh sb="2" eb="4">
      <t>ジテン</t>
    </rPh>
    <rPh sb="7" eb="9">
      <t>カゾク</t>
    </rPh>
    <rPh sb="10" eb="12">
      <t>タイオウ</t>
    </rPh>
    <phoneticPr fontId="2"/>
  </si>
  <si>
    <t>問９Q14 搬送後の状況（現在の居場所）</t>
    <rPh sb="0" eb="1">
      <t>トイ</t>
    </rPh>
    <rPh sb="6" eb="8">
      <t>ハンソウ</t>
    </rPh>
    <rPh sb="8" eb="9">
      <t>ゴ</t>
    </rPh>
    <rPh sb="10" eb="12">
      <t>ジョウキョウ</t>
    </rPh>
    <rPh sb="13" eb="15">
      <t>ゲンザイ</t>
    </rPh>
    <rPh sb="16" eb="19">
      <t>イバショ</t>
    </rPh>
    <phoneticPr fontId="2"/>
  </si>
  <si>
    <t>帰所</t>
    <rPh sb="0" eb="1">
      <t>キ</t>
    </rPh>
    <rPh sb="1" eb="2">
      <t>ジョ</t>
    </rPh>
    <phoneticPr fontId="2"/>
  </si>
  <si>
    <t>入院中（一般病棟）</t>
    <rPh sb="0" eb="2">
      <t>ニュウイン</t>
    </rPh>
    <rPh sb="2" eb="3">
      <t>ナカ</t>
    </rPh>
    <rPh sb="4" eb="6">
      <t>イッパン</t>
    </rPh>
    <rPh sb="6" eb="8">
      <t>ビョウトウ</t>
    </rPh>
    <phoneticPr fontId="2"/>
  </si>
  <si>
    <t>入院中（ICU）</t>
    <rPh sb="0" eb="2">
      <t>ニュウイン</t>
    </rPh>
    <rPh sb="2" eb="3">
      <t>ナカ</t>
    </rPh>
    <phoneticPr fontId="2"/>
  </si>
  <si>
    <t>入院中（不明）</t>
    <rPh sb="0" eb="2">
      <t>ニュウイン</t>
    </rPh>
    <rPh sb="2" eb="3">
      <t>ナカ</t>
    </rPh>
    <rPh sb="4" eb="6">
      <t>フメイ</t>
    </rPh>
    <phoneticPr fontId="2"/>
  </si>
  <si>
    <t>死亡</t>
    <rPh sb="0" eb="2">
      <t>シボウ</t>
    </rPh>
    <phoneticPr fontId="2"/>
  </si>
  <si>
    <t>搬送先とは別の医療機関・介護保険施設に移った</t>
    <rPh sb="0" eb="3">
      <t>ハンソウサキ</t>
    </rPh>
    <rPh sb="5" eb="6">
      <t>ベツ</t>
    </rPh>
    <rPh sb="7" eb="9">
      <t>イリョウ</t>
    </rPh>
    <rPh sb="9" eb="11">
      <t>キカン</t>
    </rPh>
    <rPh sb="12" eb="14">
      <t>カイゴ</t>
    </rPh>
    <rPh sb="14" eb="16">
      <t>ホケン</t>
    </rPh>
    <rPh sb="16" eb="18">
      <t>シセツ</t>
    </rPh>
    <rPh sb="19" eb="20">
      <t>ウツ</t>
    </rPh>
    <phoneticPr fontId="2"/>
  </si>
  <si>
    <t>【Q14で「帰所」または「死亡」と回答した方のみ】</t>
    <rPh sb="6" eb="7">
      <t>カエ</t>
    </rPh>
    <rPh sb="7" eb="8">
      <t>ショ</t>
    </rPh>
    <rPh sb="13" eb="15">
      <t>シボウ</t>
    </rPh>
    <rPh sb="17" eb="19">
      <t>カイトウ</t>
    </rPh>
    <rPh sb="21" eb="22">
      <t>カタ</t>
    </rPh>
    <phoneticPr fontId="2"/>
  </si>
  <si>
    <t>問９SQ14-1 医療機関に滞在した期間</t>
    <rPh sb="0" eb="1">
      <t>トイ</t>
    </rPh>
    <rPh sb="9" eb="11">
      <t>イリョウ</t>
    </rPh>
    <rPh sb="11" eb="13">
      <t>キカン</t>
    </rPh>
    <rPh sb="14" eb="16">
      <t>タイザイ</t>
    </rPh>
    <rPh sb="18" eb="20">
      <t>キカン</t>
    </rPh>
    <phoneticPr fontId="2"/>
  </si>
  <si>
    <t>なし（当日の帰所あるいは死亡）</t>
    <rPh sb="3" eb="5">
      <t>トウジツ</t>
    </rPh>
    <rPh sb="6" eb="7">
      <t>カエ</t>
    </rPh>
    <rPh sb="7" eb="8">
      <t>ショ</t>
    </rPh>
    <rPh sb="12" eb="14">
      <t>シボウ</t>
    </rPh>
    <phoneticPr fontId="2"/>
  </si>
  <si>
    <t>搬送日から１～２日</t>
    <rPh sb="0" eb="2">
      <t>ハンソウ</t>
    </rPh>
    <rPh sb="2" eb="3">
      <t>ニチ</t>
    </rPh>
    <rPh sb="8" eb="9">
      <t>ニチ</t>
    </rPh>
    <phoneticPr fontId="2"/>
  </si>
  <si>
    <t>搬送日から３日以上</t>
    <rPh sb="0" eb="2">
      <t>ハンソウ</t>
    </rPh>
    <rPh sb="2" eb="3">
      <t>ニチ</t>
    </rPh>
    <rPh sb="6" eb="7">
      <t>ニチ</t>
    </rPh>
    <rPh sb="7" eb="9">
      <t>イジョウ</t>
    </rPh>
    <phoneticPr fontId="2"/>
  </si>
  <si>
    <t>問10　死亡退所に関する詳細</t>
    <rPh sb="0" eb="1">
      <t>トイ</t>
    </rPh>
    <rPh sb="4" eb="6">
      <t>シボウ</t>
    </rPh>
    <rPh sb="6" eb="8">
      <t>タイショ</t>
    </rPh>
    <rPh sb="9" eb="10">
      <t>カン</t>
    </rPh>
    <rPh sb="12" eb="14">
      <t>ショウサイ</t>
    </rPh>
    <phoneticPr fontId="2"/>
  </si>
  <si>
    <t>問10Q1 入所期間</t>
    <rPh sb="6" eb="8">
      <t>ニュウショ</t>
    </rPh>
    <rPh sb="8" eb="10">
      <t>キカン</t>
    </rPh>
    <phoneticPr fontId="2"/>
  </si>
  <si>
    <t>問10Q2 年齢</t>
    <rPh sb="6" eb="8">
      <t>ネンレイ</t>
    </rPh>
    <phoneticPr fontId="2"/>
  </si>
  <si>
    <t>問10Q2 死亡時の要介護度</t>
    <rPh sb="6" eb="8">
      <t>シボウ</t>
    </rPh>
    <rPh sb="8" eb="9">
      <t>ジ</t>
    </rPh>
    <rPh sb="10" eb="13">
      <t>ヨウカイゴ</t>
    </rPh>
    <rPh sb="13" eb="14">
      <t>ド</t>
    </rPh>
    <phoneticPr fontId="2"/>
  </si>
  <si>
    <t>問10Q4 死因（疾患）</t>
    <rPh sb="6" eb="8">
      <t>シイン</t>
    </rPh>
    <rPh sb="9" eb="11">
      <t>シッカン</t>
    </rPh>
    <phoneticPr fontId="2"/>
  </si>
  <si>
    <t>がん</t>
    <phoneticPr fontId="2"/>
  </si>
  <si>
    <t>肺炎</t>
    <rPh sb="0" eb="2">
      <t>ハイエン</t>
    </rPh>
    <phoneticPr fontId="2"/>
  </si>
  <si>
    <t>心疾患</t>
    <rPh sb="0" eb="3">
      <t>シンシッカン</t>
    </rPh>
    <phoneticPr fontId="2"/>
  </si>
  <si>
    <t>脳血管疾患</t>
    <rPh sb="0" eb="3">
      <t>ノウケッカン</t>
    </rPh>
    <rPh sb="3" eb="5">
      <t>シッカン</t>
    </rPh>
    <phoneticPr fontId="2"/>
  </si>
  <si>
    <t>老衰</t>
    <rPh sb="0" eb="2">
      <t>ロウスイ</t>
    </rPh>
    <phoneticPr fontId="2"/>
  </si>
  <si>
    <t>問10Q5 死亡場所</t>
    <rPh sb="6" eb="8">
      <t>シボウ</t>
    </rPh>
    <rPh sb="8" eb="10">
      <t>バショ</t>
    </rPh>
    <phoneticPr fontId="2"/>
  </si>
  <si>
    <t>居室</t>
    <rPh sb="0" eb="2">
      <t>キョシツ</t>
    </rPh>
    <phoneticPr fontId="2"/>
  </si>
  <si>
    <t>静養室</t>
    <rPh sb="0" eb="3">
      <t>セイヨウシツ</t>
    </rPh>
    <phoneticPr fontId="2"/>
  </si>
  <si>
    <t>入院先医療機関（その他）</t>
    <rPh sb="0" eb="3">
      <t>ニュウインサキ</t>
    </rPh>
    <rPh sb="3" eb="5">
      <t>イリョウ</t>
    </rPh>
    <rPh sb="5" eb="7">
      <t>キカン</t>
    </rPh>
    <rPh sb="10" eb="11">
      <t>タ</t>
    </rPh>
    <phoneticPr fontId="2"/>
  </si>
  <si>
    <t>自宅</t>
    <rPh sb="0" eb="2">
      <t>ジタク</t>
    </rPh>
    <phoneticPr fontId="2"/>
  </si>
  <si>
    <t>問10Q6 看取り対象としての認識</t>
    <rPh sb="6" eb="8">
      <t>ミト</t>
    </rPh>
    <rPh sb="9" eb="11">
      <t>タイショウ</t>
    </rPh>
    <rPh sb="15" eb="17">
      <t>ニンシキ</t>
    </rPh>
    <phoneticPr fontId="2"/>
  </si>
  <si>
    <t>看取りなしと認識</t>
    <rPh sb="0" eb="2">
      <t>ミト</t>
    </rPh>
    <rPh sb="6" eb="8">
      <t>ニンシキ</t>
    </rPh>
    <phoneticPr fontId="2"/>
  </si>
  <si>
    <t>看取りありと認識（加算あり）</t>
    <rPh sb="0" eb="2">
      <t>ミト</t>
    </rPh>
    <rPh sb="6" eb="8">
      <t>ニンシキ</t>
    </rPh>
    <rPh sb="9" eb="11">
      <t>カサン</t>
    </rPh>
    <phoneticPr fontId="2"/>
  </si>
  <si>
    <t>看取りありと認識（加算なし）</t>
    <rPh sb="0" eb="2">
      <t>ミト</t>
    </rPh>
    <rPh sb="6" eb="8">
      <t>ニンシキ</t>
    </rPh>
    <rPh sb="9" eb="11">
      <t>カサン</t>
    </rPh>
    <phoneticPr fontId="2"/>
  </si>
  <si>
    <t>２週間未満</t>
    <rPh sb="1" eb="3">
      <t>シュウカン</t>
    </rPh>
    <rPh sb="3" eb="5">
      <t>ミマン</t>
    </rPh>
    <phoneticPr fontId="2"/>
  </si>
  <si>
    <t>２～４週間未満</t>
    <rPh sb="3" eb="5">
      <t>シュウカン</t>
    </rPh>
    <rPh sb="5" eb="7">
      <t>ミマン</t>
    </rPh>
    <phoneticPr fontId="2"/>
  </si>
  <si>
    <t>４～６週間未満</t>
    <rPh sb="3" eb="5">
      <t>シュウカン</t>
    </rPh>
    <rPh sb="5" eb="7">
      <t>ミマン</t>
    </rPh>
    <phoneticPr fontId="2"/>
  </si>
  <si>
    <t>６～８週間未満</t>
    <rPh sb="3" eb="5">
      <t>シュウカン</t>
    </rPh>
    <rPh sb="5" eb="7">
      <t>ミマン</t>
    </rPh>
    <phoneticPr fontId="2"/>
  </si>
  <si>
    <t>８～10週間未満</t>
    <rPh sb="4" eb="6">
      <t>シュウカン</t>
    </rPh>
    <rPh sb="6" eb="8">
      <t>ミマン</t>
    </rPh>
    <phoneticPr fontId="2"/>
  </si>
  <si>
    <t>10～12週間未満</t>
    <rPh sb="5" eb="7">
      <t>シュウカン</t>
    </rPh>
    <rPh sb="7" eb="9">
      <t>ミマン</t>
    </rPh>
    <phoneticPr fontId="2"/>
  </si>
  <si>
    <t>12週間以上</t>
    <rPh sb="2" eb="4">
      <t>シュウカン</t>
    </rPh>
    <rPh sb="4" eb="6">
      <t>イジョウ</t>
    </rPh>
    <phoneticPr fontId="2"/>
  </si>
  <si>
    <t>看取り期に入る以前</t>
    <rPh sb="0" eb="2">
      <t>ミト</t>
    </rPh>
    <rPh sb="3" eb="4">
      <t>キ</t>
    </rPh>
    <rPh sb="5" eb="6">
      <t>ハイ</t>
    </rPh>
    <rPh sb="7" eb="9">
      <t>イゼン</t>
    </rPh>
    <phoneticPr fontId="2"/>
  </si>
  <si>
    <t>看取り期と認定されてすぐ</t>
    <rPh sb="0" eb="2">
      <t>ミト</t>
    </rPh>
    <rPh sb="3" eb="4">
      <t>キ</t>
    </rPh>
    <rPh sb="5" eb="7">
      <t>ニンテイ</t>
    </rPh>
    <phoneticPr fontId="2"/>
  </si>
  <si>
    <t>看取り期と認定されてしばらく後</t>
    <rPh sb="0" eb="2">
      <t>ミト</t>
    </rPh>
    <rPh sb="3" eb="4">
      <t>キ</t>
    </rPh>
    <rPh sb="5" eb="7">
      <t>ニンテイ</t>
    </rPh>
    <rPh sb="14" eb="15">
      <t>ノチ</t>
    </rPh>
    <phoneticPr fontId="2"/>
  </si>
  <si>
    <t>その他タイミング</t>
    <rPh sb="2" eb="3">
      <t>タ</t>
    </rPh>
    <phoneticPr fontId="2"/>
  </si>
  <si>
    <t>意思は確認できなかった（推定も行っていない）</t>
    <rPh sb="0" eb="2">
      <t>イシ</t>
    </rPh>
    <rPh sb="3" eb="5">
      <t>カクニン</t>
    </rPh>
    <rPh sb="12" eb="14">
      <t>スイテイ</t>
    </rPh>
    <rPh sb="15" eb="16">
      <t>オコナ</t>
    </rPh>
    <phoneticPr fontId="2"/>
  </si>
  <si>
    <t>ケアプランの中で</t>
    <rPh sb="6" eb="7">
      <t>ナカ</t>
    </rPh>
    <phoneticPr fontId="2"/>
  </si>
  <si>
    <t>ACP・リビングウィル等ケアプランとは別の方法・ツールで</t>
    <rPh sb="11" eb="12">
      <t>トウ</t>
    </rPh>
    <rPh sb="19" eb="20">
      <t>ベツ</t>
    </rPh>
    <rPh sb="21" eb="23">
      <t>ホウホウ</t>
    </rPh>
    <phoneticPr fontId="2"/>
  </si>
  <si>
    <t>特にツールは使っていない</t>
    <rPh sb="0" eb="1">
      <t>トク</t>
    </rPh>
    <rPh sb="6" eb="7">
      <t>ツカ</t>
    </rPh>
    <phoneticPr fontId="2"/>
  </si>
  <si>
    <t>問10SQ6-3 看取りに関して家族の意見により方針変更を行った項目（複数回答）</t>
    <rPh sb="9" eb="11">
      <t>ミト</t>
    </rPh>
    <rPh sb="13" eb="14">
      <t>カン</t>
    </rPh>
    <rPh sb="16" eb="18">
      <t>カゾク</t>
    </rPh>
    <rPh sb="19" eb="21">
      <t>イケン</t>
    </rPh>
    <rPh sb="24" eb="26">
      <t>ホウシン</t>
    </rPh>
    <rPh sb="26" eb="28">
      <t>ヘンコウ</t>
    </rPh>
    <rPh sb="29" eb="30">
      <t>オコナ</t>
    </rPh>
    <rPh sb="32" eb="34">
      <t>コウモク</t>
    </rPh>
    <rPh sb="34" eb="40">
      <t>フカ</t>
    </rPh>
    <phoneticPr fontId="2"/>
  </si>
  <si>
    <t>問10SQ6-2② 看取りに関する本人の意思確認のツール</t>
    <rPh sb="10" eb="12">
      <t>ミト</t>
    </rPh>
    <rPh sb="14" eb="15">
      <t>カン</t>
    </rPh>
    <rPh sb="17" eb="19">
      <t>ホンニン</t>
    </rPh>
    <rPh sb="20" eb="22">
      <t>イシ</t>
    </rPh>
    <rPh sb="22" eb="24">
      <t>カクニン</t>
    </rPh>
    <phoneticPr fontId="2"/>
  </si>
  <si>
    <t>問10SQ6-2① 看取りに関する本人の意思確認のタイミング（複数回答）</t>
    <rPh sb="10" eb="12">
      <t>ミト</t>
    </rPh>
    <rPh sb="14" eb="15">
      <t>カン</t>
    </rPh>
    <rPh sb="17" eb="19">
      <t>ホンニン</t>
    </rPh>
    <rPh sb="20" eb="22">
      <t>イシ</t>
    </rPh>
    <rPh sb="22" eb="24">
      <t>カクニン</t>
    </rPh>
    <rPh sb="30" eb="36">
      <t>フカ</t>
    </rPh>
    <phoneticPr fontId="2"/>
  </si>
  <si>
    <t>問10SQ6-1 看取りと判断された時期（死亡日から遡って）</t>
    <rPh sb="9" eb="11">
      <t>ミト</t>
    </rPh>
    <rPh sb="13" eb="15">
      <t>ハンダン</t>
    </rPh>
    <rPh sb="18" eb="20">
      <t>ジキ</t>
    </rPh>
    <rPh sb="21" eb="23">
      <t>シボウ</t>
    </rPh>
    <rPh sb="23" eb="24">
      <t>ニチ</t>
    </rPh>
    <rPh sb="26" eb="27">
      <t>サカノボ</t>
    </rPh>
    <phoneticPr fontId="2"/>
  </si>
  <si>
    <t>逝去する場所</t>
    <rPh sb="0" eb="2">
      <t>セイキョ</t>
    </rPh>
    <rPh sb="4" eb="6">
      <t>バショ</t>
    </rPh>
    <phoneticPr fontId="2"/>
  </si>
  <si>
    <t>延命治療の実施方針</t>
    <rPh sb="0" eb="2">
      <t>エンメイ</t>
    </rPh>
    <rPh sb="2" eb="4">
      <t>チリョウ</t>
    </rPh>
    <rPh sb="5" eb="7">
      <t>ジッシ</t>
    </rPh>
    <rPh sb="7" eb="9">
      <t>ホウシン</t>
    </rPh>
    <phoneticPr fontId="2"/>
  </si>
  <si>
    <t>実施する医療処置の内容（延命治療以外）</t>
    <rPh sb="0" eb="2">
      <t>ジッシ</t>
    </rPh>
    <rPh sb="4" eb="6">
      <t>イリョウ</t>
    </rPh>
    <rPh sb="6" eb="8">
      <t>ショチ</t>
    </rPh>
    <rPh sb="9" eb="11">
      <t>ナイヨウ</t>
    </rPh>
    <rPh sb="12" eb="14">
      <t>エンメイ</t>
    </rPh>
    <rPh sb="14" eb="16">
      <t>チリョウ</t>
    </rPh>
    <rPh sb="16" eb="18">
      <t>イガイ</t>
    </rPh>
    <phoneticPr fontId="2"/>
  </si>
  <si>
    <t>救急搬送に関する方針</t>
    <rPh sb="0" eb="2">
      <t>キュウキュウ</t>
    </rPh>
    <rPh sb="2" eb="4">
      <t>ハンソウ</t>
    </rPh>
    <rPh sb="5" eb="6">
      <t>カン</t>
    </rPh>
    <rPh sb="8" eb="10">
      <t>ホウシン</t>
    </rPh>
    <phoneticPr fontId="2"/>
  </si>
  <si>
    <t>その他の項目</t>
    <rPh sb="2" eb="3">
      <t>タ</t>
    </rPh>
    <rPh sb="4" eb="6">
      <t>コウモク</t>
    </rPh>
    <phoneticPr fontId="2"/>
  </si>
  <si>
    <t>方針転換は無かった</t>
    <rPh sb="0" eb="2">
      <t>ホウシン</t>
    </rPh>
    <rPh sb="2" eb="4">
      <t>テンカン</t>
    </rPh>
    <rPh sb="5" eb="6">
      <t>ナ</t>
    </rPh>
    <phoneticPr fontId="2"/>
  </si>
  <si>
    <t>配置医師以外の医師</t>
    <rPh sb="0" eb="2">
      <t>ハイチ</t>
    </rPh>
    <rPh sb="2" eb="4">
      <t>イシ</t>
    </rPh>
    <rPh sb="4" eb="6">
      <t>イガイ</t>
    </rPh>
    <rPh sb="7" eb="9">
      <t>イシ</t>
    </rPh>
    <phoneticPr fontId="2"/>
  </si>
  <si>
    <t>介護職（リーダークラス）</t>
    <rPh sb="0" eb="3">
      <t>カイゴショク</t>
    </rPh>
    <phoneticPr fontId="2"/>
  </si>
  <si>
    <t>介護職（常勤スタッフ）</t>
    <rPh sb="0" eb="3">
      <t>カイゴショク</t>
    </rPh>
    <rPh sb="4" eb="6">
      <t>ジョウキン</t>
    </rPh>
    <phoneticPr fontId="2"/>
  </si>
  <si>
    <t>介護職（非常勤・登録ヘルパーを含む全員）</t>
    <rPh sb="0" eb="3">
      <t>カイゴショク</t>
    </rPh>
    <rPh sb="4" eb="7">
      <t>ヒジョウキン</t>
    </rPh>
    <rPh sb="8" eb="10">
      <t>トウロク</t>
    </rPh>
    <rPh sb="15" eb="16">
      <t>フク</t>
    </rPh>
    <rPh sb="17" eb="19">
      <t>ゼンイン</t>
    </rPh>
    <phoneticPr fontId="2"/>
  </si>
  <si>
    <t>家族（キーパーソン）</t>
    <rPh sb="0" eb="2">
      <t>カゾク</t>
    </rPh>
    <phoneticPr fontId="2"/>
  </si>
  <si>
    <t>家族（主な家族全員）</t>
    <rPh sb="0" eb="2">
      <t>カゾク</t>
    </rPh>
    <rPh sb="3" eb="4">
      <t>オモ</t>
    </rPh>
    <rPh sb="5" eb="7">
      <t>カゾク</t>
    </rPh>
    <rPh sb="7" eb="9">
      <t>ゼンイン</t>
    </rPh>
    <phoneticPr fontId="2"/>
  </si>
  <si>
    <t>問10SQ6-4② 看取りに関する観察事項の情報共有範囲（複数回答）</t>
    <rPh sb="10" eb="12">
      <t>ミト</t>
    </rPh>
    <rPh sb="14" eb="15">
      <t>カン</t>
    </rPh>
    <rPh sb="17" eb="19">
      <t>カンサツ</t>
    </rPh>
    <rPh sb="19" eb="21">
      <t>ジコウ</t>
    </rPh>
    <rPh sb="22" eb="24">
      <t>ジョウホウ</t>
    </rPh>
    <rPh sb="24" eb="26">
      <t>キョウユウ</t>
    </rPh>
    <rPh sb="26" eb="28">
      <t>ハンイ</t>
    </rPh>
    <rPh sb="28" eb="34">
      <t>フカ</t>
    </rPh>
    <phoneticPr fontId="2"/>
  </si>
  <si>
    <t>問10SQ6-4① 看取りに関する本人の意思及びケアプランの目標・方針の情報共有範囲（複数回答）</t>
    <rPh sb="10" eb="12">
      <t>ミト</t>
    </rPh>
    <rPh sb="14" eb="15">
      <t>カン</t>
    </rPh>
    <rPh sb="17" eb="19">
      <t>ホンニン</t>
    </rPh>
    <rPh sb="20" eb="22">
      <t>イシ</t>
    </rPh>
    <rPh sb="22" eb="23">
      <t>オヨ</t>
    </rPh>
    <rPh sb="30" eb="32">
      <t>モクヒョウ</t>
    </rPh>
    <rPh sb="33" eb="35">
      <t>ホウシン</t>
    </rPh>
    <rPh sb="36" eb="38">
      <t>ジョウホウ</t>
    </rPh>
    <rPh sb="38" eb="40">
      <t>キョウユウ</t>
    </rPh>
    <rPh sb="40" eb="42">
      <t>ハンイ</t>
    </rPh>
    <rPh sb="42" eb="48">
      <t>フカ</t>
    </rPh>
    <phoneticPr fontId="2"/>
  </si>
  <si>
    <t>問10SQ6-4③ 看取りに関して行うべき行為の情報共有範囲（複数回答）</t>
    <rPh sb="10" eb="12">
      <t>ミト</t>
    </rPh>
    <rPh sb="14" eb="15">
      <t>カン</t>
    </rPh>
    <rPh sb="17" eb="18">
      <t>オコナ</t>
    </rPh>
    <rPh sb="21" eb="23">
      <t>コウイ</t>
    </rPh>
    <rPh sb="24" eb="26">
      <t>ジョウホウ</t>
    </rPh>
    <rPh sb="26" eb="28">
      <t>キョウユウ</t>
    </rPh>
    <rPh sb="28" eb="30">
      <t>ハンイ</t>
    </rPh>
    <rPh sb="30" eb="36">
      <t>フカ</t>
    </rPh>
    <phoneticPr fontId="2"/>
  </si>
  <si>
    <t>問10SQ6-4④ 看取りに関する急変時の初期対応の内容（レスキューオーダー）の情報共有範囲（複数回答）</t>
    <rPh sb="10" eb="12">
      <t>ミト</t>
    </rPh>
    <rPh sb="14" eb="15">
      <t>カン</t>
    </rPh>
    <rPh sb="17" eb="19">
      <t>キュウヘン</t>
    </rPh>
    <rPh sb="19" eb="20">
      <t>トキ</t>
    </rPh>
    <rPh sb="21" eb="23">
      <t>ショキ</t>
    </rPh>
    <rPh sb="23" eb="25">
      <t>タイオウ</t>
    </rPh>
    <rPh sb="26" eb="28">
      <t>ナイヨウ</t>
    </rPh>
    <rPh sb="40" eb="42">
      <t>ジョウホウ</t>
    </rPh>
    <rPh sb="42" eb="44">
      <t>キョウユウ</t>
    </rPh>
    <rPh sb="44" eb="46">
      <t>ハンイ</t>
    </rPh>
    <rPh sb="46" eb="52">
      <t>フカ</t>
    </rPh>
    <phoneticPr fontId="2"/>
  </si>
  <si>
    <t>問10SQ6-5 亡くなる前２週間に見られた苦痛の伴う症状（複数回答）</t>
    <rPh sb="9" eb="10">
      <t>ナ</t>
    </rPh>
    <rPh sb="13" eb="14">
      <t>マエ</t>
    </rPh>
    <rPh sb="15" eb="17">
      <t>シュウカン</t>
    </rPh>
    <rPh sb="18" eb="19">
      <t>ミ</t>
    </rPh>
    <rPh sb="22" eb="24">
      <t>クツウ</t>
    </rPh>
    <rPh sb="25" eb="26">
      <t>トモナ</t>
    </rPh>
    <rPh sb="27" eb="29">
      <t>ショウジョウ</t>
    </rPh>
    <rPh sb="29" eb="35">
      <t>フカ</t>
    </rPh>
    <phoneticPr fontId="2"/>
  </si>
  <si>
    <t>痛み</t>
    <rPh sb="0" eb="1">
      <t>イタ</t>
    </rPh>
    <phoneticPr fontId="2"/>
  </si>
  <si>
    <t>息切れ</t>
    <rPh sb="0" eb="2">
      <t>イキギ</t>
    </rPh>
    <phoneticPr fontId="2"/>
  </si>
  <si>
    <t>痰が絡む呼吸</t>
    <rPh sb="0" eb="1">
      <t>タン</t>
    </rPh>
    <rPh sb="2" eb="3">
      <t>カラ</t>
    </rPh>
    <rPh sb="4" eb="6">
      <t>コキュウ</t>
    </rPh>
    <phoneticPr fontId="2"/>
  </si>
  <si>
    <t>むくみ</t>
    <phoneticPr fontId="2"/>
  </si>
  <si>
    <t>便秘</t>
    <rPh sb="0" eb="2">
      <t>ベンピ</t>
    </rPh>
    <phoneticPr fontId="2"/>
  </si>
  <si>
    <t>褥瘡</t>
    <rPh sb="0" eb="2">
      <t>ジョクソウ</t>
    </rPh>
    <phoneticPr fontId="2"/>
  </si>
  <si>
    <t>拘縮</t>
    <rPh sb="0" eb="2">
      <t>コウシュク</t>
    </rPh>
    <phoneticPr fontId="2"/>
  </si>
  <si>
    <t>口腔内乾燥</t>
    <rPh sb="0" eb="3">
      <t>コウクウナイ</t>
    </rPh>
    <rPh sb="3" eb="5">
      <t>カンソウ</t>
    </rPh>
    <phoneticPr fontId="2"/>
  </si>
  <si>
    <t>食事中のむせ</t>
    <rPh sb="0" eb="2">
      <t>ショクジ</t>
    </rPh>
    <rPh sb="2" eb="3">
      <t>ナカ</t>
    </rPh>
    <phoneticPr fontId="2"/>
  </si>
  <si>
    <t>食事の経口摂取不可能</t>
    <rPh sb="0" eb="2">
      <t>ショクジ</t>
    </rPh>
    <rPh sb="3" eb="5">
      <t>ケイコウ</t>
    </rPh>
    <rPh sb="5" eb="7">
      <t>セッシュ</t>
    </rPh>
    <rPh sb="7" eb="10">
      <t>フカノウ</t>
    </rPh>
    <phoneticPr fontId="2"/>
  </si>
  <si>
    <t>上記のいずれもない</t>
    <rPh sb="0" eb="2">
      <t>ジョウキ</t>
    </rPh>
    <phoneticPr fontId="2"/>
  </si>
  <si>
    <t>問10SQ6-6 亡くなる前２週間の本人の状態（複数回答）</t>
    <rPh sb="9" eb="10">
      <t>ナ</t>
    </rPh>
    <rPh sb="13" eb="14">
      <t>マエ</t>
    </rPh>
    <rPh sb="15" eb="17">
      <t>シュウカン</t>
    </rPh>
    <rPh sb="18" eb="20">
      <t>ホンニン</t>
    </rPh>
    <rPh sb="21" eb="23">
      <t>ジョウタイ</t>
    </rPh>
    <rPh sb="23" eb="29">
      <t>フカ</t>
    </rPh>
    <phoneticPr fontId="2"/>
  </si>
  <si>
    <t>不安がある</t>
    <rPh sb="0" eb="2">
      <t>フアン</t>
    </rPh>
    <phoneticPr fontId="2"/>
  </si>
  <si>
    <t>希望・意思が表明できない</t>
    <rPh sb="0" eb="2">
      <t>キボウ</t>
    </rPh>
    <rPh sb="3" eb="5">
      <t>イシ</t>
    </rPh>
    <rPh sb="6" eb="8">
      <t>ヒョウメイ</t>
    </rPh>
    <phoneticPr fontId="2"/>
  </si>
  <si>
    <t>望んでいる生活行為ができない</t>
    <rPh sb="0" eb="1">
      <t>ノゾ</t>
    </rPh>
    <rPh sb="5" eb="7">
      <t>セイカツ</t>
    </rPh>
    <rPh sb="7" eb="9">
      <t>コウイ</t>
    </rPh>
    <phoneticPr fontId="2"/>
  </si>
  <si>
    <t>食事制限がある</t>
    <rPh sb="0" eb="2">
      <t>ショクジ</t>
    </rPh>
    <rPh sb="2" eb="4">
      <t>セイゲン</t>
    </rPh>
    <phoneticPr fontId="2"/>
  </si>
  <si>
    <t>面会等の制限がある</t>
    <rPh sb="0" eb="2">
      <t>メンカイ</t>
    </rPh>
    <rPh sb="2" eb="3">
      <t>トウ</t>
    </rPh>
    <rPh sb="4" eb="6">
      <t>セイゲン</t>
    </rPh>
    <phoneticPr fontId="2"/>
  </si>
  <si>
    <t>外出等の制限がある</t>
    <rPh sb="0" eb="2">
      <t>ガイシュツ</t>
    </rPh>
    <rPh sb="2" eb="3">
      <t>トウ</t>
    </rPh>
    <rPh sb="4" eb="6">
      <t>セイゲン</t>
    </rPh>
    <phoneticPr fontId="2"/>
  </si>
  <si>
    <t>問10SQ6-7 配置医師が担った役割（複数回答）</t>
    <rPh sb="9" eb="11">
      <t>ハイチ</t>
    </rPh>
    <rPh sb="11" eb="13">
      <t>イシ</t>
    </rPh>
    <rPh sb="14" eb="15">
      <t>ニナ</t>
    </rPh>
    <rPh sb="17" eb="19">
      <t>ヤクワリ</t>
    </rPh>
    <rPh sb="19" eb="25">
      <t>フカ</t>
    </rPh>
    <phoneticPr fontId="2"/>
  </si>
  <si>
    <t>余命の推定</t>
    <rPh sb="0" eb="2">
      <t>ヨメイ</t>
    </rPh>
    <rPh sb="3" eb="5">
      <t>スイテイ</t>
    </rPh>
    <phoneticPr fontId="2"/>
  </si>
  <si>
    <t>家族へ説明</t>
    <rPh sb="0" eb="2">
      <t>カゾク</t>
    </rPh>
    <rPh sb="3" eb="5">
      <t>セツメイ</t>
    </rPh>
    <phoneticPr fontId="2"/>
  </si>
  <si>
    <t>本人へのメンタルサポート</t>
    <rPh sb="0" eb="2">
      <t>ホンニン</t>
    </rPh>
    <phoneticPr fontId="2"/>
  </si>
  <si>
    <t>食事や水分管理の助言</t>
    <rPh sb="0" eb="2">
      <t>ショクジ</t>
    </rPh>
    <rPh sb="3" eb="5">
      <t>スイブン</t>
    </rPh>
    <rPh sb="5" eb="7">
      <t>カンリ</t>
    </rPh>
    <rPh sb="8" eb="10">
      <t>ジョゲン</t>
    </rPh>
    <phoneticPr fontId="2"/>
  </si>
  <si>
    <t>口腔ケアの助言</t>
    <rPh sb="0" eb="2">
      <t>コウクウ</t>
    </rPh>
    <rPh sb="5" eb="7">
      <t>ジョゲン</t>
    </rPh>
    <phoneticPr fontId="2"/>
  </si>
  <si>
    <t>薬剤の調整</t>
    <rPh sb="0" eb="2">
      <t>ヤクザイ</t>
    </rPh>
    <rPh sb="3" eb="5">
      <t>チョウセイ</t>
    </rPh>
    <phoneticPr fontId="2"/>
  </si>
  <si>
    <t>臨終の立会い</t>
    <rPh sb="0" eb="2">
      <t>リンジュウ</t>
    </rPh>
    <rPh sb="3" eb="4">
      <t>タ</t>
    </rPh>
    <rPh sb="4" eb="5">
      <t>ア</t>
    </rPh>
    <phoneticPr fontId="2"/>
  </si>
  <si>
    <t>死亡診断書の作成</t>
    <rPh sb="0" eb="2">
      <t>シボウ</t>
    </rPh>
    <rPh sb="2" eb="5">
      <t>シンダンショ</t>
    </rPh>
    <rPh sb="6" eb="8">
      <t>サクセイ</t>
    </rPh>
    <phoneticPr fontId="2"/>
  </si>
  <si>
    <t>【以下SQ6-7まで、Q6で「看取りあり」と回答された方のみ】</t>
    <rPh sb="1" eb="3">
      <t>イカ</t>
    </rPh>
    <rPh sb="15" eb="17">
      <t>ミト</t>
    </rPh>
    <rPh sb="22" eb="24">
      <t>カイトウ</t>
    </rPh>
    <rPh sb="27" eb="28">
      <t>カタ</t>
    </rPh>
    <phoneticPr fontId="2"/>
  </si>
  <si>
    <t>問11 組織方針・体制</t>
    <rPh sb="0" eb="1">
      <t>トイ</t>
    </rPh>
    <rPh sb="4" eb="6">
      <t>ソシキ</t>
    </rPh>
    <rPh sb="6" eb="8">
      <t>ホウシン</t>
    </rPh>
    <rPh sb="9" eb="11">
      <t>タイセイ</t>
    </rPh>
    <phoneticPr fontId="2"/>
  </si>
  <si>
    <t>問11(1) 看取りの受け入れ方針</t>
    <rPh sb="0" eb="1">
      <t>トイ</t>
    </rPh>
    <rPh sb="7" eb="9">
      <t>ミト</t>
    </rPh>
    <rPh sb="11" eb="12">
      <t>ウ</t>
    </rPh>
    <rPh sb="13" eb="14">
      <t>イ</t>
    </rPh>
    <rPh sb="15" eb="17">
      <t>ホウシン</t>
    </rPh>
    <phoneticPr fontId="2"/>
  </si>
  <si>
    <t>原則的には受け入れていない</t>
    <rPh sb="0" eb="3">
      <t>ゲンソクテキ</t>
    </rPh>
    <rPh sb="5" eb="6">
      <t>ウ</t>
    </rPh>
    <rPh sb="7" eb="8">
      <t>イ</t>
    </rPh>
    <phoneticPr fontId="2"/>
  </si>
  <si>
    <t>問11(2) 本人や家族の希望があっても、実態として看取りを受け入れないことがある理由（複数回答）</t>
    <rPh sb="0" eb="1">
      <t>トイ</t>
    </rPh>
    <rPh sb="7" eb="9">
      <t>ホンニン</t>
    </rPh>
    <rPh sb="10" eb="12">
      <t>カゾク</t>
    </rPh>
    <rPh sb="13" eb="15">
      <t>キボウ</t>
    </rPh>
    <rPh sb="21" eb="23">
      <t>ジッタイ</t>
    </rPh>
    <rPh sb="26" eb="28">
      <t>ミト</t>
    </rPh>
    <rPh sb="30" eb="31">
      <t>ウ</t>
    </rPh>
    <rPh sb="32" eb="33">
      <t>イ</t>
    </rPh>
    <rPh sb="41" eb="43">
      <t>リユウ</t>
    </rPh>
    <rPh sb="43" eb="49">
      <t>フカ</t>
    </rPh>
    <phoneticPr fontId="2"/>
  </si>
  <si>
    <t>受け入れられない理由はない（すべて受け入れる）</t>
    <rPh sb="0" eb="1">
      <t>ウ</t>
    </rPh>
    <rPh sb="2" eb="3">
      <t>イ</t>
    </rPh>
    <rPh sb="8" eb="10">
      <t>リユウ</t>
    </rPh>
    <rPh sb="17" eb="18">
      <t>ウ</t>
    </rPh>
    <rPh sb="19" eb="20">
      <t>イ</t>
    </rPh>
    <phoneticPr fontId="2"/>
  </si>
  <si>
    <t>看護職員の数が足りないから</t>
    <rPh sb="0" eb="2">
      <t>カンゴ</t>
    </rPh>
    <rPh sb="2" eb="4">
      <t>ショクイン</t>
    </rPh>
    <rPh sb="5" eb="6">
      <t>スウ</t>
    </rPh>
    <rPh sb="7" eb="8">
      <t>タ</t>
    </rPh>
    <phoneticPr fontId="2"/>
  </si>
  <si>
    <t>介護職員の数が足りないから</t>
    <rPh sb="0" eb="2">
      <t>カイゴ</t>
    </rPh>
    <rPh sb="2" eb="4">
      <t>ショクイン</t>
    </rPh>
    <rPh sb="5" eb="6">
      <t>スウ</t>
    </rPh>
    <rPh sb="7" eb="8">
      <t>タ</t>
    </rPh>
    <phoneticPr fontId="2"/>
  </si>
  <si>
    <t>夜間は看護職員がいないから</t>
    <rPh sb="0" eb="2">
      <t>ヤカン</t>
    </rPh>
    <rPh sb="3" eb="5">
      <t>カンゴ</t>
    </rPh>
    <rPh sb="5" eb="7">
      <t>ショクイン</t>
    </rPh>
    <phoneticPr fontId="2"/>
  </si>
  <si>
    <t>施設での看取りについて、家族の同意が得られないから</t>
    <rPh sb="0" eb="2">
      <t>シセツ</t>
    </rPh>
    <rPh sb="4" eb="6">
      <t>ミト</t>
    </rPh>
    <rPh sb="12" eb="14">
      <t>カゾク</t>
    </rPh>
    <rPh sb="15" eb="17">
      <t>ドウイ</t>
    </rPh>
    <rPh sb="18" eb="19">
      <t>エ</t>
    </rPh>
    <phoneticPr fontId="2"/>
  </si>
  <si>
    <t>家族等の意見が一致しないから</t>
    <rPh sb="0" eb="2">
      <t>カゾク</t>
    </rPh>
    <rPh sb="2" eb="3">
      <t>トウ</t>
    </rPh>
    <rPh sb="4" eb="6">
      <t>イケン</t>
    </rPh>
    <rPh sb="7" eb="9">
      <t>イッチ</t>
    </rPh>
    <phoneticPr fontId="2"/>
  </si>
  <si>
    <t>看取りに関する方針やマニュアルを定めていないから</t>
    <rPh sb="0" eb="2">
      <t>ミト</t>
    </rPh>
    <rPh sb="4" eb="5">
      <t>カン</t>
    </rPh>
    <rPh sb="7" eb="9">
      <t>ホウシン</t>
    </rPh>
    <rPh sb="16" eb="17">
      <t>サダ</t>
    </rPh>
    <phoneticPr fontId="2"/>
  </si>
  <si>
    <t>費用がかかりすぎるから</t>
    <rPh sb="0" eb="2">
      <t>ヒヨウ</t>
    </rPh>
    <phoneticPr fontId="2"/>
  </si>
  <si>
    <t>施設の方針として、看取りを行っていないから</t>
    <rPh sb="0" eb="2">
      <t>シセツ</t>
    </rPh>
    <rPh sb="3" eb="5">
      <t>ホウシン</t>
    </rPh>
    <rPh sb="9" eb="11">
      <t>ミト</t>
    </rPh>
    <rPh sb="13" eb="14">
      <t>オコナ</t>
    </rPh>
    <phoneticPr fontId="2"/>
  </si>
  <si>
    <t>問11(3)① 本人に対して看取りに関する説明・意思確認を実施するタイミング（複数回答）</t>
    <rPh sb="0" eb="1">
      <t>トイ</t>
    </rPh>
    <rPh sb="8" eb="10">
      <t>ホンニン</t>
    </rPh>
    <rPh sb="11" eb="12">
      <t>タイ</t>
    </rPh>
    <rPh sb="14" eb="16">
      <t>ミト</t>
    </rPh>
    <rPh sb="18" eb="19">
      <t>カン</t>
    </rPh>
    <rPh sb="21" eb="23">
      <t>セツメイ</t>
    </rPh>
    <rPh sb="24" eb="26">
      <t>イシ</t>
    </rPh>
    <rPh sb="26" eb="28">
      <t>カクニン</t>
    </rPh>
    <rPh sb="29" eb="31">
      <t>ジッシ</t>
    </rPh>
    <rPh sb="38" eb="44">
      <t>フカ</t>
    </rPh>
    <phoneticPr fontId="2"/>
  </si>
  <si>
    <t>問11(4) 看取りに関する意思確認の見直し</t>
    <rPh sb="0" eb="1">
      <t>トイ</t>
    </rPh>
    <rPh sb="7" eb="9">
      <t>ミト</t>
    </rPh>
    <rPh sb="11" eb="12">
      <t>カン</t>
    </rPh>
    <rPh sb="14" eb="16">
      <t>イシ</t>
    </rPh>
    <rPh sb="16" eb="18">
      <t>カクニン</t>
    </rPh>
    <rPh sb="19" eb="21">
      <t>ミナオ</t>
    </rPh>
    <phoneticPr fontId="2"/>
  </si>
  <si>
    <t>定期的に行っている</t>
    <rPh sb="0" eb="3">
      <t>テイキテキ</t>
    </rPh>
    <rPh sb="4" eb="5">
      <t>オコナ</t>
    </rPh>
    <phoneticPr fontId="2"/>
  </si>
  <si>
    <t>不定期ではあるが行っている</t>
    <rPh sb="0" eb="3">
      <t>フテイキ</t>
    </rPh>
    <rPh sb="8" eb="9">
      <t>オコナ</t>
    </rPh>
    <phoneticPr fontId="2"/>
  </si>
  <si>
    <t>行っていない</t>
    <rPh sb="0" eb="1">
      <t>オコナ</t>
    </rPh>
    <phoneticPr fontId="2"/>
  </si>
  <si>
    <t>問11(5) 原則、説明・意思確認を行っている内容（複数回答）</t>
    <rPh sb="0" eb="1">
      <t>トイ</t>
    </rPh>
    <rPh sb="7" eb="9">
      <t>ゲンソク</t>
    </rPh>
    <rPh sb="10" eb="12">
      <t>セツメイ</t>
    </rPh>
    <rPh sb="13" eb="15">
      <t>イシ</t>
    </rPh>
    <rPh sb="15" eb="17">
      <t>カクニン</t>
    </rPh>
    <rPh sb="18" eb="19">
      <t>オコナ</t>
    </rPh>
    <rPh sb="23" eb="25">
      <t>ナイヨウ</t>
    </rPh>
    <rPh sb="26" eb="28">
      <t>フクスウ</t>
    </rPh>
    <rPh sb="28" eb="30">
      <t>カイトウ</t>
    </rPh>
    <phoneticPr fontId="2"/>
  </si>
  <si>
    <t>家族へ連絡するタイミングと方法</t>
    <rPh sb="0" eb="2">
      <t>カゾク</t>
    </rPh>
    <rPh sb="3" eb="5">
      <t>レンラク</t>
    </rPh>
    <rPh sb="13" eb="15">
      <t>ホウホウ</t>
    </rPh>
    <phoneticPr fontId="2"/>
  </si>
  <si>
    <t>あり</t>
    <phoneticPr fontId="2"/>
  </si>
  <si>
    <t>現在準備中</t>
    <rPh sb="0" eb="2">
      <t>ゲンザイ</t>
    </rPh>
    <rPh sb="2" eb="4">
      <t>ジュンビ</t>
    </rPh>
    <rPh sb="4" eb="5">
      <t>ナカ</t>
    </rPh>
    <phoneticPr fontId="2"/>
  </si>
  <si>
    <t>なし</t>
    <phoneticPr fontId="2"/>
  </si>
  <si>
    <t>看取り指針</t>
    <rPh sb="0" eb="2">
      <t>ミト</t>
    </rPh>
    <rPh sb="3" eb="5">
      <t>シシン</t>
    </rPh>
    <phoneticPr fontId="2"/>
  </si>
  <si>
    <t>看取りマニュアル</t>
    <rPh sb="0" eb="2">
      <t>ミト</t>
    </rPh>
    <phoneticPr fontId="2"/>
  </si>
  <si>
    <t>問11(6) 指針・マニュアル</t>
    <rPh sb="0" eb="1">
      <t>トイ</t>
    </rPh>
    <rPh sb="7" eb="9">
      <t>シシン</t>
    </rPh>
    <phoneticPr fontId="2"/>
  </si>
  <si>
    <t>問11(7) 看取りに関する研修</t>
    <rPh sb="0" eb="1">
      <t>トイ</t>
    </rPh>
    <rPh sb="7" eb="9">
      <t>ミト</t>
    </rPh>
    <rPh sb="11" eb="12">
      <t>カン</t>
    </rPh>
    <rPh sb="14" eb="16">
      <t>ケンシュウ</t>
    </rPh>
    <phoneticPr fontId="2"/>
  </si>
  <si>
    <t>問11(7)SQ1 看取りに関する研修の対象（複数回答）</t>
    <rPh sb="0" eb="1">
      <t>トイ</t>
    </rPh>
    <rPh sb="10" eb="12">
      <t>ミト</t>
    </rPh>
    <rPh sb="14" eb="15">
      <t>カン</t>
    </rPh>
    <rPh sb="17" eb="19">
      <t>ケンシュウ</t>
    </rPh>
    <rPh sb="20" eb="22">
      <t>タイショウ</t>
    </rPh>
    <rPh sb="23" eb="25">
      <t>フクスウ</t>
    </rPh>
    <rPh sb="25" eb="27">
      <t>カイトウ</t>
    </rPh>
    <phoneticPr fontId="2"/>
  </si>
  <si>
    <t>看護職員</t>
    <rPh sb="0" eb="2">
      <t>カンゴ</t>
    </rPh>
    <rPh sb="2" eb="4">
      <t>ショクイン</t>
    </rPh>
    <phoneticPr fontId="2"/>
  </si>
  <si>
    <t>介護職（その他）</t>
    <rPh sb="0" eb="3">
      <t>カイゴショク</t>
    </rPh>
    <rPh sb="6" eb="7">
      <t>タ</t>
    </rPh>
    <phoneticPr fontId="2"/>
  </si>
  <si>
    <t>【問11(7)で「あり」と回答した施設のみ】</t>
    <rPh sb="1" eb="2">
      <t>トイ</t>
    </rPh>
    <rPh sb="13" eb="15">
      <t>カイトウ</t>
    </rPh>
    <rPh sb="17" eb="19">
      <t>シセツ</t>
    </rPh>
    <phoneticPr fontId="2"/>
  </si>
  <si>
    <t>問11(7)SQ2 看取りに関する研修の実施方法（複数回答）</t>
    <rPh sb="0" eb="1">
      <t>トイ</t>
    </rPh>
    <rPh sb="10" eb="12">
      <t>ミト</t>
    </rPh>
    <rPh sb="14" eb="15">
      <t>カン</t>
    </rPh>
    <rPh sb="17" eb="19">
      <t>ケンシュウ</t>
    </rPh>
    <rPh sb="20" eb="22">
      <t>ジッシ</t>
    </rPh>
    <rPh sb="22" eb="24">
      <t>ホウホウ</t>
    </rPh>
    <rPh sb="25" eb="27">
      <t>フクスウ</t>
    </rPh>
    <rPh sb="27" eb="29">
      <t>カイトウ</t>
    </rPh>
    <phoneticPr fontId="2"/>
  </si>
  <si>
    <t>法人内研修</t>
    <rPh sb="0" eb="2">
      <t>ホウジン</t>
    </rPh>
    <rPh sb="2" eb="3">
      <t>ナイ</t>
    </rPh>
    <rPh sb="3" eb="5">
      <t>ケンシュウ</t>
    </rPh>
    <phoneticPr fontId="2"/>
  </si>
  <si>
    <t>外部研修（参加費助成）</t>
    <rPh sb="0" eb="2">
      <t>ガイブ</t>
    </rPh>
    <rPh sb="2" eb="4">
      <t>ケンシュウ</t>
    </rPh>
    <rPh sb="5" eb="8">
      <t>サンカヒ</t>
    </rPh>
    <rPh sb="8" eb="10">
      <t>ジョセイ</t>
    </rPh>
    <phoneticPr fontId="2"/>
  </si>
  <si>
    <t>外部研修（助成等なし）</t>
    <rPh sb="0" eb="2">
      <t>ガイブ</t>
    </rPh>
    <rPh sb="2" eb="4">
      <t>ケンシュウ</t>
    </rPh>
    <rPh sb="5" eb="7">
      <t>ジョセイ</t>
    </rPh>
    <rPh sb="7" eb="8">
      <t>トウ</t>
    </rPh>
    <phoneticPr fontId="2"/>
  </si>
  <si>
    <t>問11(8) 看取りの振り返り</t>
    <rPh sb="0" eb="1">
      <t>トイ</t>
    </rPh>
    <rPh sb="7" eb="9">
      <t>ミト</t>
    </rPh>
    <rPh sb="11" eb="12">
      <t>フ</t>
    </rPh>
    <rPh sb="13" eb="14">
      <t>カエ</t>
    </rPh>
    <phoneticPr fontId="2"/>
  </si>
  <si>
    <t>【問11(8)で「ケースを取り上げて行う」または「毎回行う」と回答した施設のみ】</t>
    <rPh sb="1" eb="2">
      <t>トイ</t>
    </rPh>
    <rPh sb="13" eb="14">
      <t>ト</t>
    </rPh>
    <rPh sb="15" eb="16">
      <t>ア</t>
    </rPh>
    <rPh sb="18" eb="19">
      <t>オコナ</t>
    </rPh>
    <rPh sb="25" eb="27">
      <t>マイカイ</t>
    </rPh>
    <rPh sb="27" eb="28">
      <t>オコナ</t>
    </rPh>
    <rPh sb="31" eb="33">
      <t>カイトウ</t>
    </rPh>
    <rPh sb="35" eb="37">
      <t>シセツ</t>
    </rPh>
    <phoneticPr fontId="2"/>
  </si>
  <si>
    <t>問11(8)SQ1 振り返りへの配置医師の参加</t>
    <rPh sb="0" eb="1">
      <t>トイ</t>
    </rPh>
    <rPh sb="10" eb="11">
      <t>フ</t>
    </rPh>
    <rPh sb="12" eb="13">
      <t>カエ</t>
    </rPh>
    <rPh sb="16" eb="18">
      <t>ハイチ</t>
    </rPh>
    <rPh sb="18" eb="20">
      <t>イシ</t>
    </rPh>
    <rPh sb="21" eb="23">
      <t>サンカ</t>
    </rPh>
    <phoneticPr fontId="2"/>
  </si>
  <si>
    <t>必ず参加している</t>
    <rPh sb="0" eb="1">
      <t>カナラ</t>
    </rPh>
    <rPh sb="2" eb="4">
      <t>サンカ</t>
    </rPh>
    <phoneticPr fontId="2"/>
  </si>
  <si>
    <t>参加する時としない時がある</t>
    <rPh sb="0" eb="2">
      <t>サンカ</t>
    </rPh>
    <rPh sb="4" eb="5">
      <t>トキ</t>
    </rPh>
    <rPh sb="9" eb="10">
      <t>トキ</t>
    </rPh>
    <phoneticPr fontId="2"/>
  </si>
  <si>
    <t>原則参加しない</t>
    <rPh sb="0" eb="2">
      <t>ゲンソク</t>
    </rPh>
    <rPh sb="2" eb="4">
      <t>サンカ</t>
    </rPh>
    <phoneticPr fontId="2"/>
  </si>
  <si>
    <t>問11(9) 看取りの際に、原則、配置医師が行っている事柄（複数回答）</t>
    <rPh sb="0" eb="1">
      <t>トイ</t>
    </rPh>
    <rPh sb="7" eb="9">
      <t>ミト</t>
    </rPh>
    <rPh sb="11" eb="12">
      <t>サイ</t>
    </rPh>
    <rPh sb="14" eb="16">
      <t>ゲンソク</t>
    </rPh>
    <rPh sb="17" eb="19">
      <t>ハイチ</t>
    </rPh>
    <rPh sb="19" eb="21">
      <t>イシ</t>
    </rPh>
    <rPh sb="22" eb="23">
      <t>オコナ</t>
    </rPh>
    <rPh sb="27" eb="29">
      <t>コトガラ</t>
    </rPh>
    <rPh sb="30" eb="32">
      <t>フクスウ</t>
    </rPh>
    <rPh sb="32" eb="34">
      <t>カイトウ</t>
    </rPh>
    <phoneticPr fontId="2"/>
  </si>
  <si>
    <t>入所者・家族への説明と同意</t>
    <rPh sb="0" eb="3">
      <t>ニュウショシャ</t>
    </rPh>
    <rPh sb="4" eb="6">
      <t>カゾク</t>
    </rPh>
    <rPh sb="8" eb="10">
      <t>セツメイ</t>
    </rPh>
    <rPh sb="11" eb="13">
      <t>ドウイ</t>
    </rPh>
    <phoneticPr fontId="2"/>
  </si>
  <si>
    <t>夜間・緊急時の対応体制づくり</t>
    <rPh sb="0" eb="2">
      <t>ヤカン</t>
    </rPh>
    <rPh sb="3" eb="5">
      <t>キンキュウ</t>
    </rPh>
    <rPh sb="5" eb="6">
      <t>トキ</t>
    </rPh>
    <rPh sb="7" eb="9">
      <t>タイオウ</t>
    </rPh>
    <rPh sb="9" eb="11">
      <t>タイセイ</t>
    </rPh>
    <phoneticPr fontId="2"/>
  </si>
  <si>
    <t>協力病院との連絡・調整</t>
    <rPh sb="0" eb="2">
      <t>キョウリョク</t>
    </rPh>
    <rPh sb="2" eb="4">
      <t>ヒヨ</t>
    </rPh>
    <rPh sb="6" eb="8">
      <t>レンラク</t>
    </rPh>
    <rPh sb="9" eb="11">
      <t>チョウセイ</t>
    </rPh>
    <phoneticPr fontId="2"/>
  </si>
  <si>
    <t>看取りカンファレンスへの参加</t>
    <rPh sb="0" eb="2">
      <t>ミト</t>
    </rPh>
    <rPh sb="12" eb="14">
      <t>サンカ</t>
    </rPh>
    <phoneticPr fontId="2"/>
  </si>
  <si>
    <t>本人に対するメンタルサポート</t>
    <rPh sb="0" eb="2">
      <t>ホンニン</t>
    </rPh>
    <rPh sb="3" eb="4">
      <t>タイ</t>
    </rPh>
    <phoneticPr fontId="2"/>
  </si>
  <si>
    <t>死亡確認</t>
    <rPh sb="0" eb="2">
      <t>シボウ</t>
    </rPh>
    <rPh sb="2" eb="4">
      <t>カクニン</t>
    </rPh>
    <phoneticPr fontId="2"/>
  </si>
  <si>
    <t>死亡診断書等関係書類作成</t>
    <rPh sb="0" eb="2">
      <t>シボウ</t>
    </rPh>
    <rPh sb="2" eb="5">
      <t>シンダンショ</t>
    </rPh>
    <rPh sb="5" eb="6">
      <t>トウ</t>
    </rPh>
    <rPh sb="6" eb="8">
      <t>カンケイ</t>
    </rPh>
    <rPh sb="8" eb="10">
      <t>ショルイ</t>
    </rPh>
    <rPh sb="10" eb="12">
      <t>サクセイ</t>
    </rPh>
    <phoneticPr fontId="2"/>
  </si>
  <si>
    <t>問11(10) 看取りと判断されて以降、配置医師の対応が特に増える事柄（複数回答）</t>
    <rPh sb="0" eb="1">
      <t>トイ</t>
    </rPh>
    <rPh sb="8" eb="10">
      <t>ミト</t>
    </rPh>
    <rPh sb="12" eb="14">
      <t>ハンダン</t>
    </rPh>
    <rPh sb="17" eb="19">
      <t>イコウ</t>
    </rPh>
    <rPh sb="20" eb="22">
      <t>ハイチ</t>
    </rPh>
    <rPh sb="22" eb="24">
      <t>イシ</t>
    </rPh>
    <rPh sb="25" eb="27">
      <t>タイオウ</t>
    </rPh>
    <rPh sb="28" eb="29">
      <t>トク</t>
    </rPh>
    <rPh sb="30" eb="31">
      <t>フ</t>
    </rPh>
    <rPh sb="33" eb="35">
      <t>コトガラ</t>
    </rPh>
    <rPh sb="35" eb="41">
      <t>フカ</t>
    </rPh>
    <phoneticPr fontId="2"/>
  </si>
  <si>
    <t>診察回数の増加</t>
    <rPh sb="0" eb="2">
      <t>シンサツ</t>
    </rPh>
    <rPh sb="2" eb="4">
      <t>カイスウ</t>
    </rPh>
    <rPh sb="5" eb="7">
      <t>ゾウカ</t>
    </rPh>
    <phoneticPr fontId="2"/>
  </si>
  <si>
    <t>電話による急変等への対応の増加</t>
    <rPh sb="0" eb="2">
      <t>デンワ</t>
    </rPh>
    <rPh sb="5" eb="7">
      <t>キュウヘン</t>
    </rPh>
    <rPh sb="7" eb="8">
      <t>トウ</t>
    </rPh>
    <rPh sb="10" eb="12">
      <t>タイオウ</t>
    </rPh>
    <rPh sb="13" eb="15">
      <t>ゾウカ</t>
    </rPh>
    <phoneticPr fontId="2"/>
  </si>
  <si>
    <t>駆けつけによる急変等への対応の増加</t>
    <rPh sb="0" eb="1">
      <t>カ</t>
    </rPh>
    <rPh sb="7" eb="9">
      <t>キュウヘン</t>
    </rPh>
    <rPh sb="9" eb="10">
      <t>トウ</t>
    </rPh>
    <rPh sb="12" eb="14">
      <t>タイオウ</t>
    </rPh>
    <rPh sb="15" eb="17">
      <t>ゾウカ</t>
    </rPh>
    <phoneticPr fontId="2"/>
  </si>
  <si>
    <t>点滴や薬剤の調整のための指示の回数の増加</t>
    <rPh sb="0" eb="2">
      <t>テンテキ</t>
    </rPh>
    <rPh sb="3" eb="5">
      <t>ヤクザイ</t>
    </rPh>
    <rPh sb="6" eb="8">
      <t>チョウセイ</t>
    </rPh>
    <rPh sb="12" eb="14">
      <t>シジ</t>
    </rPh>
    <rPh sb="15" eb="17">
      <t>カイスウ</t>
    </rPh>
    <rPh sb="18" eb="20">
      <t>ゾウカ</t>
    </rPh>
    <phoneticPr fontId="2"/>
  </si>
  <si>
    <t>施設にいる時間の増加</t>
    <rPh sb="0" eb="2">
      <t>シセツ</t>
    </rPh>
    <rPh sb="5" eb="7">
      <t>ジカン</t>
    </rPh>
    <rPh sb="8" eb="10">
      <t>ゾウカ</t>
    </rPh>
    <phoneticPr fontId="2"/>
  </si>
  <si>
    <t>問11(11) 看取りと判断されて以降、職員の対応が特に増える事柄（複数回答）</t>
    <rPh sb="0" eb="1">
      <t>トイ</t>
    </rPh>
    <rPh sb="8" eb="10">
      <t>ミト</t>
    </rPh>
    <rPh sb="12" eb="14">
      <t>ハンダン</t>
    </rPh>
    <rPh sb="17" eb="19">
      <t>イコウ</t>
    </rPh>
    <rPh sb="20" eb="22">
      <t>ショクイン</t>
    </rPh>
    <rPh sb="23" eb="25">
      <t>タイオウ</t>
    </rPh>
    <rPh sb="26" eb="27">
      <t>トク</t>
    </rPh>
    <rPh sb="28" eb="29">
      <t>フ</t>
    </rPh>
    <rPh sb="31" eb="33">
      <t>コトガラ</t>
    </rPh>
    <rPh sb="33" eb="39">
      <t>フカ</t>
    </rPh>
    <phoneticPr fontId="2"/>
  </si>
  <si>
    <t>入浴、清拭、身体整容に関わる介助</t>
    <rPh sb="0" eb="2">
      <t>ニュウヨク</t>
    </rPh>
    <rPh sb="3" eb="5">
      <t>セイシキ</t>
    </rPh>
    <rPh sb="6" eb="8">
      <t>シンタイ</t>
    </rPh>
    <rPh sb="8" eb="10">
      <t>セイヨウ</t>
    </rPh>
    <rPh sb="11" eb="12">
      <t>カカ</t>
    </rPh>
    <rPh sb="14" eb="16">
      <t>カイジョ</t>
    </rPh>
    <phoneticPr fontId="2"/>
  </si>
  <si>
    <t>排泄に関わる介助</t>
    <rPh sb="0" eb="2">
      <t>ハイセツ</t>
    </rPh>
    <rPh sb="3" eb="4">
      <t>カカ</t>
    </rPh>
    <rPh sb="6" eb="8">
      <t>カイジョ</t>
    </rPh>
    <phoneticPr fontId="2"/>
  </si>
  <si>
    <t>体位変換、移動・移乗に関わる介助</t>
    <rPh sb="0" eb="2">
      <t>タイイ</t>
    </rPh>
    <rPh sb="2" eb="4">
      <t>ヘンカン</t>
    </rPh>
    <rPh sb="5" eb="7">
      <t>イドウ</t>
    </rPh>
    <rPh sb="8" eb="10">
      <t>イジョウ</t>
    </rPh>
    <rPh sb="11" eb="12">
      <t>カカ</t>
    </rPh>
    <rPh sb="14" eb="16">
      <t>カイジョ</t>
    </rPh>
    <phoneticPr fontId="2"/>
  </si>
  <si>
    <t>通院介助、訪問診療・往診対応に関わる介助</t>
    <rPh sb="0" eb="2">
      <t>ツウイン</t>
    </rPh>
    <rPh sb="2" eb="4">
      <t>カイジョ</t>
    </rPh>
    <rPh sb="5" eb="7">
      <t>ホウモン</t>
    </rPh>
    <rPh sb="7" eb="9">
      <t>シンリョウ</t>
    </rPh>
    <rPh sb="10" eb="12">
      <t>オウシン</t>
    </rPh>
    <rPh sb="12" eb="14">
      <t>タイオウ</t>
    </rPh>
    <rPh sb="15" eb="16">
      <t>カカ</t>
    </rPh>
    <rPh sb="18" eb="20">
      <t>カイジョ</t>
    </rPh>
    <phoneticPr fontId="2"/>
  </si>
  <si>
    <t>様子観察・バイタルチェック等</t>
    <rPh sb="0" eb="2">
      <t>ヨウス</t>
    </rPh>
    <rPh sb="2" eb="4">
      <t>カンサツ</t>
    </rPh>
    <rPh sb="13" eb="14">
      <t>トウ</t>
    </rPh>
    <phoneticPr fontId="2"/>
  </si>
  <si>
    <t>医療処置の実施／介助</t>
    <rPh sb="0" eb="2">
      <t>イリョウ</t>
    </rPh>
    <rPh sb="2" eb="4">
      <t>ショチ</t>
    </rPh>
    <rPh sb="5" eb="7">
      <t>ジッシ</t>
    </rPh>
    <rPh sb="8" eb="10">
      <t>カイジョ</t>
    </rPh>
    <phoneticPr fontId="2"/>
  </si>
  <si>
    <t>服薬の管理、支援</t>
    <rPh sb="0" eb="2">
      <t>フクヤク</t>
    </rPh>
    <rPh sb="3" eb="5">
      <t>カンリ</t>
    </rPh>
    <rPh sb="6" eb="8">
      <t>シエン</t>
    </rPh>
    <phoneticPr fontId="2"/>
  </si>
  <si>
    <t>個室または静養室への部屋の移動</t>
    <rPh sb="0" eb="2">
      <t>コシツ</t>
    </rPh>
    <rPh sb="5" eb="8">
      <t>セイヨウシツ</t>
    </rPh>
    <rPh sb="10" eb="12">
      <t>ヘヤ</t>
    </rPh>
    <rPh sb="13" eb="15">
      <t>イドウ</t>
    </rPh>
    <phoneticPr fontId="2"/>
  </si>
  <si>
    <t>本人への情報提供、意思確認</t>
    <rPh sb="0" eb="2">
      <t>ホンニン</t>
    </rPh>
    <rPh sb="4" eb="6">
      <t>ジョウホウ</t>
    </rPh>
    <rPh sb="6" eb="8">
      <t>テイキョウ</t>
    </rPh>
    <rPh sb="9" eb="11">
      <t>イシ</t>
    </rPh>
    <rPh sb="11" eb="13">
      <t>カクニン</t>
    </rPh>
    <phoneticPr fontId="2"/>
  </si>
  <si>
    <t>家族への情報提供、意思確認</t>
    <rPh sb="0" eb="2">
      <t>カゾク</t>
    </rPh>
    <rPh sb="4" eb="8">
      <t>ジョウホウテイキョウ</t>
    </rPh>
    <rPh sb="9" eb="11">
      <t>イシ</t>
    </rPh>
    <rPh sb="11" eb="13">
      <t>カクニン</t>
    </rPh>
    <phoneticPr fontId="2"/>
  </si>
  <si>
    <t>ケアの方針に関するミーティング</t>
    <rPh sb="3" eb="5">
      <t>ホウシン</t>
    </rPh>
    <rPh sb="6" eb="7">
      <t>カン</t>
    </rPh>
    <phoneticPr fontId="2"/>
  </si>
  <si>
    <t>スタッフ間の情報共有やミーティング</t>
    <rPh sb="4" eb="5">
      <t>マ</t>
    </rPh>
    <rPh sb="6" eb="8">
      <t>ジョウホウ</t>
    </rPh>
    <rPh sb="8" eb="10">
      <t>キョウユウ</t>
    </rPh>
    <phoneticPr fontId="2"/>
  </si>
  <si>
    <t>配置医師との情報共有やミーティング</t>
    <rPh sb="0" eb="2">
      <t>ハイチ</t>
    </rPh>
    <rPh sb="2" eb="4">
      <t>イシ</t>
    </rPh>
    <rPh sb="6" eb="8">
      <t>ジョウホウ</t>
    </rPh>
    <rPh sb="8" eb="10">
      <t>キョウユウ</t>
    </rPh>
    <phoneticPr fontId="2"/>
  </si>
  <si>
    <t>協力医療機関との情報共有やミーティング</t>
    <rPh sb="0" eb="2">
      <t>キョウリョク</t>
    </rPh>
    <rPh sb="2" eb="4">
      <t>イリョウ</t>
    </rPh>
    <rPh sb="4" eb="6">
      <t>キカン</t>
    </rPh>
    <rPh sb="8" eb="10">
      <t>ジョウホウ</t>
    </rPh>
    <rPh sb="10" eb="12">
      <t>キョウユウ</t>
    </rPh>
    <phoneticPr fontId="2"/>
  </si>
  <si>
    <t>本人のメンタルサポート</t>
    <rPh sb="0" eb="2">
      <t>ホンニン</t>
    </rPh>
    <phoneticPr fontId="2"/>
  </si>
  <si>
    <t>家族のメンタルサポート</t>
    <rPh sb="0" eb="2">
      <t>カゾク</t>
    </rPh>
    <phoneticPr fontId="2"/>
  </si>
  <si>
    <t>関連法人</t>
    <rPh sb="0" eb="2">
      <t>カンレン</t>
    </rPh>
    <rPh sb="2" eb="4">
      <t>ホウジン</t>
    </rPh>
    <phoneticPr fontId="2"/>
  </si>
  <si>
    <t>関連なし</t>
    <rPh sb="0" eb="2">
      <t>カンレン</t>
    </rPh>
    <phoneticPr fontId="2"/>
  </si>
  <si>
    <t>重複を除いた医療処置を要する入所者実人数</t>
    <rPh sb="0" eb="2">
      <t>チョウフク</t>
    </rPh>
    <rPh sb="3" eb="4">
      <t>ノゾ</t>
    </rPh>
    <rPh sb="6" eb="8">
      <t>イリョウ</t>
    </rPh>
    <rPh sb="8" eb="10">
      <t>ショチ</t>
    </rPh>
    <rPh sb="11" eb="12">
      <t>ヨウ</t>
    </rPh>
    <rPh sb="14" eb="17">
      <t>ニュウショシャ</t>
    </rPh>
    <rPh sb="17" eb="18">
      <t>ジツ</t>
    </rPh>
    <rPh sb="18" eb="20">
      <t>ニンズウ</t>
    </rPh>
    <phoneticPr fontId="2"/>
  </si>
  <si>
    <t>問４SQ(2)-1 薬剤の調整を行った入所者数（2020年７月の実績）</t>
    <rPh sb="0" eb="1">
      <t>トイ</t>
    </rPh>
    <rPh sb="10" eb="12">
      <t>ヤクザイ</t>
    </rPh>
    <rPh sb="13" eb="15">
      <t>チョウセイ</t>
    </rPh>
    <rPh sb="16" eb="17">
      <t>オコナ</t>
    </rPh>
    <rPh sb="19" eb="22">
      <t>ニュウショシャ</t>
    </rPh>
    <rPh sb="22" eb="23">
      <t>スウ</t>
    </rPh>
    <rPh sb="28" eb="29">
      <t>ネン</t>
    </rPh>
    <rPh sb="30" eb="31">
      <t>ガツ</t>
    </rPh>
    <rPh sb="32" eb="34">
      <t>ジッセキ</t>
    </rPh>
    <phoneticPr fontId="2"/>
  </si>
  <si>
    <t>問５(2) 退所者数（逝去した方は除く）</t>
    <rPh sb="0" eb="1">
      <t>トイ</t>
    </rPh>
    <rPh sb="6" eb="9">
      <t>タイショシャ</t>
    </rPh>
    <rPh sb="9" eb="10">
      <t>スウ</t>
    </rPh>
    <rPh sb="11" eb="13">
      <t>セイキョ</t>
    </rPh>
    <rPh sb="15" eb="16">
      <t>ホウ</t>
    </rPh>
    <rPh sb="17" eb="18">
      <t>ノゾ</t>
    </rPh>
    <phoneticPr fontId="2"/>
  </si>
  <si>
    <t>【問５(2)で「０人」と回答した施設を除く】</t>
    <rPh sb="9" eb="10">
      <t>ヒト</t>
    </rPh>
    <rPh sb="12" eb="14">
      <t>カイトウ</t>
    </rPh>
    <rPh sb="16" eb="18">
      <t>シセツ</t>
    </rPh>
    <rPh sb="19" eb="20">
      <t>ノゾ</t>
    </rPh>
    <phoneticPr fontId="2"/>
  </si>
  <si>
    <t>問８(3)a 施設の車等による搬送・緊急受診－実人数</t>
    <rPh sb="0" eb="1">
      <t>トイ</t>
    </rPh>
    <rPh sb="7" eb="9">
      <t>シセツ</t>
    </rPh>
    <rPh sb="10" eb="11">
      <t>クルマ</t>
    </rPh>
    <rPh sb="11" eb="12">
      <t>トウ</t>
    </rPh>
    <rPh sb="15" eb="17">
      <t>ハンソウ</t>
    </rPh>
    <rPh sb="18" eb="20">
      <t>キンキュウ</t>
    </rPh>
    <rPh sb="20" eb="22">
      <t>ジュシン</t>
    </rPh>
    <rPh sb="23" eb="24">
      <t>ジツ</t>
    </rPh>
    <rPh sb="24" eb="26">
      <t>ニンズウ</t>
    </rPh>
    <phoneticPr fontId="2"/>
  </si>
  <si>
    <t>【問4(2)で「多剤投与の調整」～「その他」と回答した施設のみ】</t>
    <rPh sb="1" eb="2">
      <t>トイ</t>
    </rPh>
    <rPh sb="8" eb="10">
      <t>タザイ</t>
    </rPh>
    <rPh sb="10" eb="12">
      <t>トウヨ</t>
    </rPh>
    <rPh sb="13" eb="15">
      <t>チョウセイ</t>
    </rPh>
    <rPh sb="20" eb="21">
      <t>タ</t>
    </rPh>
    <rPh sb="23" eb="25">
      <t>カイトウ</t>
    </rPh>
    <rPh sb="27" eb="29">
      <t>シセツ</t>
    </rPh>
    <phoneticPr fontId="2"/>
  </si>
  <si>
    <t>入所時点</t>
    <rPh sb="0" eb="2">
      <t>ニュウショ</t>
    </rPh>
    <rPh sb="2" eb="4">
      <t>ジテン</t>
    </rPh>
    <phoneticPr fontId="2"/>
  </si>
  <si>
    <t>要介護認定の更新時</t>
    <rPh sb="0" eb="3">
      <t>ヨウカイゴ</t>
    </rPh>
    <rPh sb="3" eb="5">
      <t>ニンテイ</t>
    </rPh>
    <rPh sb="6" eb="8">
      <t>コウシン</t>
    </rPh>
    <rPh sb="8" eb="9">
      <t>トキ</t>
    </rPh>
    <phoneticPr fontId="2"/>
  </si>
  <si>
    <t>病状が悪化した時</t>
    <rPh sb="0" eb="2">
      <t>ビョウジョウ</t>
    </rPh>
    <rPh sb="3" eb="5">
      <t>アッカ</t>
    </rPh>
    <rPh sb="7" eb="8">
      <t>トキ</t>
    </rPh>
    <phoneticPr fontId="2"/>
  </si>
  <si>
    <t>看取りが近づいていると判断された時</t>
    <rPh sb="0" eb="2">
      <t>ミト</t>
    </rPh>
    <rPh sb="4" eb="5">
      <t>チカ</t>
    </rPh>
    <rPh sb="11" eb="13">
      <t>ハンダン</t>
    </rPh>
    <rPh sb="16" eb="17">
      <t>トキ</t>
    </rPh>
    <phoneticPr fontId="2"/>
  </si>
  <si>
    <t>１施設あたり平均回答者数</t>
    <rPh sb="1" eb="3">
      <t>シセツ</t>
    </rPh>
    <rPh sb="6" eb="8">
      <t>ヘイキン</t>
    </rPh>
    <rPh sb="8" eb="11">
      <t>カイトウシャ</t>
    </rPh>
    <rPh sb="11" eb="12">
      <t>スウ</t>
    </rPh>
    <phoneticPr fontId="2"/>
  </si>
  <si>
    <t>～６か月</t>
    <rPh sb="3" eb="4">
      <t>ゲツ</t>
    </rPh>
    <phoneticPr fontId="2"/>
  </si>
  <si>
    <t>７か月～１年</t>
    <rPh sb="2" eb="3">
      <t>ゲツ</t>
    </rPh>
    <rPh sb="4" eb="6">
      <t>イチネン</t>
    </rPh>
    <phoneticPr fontId="2"/>
  </si>
  <si>
    <t>１年１か月～２年</t>
    <rPh sb="1" eb="2">
      <t>ネン</t>
    </rPh>
    <rPh sb="4" eb="5">
      <t>ゲツ</t>
    </rPh>
    <rPh sb="7" eb="8">
      <t>ネン</t>
    </rPh>
    <phoneticPr fontId="2"/>
  </si>
  <si>
    <t>２年１か月～３年</t>
    <rPh sb="1" eb="2">
      <t>ネン</t>
    </rPh>
    <rPh sb="4" eb="5">
      <t>ゲツ</t>
    </rPh>
    <rPh sb="7" eb="8">
      <t>ネン</t>
    </rPh>
    <phoneticPr fontId="2"/>
  </si>
  <si>
    <t>３年１か月～４年</t>
    <rPh sb="1" eb="2">
      <t>ネン</t>
    </rPh>
    <rPh sb="4" eb="5">
      <t>ゲツ</t>
    </rPh>
    <rPh sb="7" eb="8">
      <t>ネン</t>
    </rPh>
    <phoneticPr fontId="2"/>
  </si>
  <si>
    <t>４年１か月～５年</t>
    <rPh sb="1" eb="2">
      <t>ネン</t>
    </rPh>
    <rPh sb="4" eb="5">
      <t>ゲツ</t>
    </rPh>
    <rPh sb="7" eb="8">
      <t>ネン</t>
    </rPh>
    <phoneticPr fontId="2"/>
  </si>
  <si>
    <t>５年１か月～７年</t>
    <rPh sb="1" eb="2">
      <t>ネン</t>
    </rPh>
    <rPh sb="4" eb="5">
      <t>ゲツ</t>
    </rPh>
    <rPh sb="7" eb="8">
      <t>ネン</t>
    </rPh>
    <phoneticPr fontId="2"/>
  </si>
  <si>
    <t>７年１か月～10年</t>
    <rPh sb="1" eb="2">
      <t>ネン</t>
    </rPh>
    <rPh sb="4" eb="5">
      <t>ゲツ</t>
    </rPh>
    <rPh sb="8" eb="9">
      <t>ネン</t>
    </rPh>
    <phoneticPr fontId="2"/>
  </si>
  <si>
    <t>平均(月)</t>
    <rPh sb="0" eb="1">
      <t>ヒラ</t>
    </rPh>
    <rPh sb="1" eb="2">
      <t>タモツ</t>
    </rPh>
    <rPh sb="3" eb="4">
      <t>ツキ</t>
    </rPh>
    <phoneticPr fontId="2"/>
  </si>
  <si>
    <t>10年１か月以上</t>
    <rPh sb="2" eb="3">
      <t>ネン</t>
    </rPh>
    <rPh sb="5" eb="6">
      <t>ゲツ</t>
    </rPh>
    <rPh sb="6" eb="8">
      <t>イジョウ</t>
    </rPh>
    <phoneticPr fontId="2"/>
  </si>
  <si>
    <t>70歳未満</t>
    <rPh sb="2" eb="3">
      <t>サイ</t>
    </rPh>
    <rPh sb="3" eb="5">
      <t>ミマン</t>
    </rPh>
    <phoneticPr fontId="2"/>
  </si>
  <si>
    <t>70～74歳</t>
    <rPh sb="5" eb="6">
      <t>サイ</t>
    </rPh>
    <phoneticPr fontId="2"/>
  </si>
  <si>
    <t>100歳以上</t>
    <rPh sb="3" eb="6">
      <t>サイイジョウ</t>
    </rPh>
    <phoneticPr fontId="2"/>
  </si>
  <si>
    <t>－</t>
    <phoneticPr fontId="2"/>
  </si>
  <si>
    <t>「施設で亡くなりたい」という希望があれば、受け入れる</t>
    <rPh sb="1" eb="3">
      <t>シセツ</t>
    </rPh>
    <rPh sb="4" eb="5">
      <t>ナ</t>
    </rPh>
    <rPh sb="14" eb="16">
      <t>キボウ</t>
    </rPh>
    <rPh sb="21" eb="22">
      <t>ウ</t>
    </rPh>
    <rPh sb="23" eb="24">
      <t>イ</t>
    </rPh>
    <phoneticPr fontId="2"/>
  </si>
  <si>
    <t>ケアプラン作成（変更）時</t>
    <rPh sb="5" eb="7">
      <t>サクセイ</t>
    </rPh>
    <rPh sb="8" eb="10">
      <t>ヘンコウ</t>
    </rPh>
    <rPh sb="11" eb="12">
      <t>トキ</t>
    </rPh>
    <phoneticPr fontId="2"/>
  </si>
  <si>
    <t>問11(3)② 家族に対して看取りに関する説明・意思確認を実施するタイミング（複数回答）</t>
    <rPh sb="0" eb="1">
      <t>トイ</t>
    </rPh>
    <rPh sb="8" eb="10">
      <t>カゾク</t>
    </rPh>
    <rPh sb="11" eb="12">
      <t>タイ</t>
    </rPh>
    <rPh sb="14" eb="16">
      <t>ミト</t>
    </rPh>
    <rPh sb="18" eb="19">
      <t>カン</t>
    </rPh>
    <rPh sb="21" eb="23">
      <t>セツメイ</t>
    </rPh>
    <rPh sb="24" eb="26">
      <t>イシ</t>
    </rPh>
    <rPh sb="26" eb="28">
      <t>カクニン</t>
    </rPh>
    <rPh sb="29" eb="31">
      <t>ジッシ</t>
    </rPh>
    <rPh sb="38" eb="44">
      <t>フカ</t>
    </rPh>
    <phoneticPr fontId="2"/>
  </si>
  <si>
    <t>６人以上</t>
    <rPh sb="1" eb="2">
      <t>ヒト</t>
    </rPh>
    <rPh sb="2" eb="4">
      <t>イジョウ</t>
    </rPh>
    <phoneticPr fontId="2"/>
  </si>
  <si>
    <t>問２(3)④ うち夜勤専門として働いている看護職員（実人数）</t>
    <rPh sb="9" eb="11">
      <t>ヤキン</t>
    </rPh>
    <rPh sb="11" eb="13">
      <t>センモン</t>
    </rPh>
    <rPh sb="16" eb="17">
      <t>ハタラ</t>
    </rPh>
    <rPh sb="21" eb="23">
      <t>カンゴ</t>
    </rPh>
    <rPh sb="23" eb="25">
      <t>ショクイン</t>
    </rPh>
    <rPh sb="26" eb="27">
      <t>ジツ</t>
    </rPh>
    <rPh sb="27" eb="29">
      <t>ニンズウ</t>
    </rPh>
    <phoneticPr fontId="2"/>
  </si>
  <si>
    <t>２人以上</t>
    <rPh sb="1" eb="2">
      <t>ヒト</t>
    </rPh>
    <rPh sb="2" eb="4">
      <t>イジョウ</t>
    </rPh>
    <phoneticPr fontId="2"/>
  </si>
  <si>
    <t>10時台</t>
    <rPh sb="2" eb="3">
      <t>ジ</t>
    </rPh>
    <rPh sb="3" eb="4">
      <t>ダイ</t>
    </rPh>
    <phoneticPr fontId="2"/>
  </si>
  <si>
    <t>０～11時台</t>
    <rPh sb="4" eb="5">
      <t>トキ</t>
    </rPh>
    <rPh sb="5" eb="6">
      <t>ダイ</t>
    </rPh>
    <phoneticPr fontId="2"/>
  </si>
  <si>
    <t>８時間未満</t>
    <rPh sb="1" eb="3">
      <t>ジカン</t>
    </rPh>
    <rPh sb="3" eb="5">
      <t>ミマン</t>
    </rPh>
    <phoneticPr fontId="2"/>
  </si>
  <si>
    <t>常勤（実人数）計</t>
    <rPh sb="0" eb="2">
      <t>ジョウキン</t>
    </rPh>
    <rPh sb="3" eb="4">
      <t>ジツ</t>
    </rPh>
    <rPh sb="4" eb="6">
      <t>ニンズウ</t>
    </rPh>
    <rPh sb="7" eb="8">
      <t>ケイ</t>
    </rPh>
    <phoneticPr fontId="2"/>
  </si>
  <si>
    <t>週20時間未満</t>
    <rPh sb="0" eb="1">
      <t>シュウ</t>
    </rPh>
    <rPh sb="3" eb="5">
      <t>ジカン</t>
    </rPh>
    <rPh sb="5" eb="7">
      <t>ミマン</t>
    </rPh>
    <phoneticPr fontId="2"/>
  </si>
  <si>
    <t>週20～30時間</t>
    <rPh sb="0" eb="1">
      <t>シュウ</t>
    </rPh>
    <rPh sb="6" eb="8">
      <t>ジカン</t>
    </rPh>
    <phoneticPr fontId="2"/>
  </si>
  <si>
    <t>週30時間以上</t>
    <rPh sb="0" eb="1">
      <t>シュウ</t>
    </rPh>
    <rPh sb="3" eb="5">
      <t>ジカン</t>
    </rPh>
    <rPh sb="5" eb="7">
      <t>イジョウ</t>
    </rPh>
    <phoneticPr fontId="2"/>
  </si>
  <si>
    <t>非常勤（実人数）計</t>
    <rPh sb="0" eb="1">
      <t>ヒ</t>
    </rPh>
    <rPh sb="1" eb="3">
      <t>ジョウキン</t>
    </rPh>
    <rPh sb="4" eb="5">
      <t>ジツ</t>
    </rPh>
    <rPh sb="5" eb="7">
      <t>ニンズウ</t>
    </rPh>
    <rPh sb="8" eb="9">
      <t>ケイ</t>
    </rPh>
    <phoneticPr fontId="2"/>
  </si>
  <si>
    <t>ボランティア（実人数）</t>
    <rPh sb="7" eb="8">
      <t>ジツ</t>
    </rPh>
    <rPh sb="8" eb="10">
      <t>ニンズウ</t>
    </rPh>
    <phoneticPr fontId="2"/>
  </si>
  <si>
    <t>件数</t>
    <rPh sb="0" eb="2">
      <t>ケンスウ</t>
    </rPh>
    <phoneticPr fontId="2"/>
  </si>
  <si>
    <t>非常勤（常勤換算数）計</t>
    <rPh sb="0" eb="1">
      <t>ヒ</t>
    </rPh>
    <rPh sb="1" eb="3">
      <t>ジョウキン</t>
    </rPh>
    <rPh sb="4" eb="6">
      <t>ジョウキン</t>
    </rPh>
    <rPh sb="6" eb="8">
      <t>カンサン</t>
    </rPh>
    <rPh sb="8" eb="9">
      <t>スウ</t>
    </rPh>
    <rPh sb="10" eb="11">
      <t>ケイ</t>
    </rPh>
    <phoneticPr fontId="2"/>
  </si>
  <si>
    <t>０人</t>
    <rPh sb="1" eb="2">
      <t>ヒト</t>
    </rPh>
    <phoneticPr fontId="2"/>
  </si>
  <si>
    <t>２人未満</t>
    <rPh sb="1" eb="2">
      <t>ヒト</t>
    </rPh>
    <rPh sb="2" eb="4">
      <t>ミマン</t>
    </rPh>
    <phoneticPr fontId="2"/>
  </si>
  <si>
    <t>２～４人未満</t>
    <rPh sb="3" eb="4">
      <t>ヒト</t>
    </rPh>
    <rPh sb="4" eb="6">
      <t>ミマン</t>
    </rPh>
    <phoneticPr fontId="2"/>
  </si>
  <si>
    <t>４～６人未満</t>
    <rPh sb="3" eb="4">
      <t>ヒト</t>
    </rPh>
    <rPh sb="4" eb="6">
      <t>ミマン</t>
    </rPh>
    <phoneticPr fontId="2"/>
  </si>
  <si>
    <t>全体</t>
    <rPh sb="0" eb="2">
      <t>ゼンタイ</t>
    </rPh>
    <phoneticPr fontId="2"/>
  </si>
  <si>
    <t>平均
（人）</t>
    <rPh sb="0" eb="2">
      <t>ヘイキン</t>
    </rPh>
    <rPh sb="4" eb="5">
      <t>ヒト</t>
    </rPh>
    <phoneticPr fontId="2"/>
  </si>
  <si>
    <t>割合</t>
    <rPh sb="0" eb="2">
      <t>ワリアイ</t>
    </rPh>
    <phoneticPr fontId="2"/>
  </si>
  <si>
    <t>エラー・無回答</t>
    <rPh sb="4" eb="7">
      <t>ムカイトウ</t>
    </rPh>
    <phoneticPr fontId="2"/>
  </si>
  <si>
    <t>問２(10) 介護職の補助業務を担う職員の人数</t>
    <rPh sb="0" eb="1">
      <t>トイ</t>
    </rPh>
    <rPh sb="7" eb="9">
      <t>カイゴ</t>
    </rPh>
    <rPh sb="9" eb="10">
      <t>ショク</t>
    </rPh>
    <rPh sb="11" eb="13">
      <t>ホジョ</t>
    </rPh>
    <rPh sb="13" eb="15">
      <t>ギョウム</t>
    </rPh>
    <rPh sb="16" eb="17">
      <t>ニナ</t>
    </rPh>
    <rPh sb="18" eb="20">
      <t>ショクイン</t>
    </rPh>
    <rPh sb="21" eb="23">
      <t>ニンズウ</t>
    </rPh>
    <phoneticPr fontId="2"/>
  </si>
  <si>
    <t>広域型</t>
    <rPh sb="0" eb="2">
      <t>コウイキ</t>
    </rPh>
    <rPh sb="2" eb="3">
      <t>カタ</t>
    </rPh>
    <phoneticPr fontId="2"/>
  </si>
  <si>
    <t>地域密着型</t>
    <rPh sb="0" eb="2">
      <t>チイキ</t>
    </rPh>
    <rPh sb="2" eb="4">
      <t>ミッチャク</t>
    </rPh>
    <rPh sb="4" eb="5">
      <t>カタ</t>
    </rPh>
    <phoneticPr fontId="2"/>
  </si>
  <si>
    <t>週20～30時間</t>
    <rPh sb="0" eb="1">
      <t>シュウ</t>
    </rPh>
    <rPh sb="6" eb="8">
      <t>ジカン</t>
    </rPh>
    <phoneticPr fontId="2"/>
  </si>
  <si>
    <t>問２(10) 介護職の補助業務を担う職員の人数（人数積み上げ）</t>
    <rPh sb="0" eb="1">
      <t>トイ</t>
    </rPh>
    <rPh sb="7" eb="9">
      <t>カイゴ</t>
    </rPh>
    <rPh sb="9" eb="10">
      <t>ショク</t>
    </rPh>
    <rPh sb="11" eb="13">
      <t>ホジョ</t>
    </rPh>
    <rPh sb="13" eb="15">
      <t>ギョウム</t>
    </rPh>
    <rPh sb="16" eb="17">
      <t>ニナ</t>
    </rPh>
    <rPh sb="18" eb="20">
      <t>ショクイン</t>
    </rPh>
    <rPh sb="21" eb="23">
      <t>ニンズウ</t>
    </rPh>
    <rPh sb="24" eb="27">
      <t>ニンズウツ</t>
    </rPh>
    <rPh sb="28" eb="29">
      <t>ア</t>
    </rPh>
    <phoneticPr fontId="2"/>
  </si>
  <si>
    <t>【問３(1)定員数で「０人」と回答した施設を除く】</t>
    <rPh sb="1" eb="2">
      <t>トイ</t>
    </rPh>
    <rPh sb="6" eb="9">
      <t>テイインスウ</t>
    </rPh>
    <rPh sb="12" eb="13">
      <t>ヒト</t>
    </rPh>
    <rPh sb="15" eb="17">
      <t>カイトウ</t>
    </rPh>
    <rPh sb="19" eb="21">
      <t>シセツ</t>
    </rPh>
    <rPh sb="22" eb="23">
      <t>ノゾ</t>
    </rPh>
    <phoneticPr fontId="2"/>
  </si>
  <si>
    <t>３ユニット未満</t>
    <rPh sb="5" eb="7">
      <t>ミマン</t>
    </rPh>
    <phoneticPr fontId="2"/>
  </si>
  <si>
    <t>３～５ユニット未満</t>
    <rPh sb="7" eb="9">
      <t>ミマン</t>
    </rPh>
    <phoneticPr fontId="2"/>
  </si>
  <si>
    <t>５～７ユニット未満</t>
    <rPh sb="7" eb="9">
      <t>ミマン</t>
    </rPh>
    <phoneticPr fontId="2"/>
  </si>
  <si>
    <t>７～10ユニット未満</t>
    <rPh sb="8" eb="10">
      <t>ミマン</t>
    </rPh>
    <phoneticPr fontId="2"/>
  </si>
  <si>
    <t>10ユニット以上</t>
    <rPh sb="6" eb="8">
      <t>イジョウ</t>
    </rPh>
    <phoneticPr fontId="2"/>
  </si>
  <si>
    <t>平均(ユニット)</t>
    <rPh sb="0" eb="1">
      <t>ヒラ</t>
    </rPh>
    <rPh sb="1" eb="2">
      <t>タモツ</t>
    </rPh>
    <phoneticPr fontId="2"/>
  </si>
  <si>
    <t>３人未満</t>
    <rPh sb="1" eb="2">
      <t>ヒト</t>
    </rPh>
    <rPh sb="2" eb="4">
      <t>ミマン</t>
    </rPh>
    <phoneticPr fontId="2"/>
  </si>
  <si>
    <t>３～５人未満</t>
    <rPh sb="3" eb="4">
      <t>ヒト</t>
    </rPh>
    <rPh sb="4" eb="6">
      <t>ミマン</t>
    </rPh>
    <phoneticPr fontId="2"/>
  </si>
  <si>
    <t>10～20人未満</t>
    <rPh sb="5" eb="6">
      <t>ニン</t>
    </rPh>
    <rPh sb="6" eb="8">
      <t>ミマン</t>
    </rPh>
    <phoneticPr fontId="2"/>
  </si>
  <si>
    <t>20人以上</t>
    <rPh sb="2" eb="3">
      <t>ニン</t>
    </rPh>
    <rPh sb="3" eb="5">
      <t>イジョウ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</si>
  <si>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</si>
  <si>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</si>
  <si>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</si>
  <si>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６人以上</t>
    <rPh sb="1" eb="2">
      <t>ヒト</t>
    </rPh>
    <rPh sb="2" eb="4">
      <t>イジョウ</t>
    </rPh>
    <phoneticPr fontId="2"/>
  </si>
  <si>
    <t>問４(4) 入院理由別の人数</t>
    <rPh sb="6" eb="8">
      <t>ニュウイン</t>
    </rPh>
    <rPh sb="8" eb="10">
      <t>リユウ</t>
    </rPh>
    <rPh sb="10" eb="11">
      <t>ベツ</t>
    </rPh>
    <rPh sb="12" eb="14">
      <t>ニンズウ</t>
    </rPh>
    <phoneticPr fontId="2"/>
  </si>
  <si>
    <t>【問４(3)で「０人」と回答した施設を除く】</t>
    <rPh sb="1" eb="2">
      <t>トイ</t>
    </rPh>
    <rPh sb="9" eb="10">
      <t>ヒト</t>
    </rPh>
    <rPh sb="12" eb="14">
      <t>カイトウ</t>
    </rPh>
    <rPh sb="16" eb="18">
      <t>シセツ</t>
    </rPh>
    <rPh sb="19" eb="20">
      <t>ノゾ</t>
    </rPh>
    <phoneticPr fontId="2"/>
  </si>
  <si>
    <t>－</t>
    <phoneticPr fontId="2"/>
  </si>
  <si>
    <t>０（居室なし）</t>
    <rPh sb="2" eb="4">
      <t>キョシツ</t>
    </rPh>
    <phoneticPr fontId="2"/>
  </si>
  <si>
    <t>20人未満</t>
    <rPh sb="2" eb="3">
      <t>ニン</t>
    </rPh>
    <rPh sb="3" eb="5">
      <t>ミマン</t>
    </rPh>
    <phoneticPr fontId="2"/>
  </si>
  <si>
    <t>２回以上</t>
    <rPh sb="1" eb="2">
      <t>カイ</t>
    </rPh>
    <rPh sb="2" eb="4">
      <t>イジョウ</t>
    </rPh>
    <phoneticPr fontId="2"/>
  </si>
  <si>
    <t>４時間未満</t>
    <rPh sb="1" eb="3">
      <t>ジカン</t>
    </rPh>
    <rPh sb="3" eb="5">
      <t>ミマン</t>
    </rPh>
    <phoneticPr fontId="2"/>
  </si>
  <si>
    <t>４～６時間未満</t>
    <rPh sb="3" eb="5">
      <t>ジカン</t>
    </rPh>
    <rPh sb="5" eb="7">
      <t>ミマン</t>
    </rPh>
    <phoneticPr fontId="2"/>
  </si>
  <si>
    <t>６～８時間未満</t>
    <rPh sb="3" eb="5">
      <t>ジカン</t>
    </rPh>
    <rPh sb="5" eb="7">
      <t>ミマン</t>
    </rPh>
    <phoneticPr fontId="2"/>
  </si>
  <si>
    <t>８～10時間未満</t>
    <rPh sb="4" eb="6">
      <t>ジカン</t>
    </rPh>
    <rPh sb="6" eb="8">
      <t>ミマン</t>
    </rPh>
    <phoneticPr fontId="2"/>
  </si>
  <si>
    <t>10～15時間未満</t>
    <rPh sb="5" eb="7">
      <t>ジカン</t>
    </rPh>
    <rPh sb="7" eb="9">
      <t>ミマン</t>
    </rPh>
    <phoneticPr fontId="2"/>
  </si>
  <si>
    <t>15～20時間未満</t>
    <rPh sb="5" eb="7">
      <t>ジカン</t>
    </rPh>
    <rPh sb="7" eb="9">
      <t>ミマン</t>
    </rPh>
    <phoneticPr fontId="2"/>
  </si>
  <si>
    <t>20～30時間未満</t>
    <rPh sb="5" eb="7">
      <t>ジカン</t>
    </rPh>
    <rPh sb="7" eb="9">
      <t>ミマン</t>
    </rPh>
    <phoneticPr fontId="2"/>
  </si>
  <si>
    <t>30～50時間未満</t>
    <rPh sb="5" eb="7">
      <t>ジカン</t>
    </rPh>
    <rPh sb="7" eb="9">
      <t>ミマン</t>
    </rPh>
    <phoneticPr fontId="2"/>
  </si>
  <si>
    <t>50～100時間未満</t>
    <rPh sb="6" eb="8">
      <t>ジカン</t>
    </rPh>
    <rPh sb="8" eb="10">
      <t>ミマン</t>
    </rPh>
    <phoneticPr fontId="2"/>
  </si>
  <si>
    <t>100時間以上</t>
    <rPh sb="3" eb="5">
      <t>ジカン</t>
    </rPh>
    <rPh sb="5" eb="7">
      <t>イジョウ</t>
    </rPh>
    <phoneticPr fontId="2"/>
  </si>
  <si>
    <t>４箇所以上</t>
    <rPh sb="1" eb="3">
      <t>カショ</t>
    </rPh>
    <rPh sb="3" eb="5">
      <t>イジョウ</t>
    </rPh>
    <phoneticPr fontId="2"/>
  </si>
  <si>
    <t>【問７②で「０箇所」と回答した施設を除く】</t>
    <rPh sb="7" eb="9">
      <t>カショ</t>
    </rPh>
    <rPh sb="11" eb="13">
      <t>カイトウ</t>
    </rPh>
    <rPh sb="15" eb="17">
      <t>シセツ</t>
    </rPh>
    <rPh sb="18" eb="19">
      <t>ノゾ</t>
    </rPh>
    <phoneticPr fontId="2"/>
  </si>
  <si>
    <t>上記に該当なし</t>
    <rPh sb="0" eb="2">
      <t>ジョウキ</t>
    </rPh>
    <rPh sb="3" eb="5">
      <t>ガイトウ</t>
    </rPh>
    <phoneticPr fontId="2"/>
  </si>
  <si>
    <t>１人</t>
    <rPh sb="1" eb="2">
      <t>ヒト</t>
    </rPh>
    <phoneticPr fontId="2"/>
  </si>
  <si>
    <t>２～３人</t>
    <rPh sb="3" eb="4">
      <t>ヒト</t>
    </rPh>
    <phoneticPr fontId="2"/>
  </si>
  <si>
    <t>４～５人</t>
    <rPh sb="3" eb="4">
      <t>ヒト</t>
    </rPh>
    <phoneticPr fontId="2"/>
  </si>
  <si>
    <t>６～９人</t>
    <rPh sb="3" eb="4">
      <t>ヒト</t>
    </rPh>
    <phoneticPr fontId="2"/>
  </si>
  <si>
    <t>10人以上</t>
    <rPh sb="2" eb="3">
      <t>ヒト</t>
    </rPh>
    <rPh sb="3" eb="5">
      <t>イジョウ</t>
    </rPh>
    <phoneticPr fontId="2"/>
  </si>
  <si>
    <t>平日・休日合計</t>
    <rPh sb="0" eb="2">
      <t>ヘイジツ</t>
    </rPh>
    <rPh sb="3" eb="5">
      <t>キュウジツ</t>
    </rPh>
    <rPh sb="5" eb="7">
      <t>ゴウケイ</t>
    </rPh>
    <phoneticPr fontId="2"/>
  </si>
  <si>
    <t>０回</t>
    <phoneticPr fontId="2"/>
  </si>
  <si>
    <t>１回</t>
    <phoneticPr fontId="2"/>
  </si>
  <si>
    <t>２～３回</t>
    <phoneticPr fontId="2"/>
  </si>
  <si>
    <t>４～５回</t>
    <phoneticPr fontId="2"/>
  </si>
  <si>
    <t>６～９回</t>
    <phoneticPr fontId="2"/>
  </si>
  <si>
    <t>10回以上</t>
    <rPh sb="3" eb="5">
      <t>イジョウ</t>
    </rPh>
    <phoneticPr fontId="2"/>
  </si>
  <si>
    <r>
      <t>常に夜勤または宿直の看護職員</t>
    </r>
    <r>
      <rPr>
        <sz val="8"/>
        <rFont val="ＭＳ ゴシック"/>
        <family val="3"/>
        <charset val="128"/>
      </rPr>
      <t>（併設事業所と兼務の場合を含む）</t>
    </r>
    <r>
      <rPr>
        <sz val="9"/>
        <rFont val="ＭＳ ゴシック"/>
        <family val="3"/>
        <charset val="128"/>
      </rPr>
      <t>が対応</t>
    </r>
    <rPh sb="0" eb="1">
      <t>ツネ</t>
    </rPh>
    <rPh sb="2" eb="4">
      <t>ヤキン</t>
    </rPh>
    <rPh sb="7" eb="9">
      <t>シュクチョク</t>
    </rPh>
    <rPh sb="10" eb="12">
      <t>カンゴ</t>
    </rPh>
    <rPh sb="12" eb="14">
      <t>ショクイン</t>
    </rPh>
    <rPh sb="15" eb="17">
      <t>ヘイセツ</t>
    </rPh>
    <rPh sb="17" eb="20">
      <t>ジギョウショ</t>
    </rPh>
    <rPh sb="21" eb="23">
      <t>ケンム</t>
    </rPh>
    <rPh sb="24" eb="26">
      <t>バアイ</t>
    </rPh>
    <rPh sb="27" eb="28">
      <t>フク</t>
    </rPh>
    <rPh sb="31" eb="33">
      <t>タイオウ</t>
    </rPh>
    <phoneticPr fontId="2"/>
  </si>
  <si>
    <r>
      <t>通常、施設の看護職員</t>
    </r>
    <r>
      <rPr>
        <sz val="8"/>
        <rFont val="ＭＳ ゴシック"/>
        <family val="3"/>
        <charset val="128"/>
      </rPr>
      <t>（併設事業所と兼務の場合を含む）</t>
    </r>
    <r>
      <rPr>
        <sz val="9"/>
        <rFont val="ＭＳ ゴシック"/>
        <family val="3"/>
        <charset val="128"/>
      </rPr>
      <t>がオンコールで対応</t>
    </r>
    <rPh sb="0" eb="2">
      <t>ツウジョウ</t>
    </rPh>
    <rPh sb="3" eb="5">
      <t>シセツ</t>
    </rPh>
    <rPh sb="6" eb="8">
      <t>カンゴ</t>
    </rPh>
    <rPh sb="8" eb="10">
      <t>ショクイン</t>
    </rPh>
    <rPh sb="11" eb="13">
      <t>ヘイセツ</t>
    </rPh>
    <rPh sb="13" eb="16">
      <t>ジギョウショ</t>
    </rPh>
    <rPh sb="17" eb="19">
      <t>ケンム</t>
    </rPh>
    <rPh sb="20" eb="22">
      <t>バアイ</t>
    </rPh>
    <rPh sb="23" eb="24">
      <t>フク</t>
    </rPh>
    <rPh sb="33" eb="35">
      <t>タイオウ</t>
    </rPh>
    <phoneticPr fontId="2"/>
  </si>
  <si>
    <t>全体
N=1,089</t>
    <rPh sb="0" eb="2">
      <t>ゼンタイ</t>
    </rPh>
    <phoneticPr fontId="2"/>
  </si>
  <si>
    <t>広域型
N=769</t>
    <rPh sb="0" eb="2">
      <t>コウイキ</t>
    </rPh>
    <rPh sb="2" eb="3">
      <t>カタ</t>
    </rPh>
    <phoneticPr fontId="2"/>
  </si>
  <si>
    <t>地域密着型
N=289</t>
    <rPh sb="0" eb="2">
      <t>チイキ</t>
    </rPh>
    <rPh sb="2" eb="5">
      <t>ミッチャクガタ</t>
    </rPh>
    <phoneticPr fontId="2"/>
  </si>
  <si>
    <t>ボランティア計（実人数）</t>
    <rPh sb="6" eb="7">
      <t>ケイ</t>
    </rPh>
    <rPh sb="8" eb="9">
      <t>ジツ</t>
    </rPh>
    <rPh sb="9" eb="11">
      <t>ニンズウ</t>
    </rPh>
    <phoneticPr fontId="2"/>
  </si>
  <si>
    <t>10人未満</t>
    <rPh sb="2" eb="3">
      <t>ニン</t>
    </rPh>
    <rPh sb="3" eb="5">
      <t>ミマン</t>
    </rPh>
    <phoneticPr fontId="2"/>
  </si>
  <si>
    <t>不慮の事故
（骨折等のケガを除く）</t>
    <rPh sb="0" eb="2">
      <t>フリョ</t>
    </rPh>
    <rPh sb="3" eb="5">
      <t>ジコ</t>
    </rPh>
    <rPh sb="7" eb="9">
      <t>コッセツ</t>
    </rPh>
    <rPh sb="9" eb="10">
      <t>トウ</t>
    </rPh>
    <rPh sb="14" eb="15">
      <t>ノゾ</t>
    </rPh>
    <phoneticPr fontId="2"/>
  </si>
  <si>
    <t>人数</t>
    <rPh sb="0" eb="2">
      <t>ニンズウ</t>
    </rPh>
    <phoneticPr fontId="1"/>
  </si>
  <si>
    <t>割合</t>
    <rPh sb="0" eb="2">
      <t>ワリアイ</t>
    </rPh>
    <phoneticPr fontId="1"/>
  </si>
  <si>
    <t>全体</t>
    <rPh sb="0" eb="2">
      <t>ゼンタイ</t>
    </rPh>
    <phoneticPr fontId="1"/>
  </si>
  <si>
    <t>広域型</t>
    <rPh sb="0" eb="2">
      <t>コウイキ</t>
    </rPh>
    <rPh sb="2" eb="3">
      <t>カタ</t>
    </rPh>
    <phoneticPr fontId="1"/>
  </si>
  <si>
    <t>地域密着型</t>
    <rPh sb="0" eb="2">
      <t>チイキ</t>
    </rPh>
    <rPh sb="2" eb="5">
      <t>ミッチャクガタ</t>
    </rPh>
    <phoneticPr fontId="1"/>
  </si>
  <si>
    <t>看取り以外</t>
    <rPh sb="0" eb="2">
      <t>ミト</t>
    </rPh>
    <rPh sb="3" eb="5">
      <t>イガイ</t>
    </rPh>
    <phoneticPr fontId="2"/>
  </si>
  <si>
    <t>問６(1) 配置医師数（実人数）</t>
    <rPh sb="0" eb="1">
      <t>トイ</t>
    </rPh>
    <rPh sb="6" eb="8">
      <t>ハイチ</t>
    </rPh>
    <rPh sb="8" eb="10">
      <t>イシ</t>
    </rPh>
    <rPh sb="10" eb="11">
      <t>スウ</t>
    </rPh>
    <rPh sb="12" eb="13">
      <t>ジツ</t>
    </rPh>
    <rPh sb="13" eb="15">
      <t>ニンズウ</t>
    </rPh>
    <phoneticPr fontId="2"/>
  </si>
  <si>
    <t>地域密着型
N=289</t>
    <rPh sb="0" eb="2">
      <t>チイキ</t>
    </rPh>
    <rPh sb="2" eb="4">
      <t>ミッチャク</t>
    </rPh>
    <rPh sb="4" eb="5">
      <t>ガタ</t>
    </rPh>
    <phoneticPr fontId="2"/>
  </si>
  <si>
    <t>検査結果や介護・生活上での留意点の
職員への説明</t>
    <rPh sb="0" eb="2">
      <t>ケンサ</t>
    </rPh>
    <rPh sb="2" eb="4">
      <t>ケッカ</t>
    </rPh>
    <rPh sb="5" eb="7">
      <t>カイゴ</t>
    </rPh>
    <rPh sb="8" eb="10">
      <t>セイカツ</t>
    </rPh>
    <rPh sb="10" eb="11">
      <t>ウエ</t>
    </rPh>
    <rPh sb="13" eb="16">
      <t>リュウイテン</t>
    </rPh>
    <rPh sb="18" eb="20">
      <t>ショクイン</t>
    </rPh>
    <rPh sb="22" eb="24">
      <t>セツメイ</t>
    </rPh>
    <phoneticPr fontId="2"/>
  </si>
  <si>
    <t>病状や状態の変化等への備えに関する
指示書の作成</t>
    <rPh sb="0" eb="2">
      <t>ビョウジョウ</t>
    </rPh>
    <rPh sb="3" eb="5">
      <t>ジョウタイ</t>
    </rPh>
    <rPh sb="6" eb="8">
      <t>ヘンカ</t>
    </rPh>
    <rPh sb="8" eb="9">
      <t>トウ</t>
    </rPh>
    <rPh sb="11" eb="12">
      <t>ソナ</t>
    </rPh>
    <rPh sb="14" eb="15">
      <t>カン</t>
    </rPh>
    <rPh sb="18" eb="21">
      <t>シジショ</t>
    </rPh>
    <rPh sb="22" eb="24">
      <t>サクセイ</t>
    </rPh>
    <phoneticPr fontId="2"/>
  </si>
  <si>
    <t>施設の求めに応じた急変対応
（往診、休日夜間対応等）</t>
    <rPh sb="0" eb="2">
      <t>シセツ</t>
    </rPh>
    <rPh sb="3" eb="4">
      <t>モト</t>
    </rPh>
    <rPh sb="6" eb="7">
      <t>オウ</t>
    </rPh>
    <rPh sb="9" eb="11">
      <t>キュウヘン</t>
    </rPh>
    <rPh sb="11" eb="13">
      <t>タイオウ</t>
    </rPh>
    <rPh sb="15" eb="17">
      <t>オウシン</t>
    </rPh>
    <rPh sb="18" eb="20">
      <t>キュウジツ</t>
    </rPh>
    <rPh sb="20" eb="22">
      <t>ヤカン</t>
    </rPh>
    <rPh sb="22" eb="24">
      <t>タイオウ</t>
    </rPh>
    <rPh sb="24" eb="25">
      <t>トウ</t>
    </rPh>
    <phoneticPr fontId="2"/>
  </si>
  <si>
    <t>ターミナルケア・看取りに対する入所者や
家族へのメンタルサポート</t>
    <rPh sb="8" eb="10">
      <t>ミト</t>
    </rPh>
    <rPh sb="12" eb="13">
      <t>タイ</t>
    </rPh>
    <rPh sb="15" eb="18">
      <t>ニュウショシャ</t>
    </rPh>
    <rPh sb="20" eb="22">
      <t>カゾク</t>
    </rPh>
    <phoneticPr fontId="2"/>
  </si>
  <si>
    <t>配置医師が紹介した専門外来の数</t>
    <rPh sb="0" eb="2">
      <t>ハイチ</t>
    </rPh>
    <rPh sb="2" eb="4">
      <t>イシ</t>
    </rPh>
    <rPh sb="5" eb="7">
      <t>ショウカイ</t>
    </rPh>
    <rPh sb="9" eb="11">
      <t>センモン</t>
    </rPh>
    <rPh sb="11" eb="13">
      <t>ガイライ</t>
    </rPh>
    <rPh sb="14" eb="15">
      <t>カズ</t>
    </rPh>
    <phoneticPr fontId="2"/>
  </si>
  <si>
    <t>三大都市圏</t>
    <rPh sb="0" eb="2">
      <t>サンダイ</t>
    </rPh>
    <rPh sb="2" eb="5">
      <t>トシケン</t>
    </rPh>
    <phoneticPr fontId="2"/>
  </si>
  <si>
    <t>首都圏</t>
    <rPh sb="0" eb="3">
      <t>シュトケン</t>
    </rPh>
    <phoneticPr fontId="2"/>
  </si>
  <si>
    <t>近畿圏</t>
    <rPh sb="0" eb="3">
      <t>キンキケン</t>
    </rPh>
    <phoneticPr fontId="2"/>
  </si>
  <si>
    <t>その他</t>
    <rPh sb="2" eb="3">
      <t>タ</t>
    </rPh>
    <phoneticPr fontId="2"/>
  </si>
  <si>
    <t>問１(3)⑥ 看取り介護加算の算定状況（複数回答）</t>
    <rPh sb="0" eb="1">
      <t>トイ</t>
    </rPh>
    <rPh sb="7" eb="9">
      <t>ミト</t>
    </rPh>
    <rPh sb="10" eb="12">
      <t>カイゴ</t>
    </rPh>
    <rPh sb="12" eb="14">
      <t>カサン</t>
    </rPh>
    <rPh sb="15" eb="17">
      <t>サンテイ</t>
    </rPh>
    <rPh sb="17" eb="19">
      <t>ジョウキョウ</t>
    </rPh>
    <rPh sb="19" eb="25">
      <t>フカ</t>
    </rPh>
    <phoneticPr fontId="2"/>
  </si>
  <si>
    <t>問１(3)⑤ 夜間職員配置加算の算定状況（複数回答）</t>
    <rPh sb="0" eb="1">
      <t>トイ</t>
    </rPh>
    <rPh sb="7" eb="9">
      <t>ヤカン</t>
    </rPh>
    <rPh sb="9" eb="11">
      <t>ショクイン</t>
    </rPh>
    <rPh sb="11" eb="13">
      <t>ハイチ</t>
    </rPh>
    <rPh sb="13" eb="15">
      <t>カサン</t>
    </rPh>
    <rPh sb="16" eb="18">
      <t>サンテイ</t>
    </rPh>
    <rPh sb="18" eb="20">
      <t>ジョウキョウ</t>
    </rPh>
    <rPh sb="20" eb="26">
      <t>フカ</t>
    </rPh>
    <phoneticPr fontId="2"/>
  </si>
  <si>
    <t>問１(3)④ 看護体制加算の算定状況（複数回答）</t>
    <rPh sb="0" eb="1">
      <t>トイ</t>
    </rPh>
    <rPh sb="7" eb="9">
      <t>カンゴ</t>
    </rPh>
    <rPh sb="9" eb="11">
      <t>タイセイ</t>
    </rPh>
    <rPh sb="11" eb="13">
      <t>カサン</t>
    </rPh>
    <rPh sb="14" eb="16">
      <t>サンテイ</t>
    </rPh>
    <rPh sb="16" eb="18">
      <t>ジョウキョウ</t>
    </rPh>
    <rPh sb="18" eb="24">
      <t>フカ</t>
    </rPh>
    <phoneticPr fontId="2"/>
  </si>
  <si>
    <t>問１(3)② 経口維持加算の算定状況（複数回答）</t>
    <rPh sb="0" eb="1">
      <t>トイ</t>
    </rPh>
    <rPh sb="7" eb="9">
      <t>ケイコウ</t>
    </rPh>
    <rPh sb="9" eb="11">
      <t>イジ</t>
    </rPh>
    <rPh sb="11" eb="13">
      <t>カサン</t>
    </rPh>
    <rPh sb="14" eb="16">
      <t>サンテイ</t>
    </rPh>
    <rPh sb="16" eb="18">
      <t>ジョウキョウ</t>
    </rPh>
    <rPh sb="18" eb="24">
      <t>フカ</t>
    </rPh>
    <phoneticPr fontId="2"/>
  </si>
  <si>
    <t>問１(3)① サービス提供加算の算定状況（複数回答）</t>
    <rPh sb="0" eb="1">
      <t>トイ</t>
    </rPh>
    <rPh sb="11" eb="13">
      <t>テイキョウ</t>
    </rPh>
    <rPh sb="13" eb="15">
      <t>カサン</t>
    </rPh>
    <rPh sb="16" eb="18">
      <t>サンテイ</t>
    </rPh>
    <rPh sb="18" eb="20">
      <t>ジョウキョウ</t>
    </rPh>
    <rPh sb="20" eb="26">
      <t>フカ</t>
    </rPh>
    <phoneticPr fontId="2"/>
  </si>
  <si>
    <t>平日（勤務日）　　　日中</t>
    <rPh sb="10" eb="12">
      <t>ニッチュウ</t>
    </rPh>
    <phoneticPr fontId="2"/>
  </si>
  <si>
    <t>休日（非勤務日）　　日中</t>
    <rPh sb="10" eb="12">
      <t>ニッチュウ</t>
    </rPh>
    <phoneticPr fontId="2"/>
  </si>
  <si>
    <t>全体
N=657</t>
    <rPh sb="0" eb="2">
      <t>ゼンタイ</t>
    </rPh>
    <phoneticPr fontId="2"/>
  </si>
  <si>
    <t>配置医師から電話指示を受け、
看護職員が対応する方針であるため</t>
    <rPh sb="0" eb="2">
      <t>ハイチ</t>
    </rPh>
    <rPh sb="2" eb="4">
      <t>イシ</t>
    </rPh>
    <rPh sb="6" eb="8">
      <t>デンワ</t>
    </rPh>
    <rPh sb="8" eb="10">
      <t>シジ</t>
    </rPh>
    <rPh sb="11" eb="12">
      <t>ウ</t>
    </rPh>
    <rPh sb="15" eb="17">
      <t>カンゴ</t>
    </rPh>
    <rPh sb="17" eb="19">
      <t>ショクイン</t>
    </rPh>
    <rPh sb="20" eb="22">
      <t>タイオウ</t>
    </rPh>
    <rPh sb="24" eb="26">
      <t>ホウシン</t>
    </rPh>
    <phoneticPr fontId="2"/>
  </si>
  <si>
    <t>配置医師以外の医師、協力医療機関等に
対応を依頼するため</t>
    <rPh sb="0" eb="2">
      <t>ハイチ</t>
    </rPh>
    <rPh sb="2" eb="4">
      <t>イシ</t>
    </rPh>
    <rPh sb="4" eb="6">
      <t>イガイ</t>
    </rPh>
    <rPh sb="7" eb="9">
      <t>イシ</t>
    </rPh>
    <rPh sb="10" eb="12">
      <t>キョウリョク</t>
    </rPh>
    <rPh sb="12" eb="14">
      <t>イリョウ</t>
    </rPh>
    <rPh sb="14" eb="16">
      <t>キカン</t>
    </rPh>
    <rPh sb="16" eb="17">
      <t>トウ</t>
    </rPh>
    <rPh sb="19" eb="21">
      <t>タイオウ</t>
    </rPh>
    <rPh sb="22" eb="24">
      <t>イライ</t>
    </rPh>
    <phoneticPr fontId="2"/>
  </si>
  <si>
    <t>配置医師の就労時間・体制がネックとなり、
依頼が難しいため</t>
    <rPh sb="0" eb="2">
      <t>ハイチ</t>
    </rPh>
    <rPh sb="2" eb="4">
      <t>イシ</t>
    </rPh>
    <rPh sb="5" eb="7">
      <t>シュウロウ</t>
    </rPh>
    <rPh sb="7" eb="9">
      <t>ジカン</t>
    </rPh>
    <rPh sb="10" eb="12">
      <t>タイセイ</t>
    </rPh>
    <rPh sb="21" eb="23">
      <t>イライ</t>
    </rPh>
    <rPh sb="24" eb="25">
      <t>ムズカ</t>
    </rPh>
    <phoneticPr fontId="2"/>
  </si>
  <si>
    <t>法人が運営している特養の数</t>
    <rPh sb="0" eb="2">
      <t>ホウジン</t>
    </rPh>
    <rPh sb="3" eb="5">
      <t>ウンエイ</t>
    </rPh>
    <rPh sb="9" eb="11">
      <t>トクヨウ</t>
    </rPh>
    <rPh sb="12" eb="13">
      <t>スウ</t>
    </rPh>
    <phoneticPr fontId="2"/>
  </si>
  <si>
    <t>３～４箇所</t>
    <rPh sb="3" eb="5">
      <t>カショ</t>
    </rPh>
    <phoneticPr fontId="2"/>
  </si>
  <si>
    <t>平均(箇所)</t>
    <rPh sb="0" eb="2">
      <t>ヘイキン</t>
    </rPh>
    <rPh sb="3" eb="5">
      <t>カショ</t>
    </rPh>
    <phoneticPr fontId="2"/>
  </si>
  <si>
    <t>最大(箇所)</t>
    <rPh sb="0" eb="2">
      <t>サイダイ</t>
    </rPh>
    <rPh sb="3" eb="5">
      <t>カショ</t>
    </rPh>
    <phoneticPr fontId="2"/>
  </si>
  <si>
    <t>入所者の平均的な入所日数</t>
  </si>
  <si>
    <t>２年未満</t>
    <rPh sb="1" eb="2">
      <t>ネン</t>
    </rPh>
    <rPh sb="2" eb="4">
      <t>ミマン</t>
    </rPh>
    <phoneticPr fontId="2"/>
  </si>
  <si>
    <t>２～３年</t>
    <rPh sb="3" eb="4">
      <t>ネン</t>
    </rPh>
    <phoneticPr fontId="2"/>
  </si>
  <si>
    <t>３～４年</t>
    <rPh sb="3" eb="4">
      <t>ネン</t>
    </rPh>
    <phoneticPr fontId="2"/>
  </si>
  <si>
    <t>４～５年</t>
    <rPh sb="3" eb="4">
      <t>ネン</t>
    </rPh>
    <phoneticPr fontId="2"/>
  </si>
  <si>
    <t>５年以上</t>
    <rPh sb="1" eb="2">
      <t>ネン</t>
    </rPh>
    <rPh sb="2" eb="4">
      <t>イジョウ</t>
    </rPh>
    <phoneticPr fontId="2"/>
  </si>
  <si>
    <t>平均(日)</t>
    <rPh sb="0" eb="2">
      <t>ヘイキン</t>
    </rPh>
    <rPh sb="3" eb="4">
      <t>ニチ</t>
    </rPh>
    <phoneticPr fontId="2"/>
  </si>
  <si>
    <t>最大(日)</t>
    <rPh sb="0" eb="2">
      <t>サイダイ</t>
    </rPh>
    <rPh sb="3" eb="4">
      <t>ニチ</t>
    </rPh>
    <phoneticPr fontId="2"/>
  </si>
  <si>
    <t>　</t>
  </si>
  <si>
    <t>最大(ユニット)</t>
    <rPh sb="0" eb="1">
      <t>サイ</t>
    </rPh>
    <rPh sb="1" eb="2">
      <t>ダイ</t>
    </rPh>
    <phoneticPr fontId="2"/>
  </si>
  <si>
    <t>問４(1)　医療処置を要する入所者数の入所者総数に対する割合（人数積み上げ）（①～⑩まで全て回答している施設のみ）</t>
    <rPh sb="0" eb="1">
      <t>トイ</t>
    </rPh>
    <rPh sb="6" eb="8">
      <t>イリョウ</t>
    </rPh>
    <rPh sb="8" eb="10">
      <t>ショチ</t>
    </rPh>
    <rPh sb="11" eb="12">
      <t>カナメ</t>
    </rPh>
    <rPh sb="14" eb="17">
      <t>ニュウショシャ</t>
    </rPh>
    <rPh sb="17" eb="18">
      <t>スウ</t>
    </rPh>
    <rPh sb="19" eb="22">
      <t>ニュウショシャ</t>
    </rPh>
    <rPh sb="22" eb="24">
      <t>ソウスウ</t>
    </rPh>
    <rPh sb="25" eb="26">
      <t>タイ</t>
    </rPh>
    <rPh sb="28" eb="30">
      <t>ワリアイ</t>
    </rPh>
    <rPh sb="44" eb="45">
      <t>スベ</t>
    </rPh>
    <rPh sb="46" eb="48">
      <t>カイトウ</t>
    </rPh>
    <rPh sb="52" eb="54">
      <t>シセツ</t>
    </rPh>
    <phoneticPr fontId="2"/>
  </si>
  <si>
    <t>問４(1)　医療処置を要する入所者数　※施設単位の集計</t>
    <rPh sb="0" eb="1">
      <t>トイ</t>
    </rPh>
    <rPh sb="6" eb="8">
      <t>イリョウ</t>
    </rPh>
    <rPh sb="8" eb="10">
      <t>ショチ</t>
    </rPh>
    <rPh sb="11" eb="12">
      <t>カナメ</t>
    </rPh>
    <rPh sb="14" eb="17">
      <t>ニュウショシャ</t>
    </rPh>
    <rPh sb="17" eb="18">
      <t>スウ</t>
    </rPh>
    <rPh sb="20" eb="22">
      <t>シセツ</t>
    </rPh>
    <rPh sb="22" eb="24">
      <t>タンイ</t>
    </rPh>
    <rPh sb="25" eb="27">
      <t>シュウケイ</t>
    </rPh>
    <phoneticPr fontId="2"/>
  </si>
  <si>
    <t>問４(1)　医療処置を要する入所者数の入所者総数に対する割合　※施設単位の集計</t>
    <rPh sb="0" eb="1">
      <t>トイ</t>
    </rPh>
    <rPh sb="6" eb="8">
      <t>イリョウ</t>
    </rPh>
    <rPh sb="8" eb="10">
      <t>ショチ</t>
    </rPh>
    <rPh sb="11" eb="12">
      <t>カナメ</t>
    </rPh>
    <rPh sb="14" eb="17">
      <t>ニュウショシャ</t>
    </rPh>
    <rPh sb="17" eb="18">
      <t>スウ</t>
    </rPh>
    <rPh sb="19" eb="22">
      <t>ニュウショシャ</t>
    </rPh>
    <rPh sb="22" eb="24">
      <t>ソウスウ</t>
    </rPh>
    <rPh sb="25" eb="26">
      <t>タイ</t>
    </rPh>
    <rPh sb="28" eb="30">
      <t>ワリアイ</t>
    </rPh>
    <rPh sb="32" eb="34">
      <t>シセツ</t>
    </rPh>
    <rPh sb="34" eb="36">
      <t>タンイ</t>
    </rPh>
    <rPh sb="37" eb="39">
      <t>シュウケイ</t>
    </rPh>
    <phoneticPr fontId="2"/>
  </si>
  <si>
    <t>問５　直近半年間の逝去および退所の状況</t>
    <rPh sb="0" eb="1">
      <t>トイ</t>
    </rPh>
    <rPh sb="3" eb="5">
      <t>チョッキン</t>
    </rPh>
    <rPh sb="5" eb="8">
      <t>ハントシカン</t>
    </rPh>
    <rPh sb="9" eb="11">
      <t>セイキョ</t>
    </rPh>
    <rPh sb="14" eb="16">
      <t>タイショ</t>
    </rPh>
    <rPh sb="17" eb="19">
      <t>ジョウキョウ</t>
    </rPh>
    <phoneticPr fontId="2"/>
  </si>
  <si>
    <t>問９Q11 搬送の実施を判断した人</t>
    <rPh sb="0" eb="1">
      <t>トイ</t>
    </rPh>
    <rPh sb="6" eb="8">
      <t>ハンソウ</t>
    </rPh>
    <rPh sb="9" eb="11">
      <t>ジッシ</t>
    </rPh>
    <rPh sb="12" eb="14">
      <t>ハンダン</t>
    </rPh>
    <rPh sb="16" eb="17">
      <t>ヒト</t>
    </rPh>
    <phoneticPr fontId="2"/>
  </si>
  <si>
    <t>介護職が同乗し、ご家族が到着後に引き継ぎ</t>
    <rPh sb="0" eb="3">
      <t>カイゴショク</t>
    </rPh>
    <rPh sb="4" eb="6">
      <t>ドウジョウ</t>
    </rPh>
    <rPh sb="9" eb="11">
      <t>カゾク</t>
    </rPh>
    <rPh sb="12" eb="14">
      <t>トウチャク</t>
    </rPh>
    <rPh sb="14" eb="15">
      <t>ノチ</t>
    </rPh>
    <rPh sb="16" eb="17">
      <t>ヒ</t>
    </rPh>
    <rPh sb="18" eb="19">
      <t>ツ</t>
    </rPh>
    <phoneticPr fontId="2"/>
  </si>
  <si>
    <t>配置医師の休暇・不在時のバックアップ
（代診等）</t>
    <rPh sb="0" eb="2">
      <t>ハイチ</t>
    </rPh>
    <rPh sb="2" eb="4">
      <t>イシ</t>
    </rPh>
    <rPh sb="5" eb="7">
      <t>キュウカ</t>
    </rPh>
    <rPh sb="8" eb="10">
      <t>フザイ</t>
    </rPh>
    <rPh sb="10" eb="11">
      <t>トキ</t>
    </rPh>
    <rPh sb="20" eb="22">
      <t>ダイシン</t>
    </rPh>
    <rPh sb="22" eb="23">
      <t>トウ</t>
    </rPh>
    <phoneticPr fontId="2"/>
  </si>
  <si>
    <t>平日・休日合計　　　</t>
    <rPh sb="0" eb="2">
      <t>ヘイジツ</t>
    </rPh>
    <rPh sb="3" eb="5">
      <t>キュウジツ</t>
    </rPh>
    <rPh sb="5" eb="7">
      <t>ゴウケイ</t>
    </rPh>
    <phoneticPr fontId="2"/>
  </si>
  <si>
    <t>エラー･無回答</t>
    <rPh sb="4" eb="7">
      <t>ムカイトウ</t>
    </rPh>
    <phoneticPr fontId="2"/>
  </si>
  <si>
    <t>施設で看取りを行う事に対して、
看護職員の理解・経験が得られないから</t>
    <rPh sb="0" eb="2">
      <t>シセツ</t>
    </rPh>
    <rPh sb="3" eb="5">
      <t>ミト</t>
    </rPh>
    <rPh sb="7" eb="8">
      <t>オコナ</t>
    </rPh>
    <rPh sb="9" eb="10">
      <t>コト</t>
    </rPh>
    <rPh sb="11" eb="12">
      <t>タイ</t>
    </rPh>
    <rPh sb="16" eb="18">
      <t>カンゴ</t>
    </rPh>
    <rPh sb="18" eb="20">
      <t>ショクイン</t>
    </rPh>
    <rPh sb="21" eb="23">
      <t>リカイ</t>
    </rPh>
    <rPh sb="24" eb="26">
      <t>ケイケン</t>
    </rPh>
    <rPh sb="27" eb="28">
      <t>エ</t>
    </rPh>
    <phoneticPr fontId="2"/>
  </si>
  <si>
    <t>施設で看取りを行う事に対して、
介護職員の理解・経験が得られないから</t>
    <rPh sb="0" eb="2">
      <t>シセツ</t>
    </rPh>
    <rPh sb="3" eb="5">
      <t>ミト</t>
    </rPh>
    <rPh sb="7" eb="8">
      <t>オコナ</t>
    </rPh>
    <rPh sb="11" eb="12">
      <t>タイ</t>
    </rPh>
    <rPh sb="16" eb="18">
      <t>カイゴ</t>
    </rPh>
    <rPh sb="18" eb="20">
      <t>ショクイン</t>
    </rPh>
    <rPh sb="21" eb="23">
      <t>リカイ</t>
    </rPh>
    <rPh sb="24" eb="26">
      <t>ケイケン</t>
    </rPh>
    <rPh sb="27" eb="28">
      <t>エ</t>
    </rPh>
    <phoneticPr fontId="2"/>
  </si>
  <si>
    <t>事故が起きることや、それに関して
入所者の家族等とトラブルになることが心配だから</t>
    <rPh sb="0" eb="2">
      <t>ジコ</t>
    </rPh>
    <rPh sb="3" eb="4">
      <t>オ</t>
    </rPh>
    <rPh sb="13" eb="14">
      <t>カン</t>
    </rPh>
    <rPh sb="17" eb="20">
      <t>ニュウショシャ</t>
    </rPh>
    <rPh sb="21" eb="23">
      <t>カゾク</t>
    </rPh>
    <rPh sb="23" eb="24">
      <t>トウ</t>
    </rPh>
    <rPh sb="35" eb="37">
      <t>シンパイ</t>
    </rPh>
    <phoneticPr fontId="2"/>
  </si>
  <si>
    <t>施設での看取りをサポートしてもらえる
医師・医療機関がないから</t>
    <rPh sb="0" eb="2">
      <t>シセツ</t>
    </rPh>
    <rPh sb="4" eb="6">
      <t>ミト</t>
    </rPh>
    <rPh sb="19" eb="21">
      <t>イシ</t>
    </rPh>
    <rPh sb="22" eb="24">
      <t>イリョウ</t>
    </rPh>
    <rPh sb="24" eb="26">
      <t>キカン</t>
    </rPh>
    <phoneticPr fontId="2"/>
  </si>
  <si>
    <t>医療行為の選択
（人工呼吸器／疼痛緩和／胃ろう／点滴など）</t>
    <rPh sb="0" eb="2">
      <t>イリョウ</t>
    </rPh>
    <rPh sb="2" eb="4">
      <t>コウイ</t>
    </rPh>
    <rPh sb="5" eb="7">
      <t>センタク</t>
    </rPh>
    <rPh sb="9" eb="11">
      <t>ジンコウ</t>
    </rPh>
    <rPh sb="11" eb="14">
      <t>コキュウキ</t>
    </rPh>
    <rPh sb="15" eb="17">
      <t>トウツウ</t>
    </rPh>
    <rPh sb="17" eb="19">
      <t>カンワ</t>
    </rPh>
    <rPh sb="20" eb="21">
      <t>イ</t>
    </rPh>
    <rPh sb="24" eb="26">
      <t>テンテキ</t>
    </rPh>
    <phoneticPr fontId="2"/>
  </si>
  <si>
    <t>スタッフのメンタルフォロー</t>
  </si>
  <si>
    <r>
      <t xml:space="preserve">居室環境の整備・管理
</t>
    </r>
    <r>
      <rPr>
        <sz val="8"/>
        <rFont val="ＭＳ ゴシック"/>
        <family val="3"/>
        <charset val="128"/>
      </rPr>
      <t>（室温管理や福祉用具の導入などを含む）</t>
    </r>
    <rPh sb="0" eb="2">
      <t>キョシツ</t>
    </rPh>
    <rPh sb="2" eb="4">
      <t>カンキョウ</t>
    </rPh>
    <rPh sb="5" eb="7">
      <t>セイビ</t>
    </rPh>
    <rPh sb="8" eb="10">
      <t>カンリ</t>
    </rPh>
    <rPh sb="12" eb="14">
      <t>シツオン</t>
    </rPh>
    <rPh sb="14" eb="16">
      <t>カンリ</t>
    </rPh>
    <rPh sb="17" eb="19">
      <t>フクシ</t>
    </rPh>
    <rPh sb="19" eb="21">
      <t>ヨウグ</t>
    </rPh>
    <rPh sb="22" eb="24">
      <t>ドウニュウ</t>
    </rPh>
    <rPh sb="27" eb="28">
      <t>フク</t>
    </rPh>
    <phoneticPr fontId="2"/>
  </si>
  <si>
    <r>
      <t xml:space="preserve">食事に関わる介助
</t>
    </r>
    <r>
      <rPr>
        <sz val="8"/>
        <rFont val="ＭＳ ゴシック"/>
        <family val="3"/>
        <charset val="128"/>
      </rPr>
      <t>（食形態の工夫などを含む）</t>
    </r>
    <rPh sb="0" eb="2">
      <t>ショクジ</t>
    </rPh>
    <rPh sb="3" eb="4">
      <t>カカ</t>
    </rPh>
    <rPh sb="6" eb="8">
      <t>カイジョ</t>
    </rPh>
    <rPh sb="10" eb="11">
      <t>ショク</t>
    </rPh>
    <rPh sb="11" eb="13">
      <t>ケイタイ</t>
    </rPh>
    <rPh sb="14" eb="16">
      <t>クフウ</t>
    </rPh>
    <rPh sb="19" eb="20">
      <t>フク</t>
    </rPh>
    <phoneticPr fontId="2"/>
  </si>
  <si>
    <t>広域型
N=356</t>
    <rPh sb="0" eb="2">
      <t>コウイキ</t>
    </rPh>
    <rPh sb="2" eb="3">
      <t>カタ</t>
    </rPh>
    <phoneticPr fontId="2"/>
  </si>
  <si>
    <t>地域密着型
N=270</t>
    <rPh sb="0" eb="2">
      <t>チイキ</t>
    </rPh>
    <rPh sb="2" eb="4">
      <t>ミッチャク</t>
    </rPh>
    <rPh sb="4" eb="5">
      <t>カタ</t>
    </rPh>
    <phoneticPr fontId="2"/>
  </si>
  <si>
    <t>常勤＋非常勤＋ボランティア（実人数）</t>
    <rPh sb="0" eb="2">
      <t>ジョウキン</t>
    </rPh>
    <rPh sb="3" eb="6">
      <t>ヒジョウキン</t>
    </rPh>
    <rPh sb="14" eb="15">
      <t>ジツ</t>
    </rPh>
    <rPh sb="15" eb="17">
      <t>ニンズウ</t>
    </rPh>
    <phoneticPr fontId="2"/>
  </si>
  <si>
    <t>全体</t>
    <rPh sb="0" eb="2">
      <t>ゼンタイ</t>
    </rPh>
    <phoneticPr fontId="2"/>
  </si>
  <si>
    <t>広域型</t>
    <rPh sb="0" eb="2">
      <t>コウイキ</t>
    </rPh>
    <rPh sb="2" eb="3">
      <t>カタ</t>
    </rPh>
    <phoneticPr fontId="2"/>
  </si>
  <si>
    <t>地域密着型</t>
    <rPh sb="0" eb="2">
      <t>チイキ</t>
    </rPh>
    <rPh sb="2" eb="4">
      <t>ミッチャク</t>
    </rPh>
    <rPh sb="4" eb="5">
      <t>カタ</t>
    </rPh>
    <phoneticPr fontId="2"/>
  </si>
  <si>
    <t>常勤＋非常勤常勤換算数（常勤換算ベース）</t>
    <rPh sb="0" eb="2">
      <t>ジョウキン</t>
    </rPh>
    <rPh sb="3" eb="6">
      <t>ヒジョウキン</t>
    </rPh>
    <rPh sb="6" eb="8">
      <t>ジョウキン</t>
    </rPh>
    <rPh sb="8" eb="10">
      <t>カンサン</t>
    </rPh>
    <rPh sb="10" eb="11">
      <t>スウ</t>
    </rPh>
    <rPh sb="12" eb="14">
      <t>ジョウキン</t>
    </rPh>
    <rPh sb="14" eb="16">
      <t>カンサン</t>
    </rPh>
    <phoneticPr fontId="2"/>
  </si>
  <si>
    <t>非常勤（常勤換算）</t>
    <rPh sb="0" eb="3">
      <t>ヒジョウキン</t>
    </rPh>
    <rPh sb="4" eb="6">
      <t>ジョウキン</t>
    </rPh>
    <rPh sb="6" eb="8">
      <t>カンサン</t>
    </rPh>
    <phoneticPr fontId="2"/>
  </si>
  <si>
    <t>１～２人</t>
    <rPh sb="3" eb="4">
      <t>ヒト</t>
    </rPh>
    <phoneticPr fontId="2"/>
  </si>
  <si>
    <t>３～４人</t>
    <rPh sb="3" eb="4">
      <t>ヒト</t>
    </rPh>
    <phoneticPr fontId="2"/>
  </si>
  <si>
    <t>５～６人</t>
    <rPh sb="3" eb="4">
      <t>ヒト</t>
    </rPh>
    <phoneticPr fontId="2"/>
  </si>
  <si>
    <t>非常勤（実人数）</t>
    <rPh sb="0" eb="1">
      <t>ヒ</t>
    </rPh>
    <rPh sb="1" eb="3">
      <t>ジョウキン</t>
    </rPh>
    <rPh sb="4" eb="5">
      <t>ジツ</t>
    </rPh>
    <rPh sb="5" eb="7">
      <t>ニンズウ</t>
    </rPh>
    <phoneticPr fontId="2"/>
  </si>
  <si>
    <t>－</t>
    <phoneticPr fontId="2"/>
  </si>
  <si>
    <t>問４SQ(2)-1 入所者総数に占める薬剤の調整を行った入所者数の割合</t>
    <rPh sb="0" eb="1">
      <t>トイ</t>
    </rPh>
    <rPh sb="10" eb="13">
      <t>ニュウショシャ</t>
    </rPh>
    <rPh sb="13" eb="15">
      <t>ソウスウ</t>
    </rPh>
    <rPh sb="16" eb="17">
      <t>シ</t>
    </rPh>
    <rPh sb="19" eb="21">
      <t>ヤクザイ</t>
    </rPh>
    <rPh sb="22" eb="24">
      <t>チョウセイ</t>
    </rPh>
    <rPh sb="25" eb="26">
      <t>オコナ</t>
    </rPh>
    <rPh sb="28" eb="31">
      <t>ニュウショシャ</t>
    </rPh>
    <rPh sb="31" eb="32">
      <t>スウ</t>
    </rPh>
    <rPh sb="33" eb="35">
      <t>ワリアイ</t>
    </rPh>
    <phoneticPr fontId="2"/>
  </si>
  <si>
    <t>３％未満</t>
    <rPh sb="2" eb="4">
      <t>ミマン</t>
    </rPh>
    <phoneticPr fontId="2"/>
  </si>
  <si>
    <t>３～５％未満</t>
    <rPh sb="4" eb="6">
      <t>ミマン</t>
    </rPh>
    <phoneticPr fontId="2"/>
  </si>
  <si>
    <t>５～10％未満</t>
    <rPh sb="5" eb="7">
      <t>ミマン</t>
    </rPh>
    <phoneticPr fontId="2"/>
  </si>
  <si>
    <t>10～20％未満</t>
    <rPh sb="6" eb="8">
      <t>ミマン</t>
    </rPh>
    <phoneticPr fontId="2"/>
  </si>
  <si>
    <t>20％以上</t>
    <rPh sb="3" eb="5">
      <t>イジョウ</t>
    </rPh>
    <phoneticPr fontId="2"/>
  </si>
  <si>
    <t>問４(3) 入所者総数に占める2020年７月１日時点で医療機関に入院していた入所者数の割合</t>
    <rPh sb="0" eb="1">
      <t>トイ</t>
    </rPh>
    <rPh sb="6" eb="9">
      <t>ニュウショシャ</t>
    </rPh>
    <rPh sb="9" eb="11">
      <t>ソウスウ</t>
    </rPh>
    <rPh sb="12" eb="13">
      <t>シ</t>
    </rPh>
    <rPh sb="19" eb="20">
      <t>ネン</t>
    </rPh>
    <rPh sb="21" eb="22">
      <t>ガツ</t>
    </rPh>
    <rPh sb="23" eb="24">
      <t>ニチ</t>
    </rPh>
    <rPh sb="24" eb="26">
      <t>ジテン</t>
    </rPh>
    <rPh sb="27" eb="29">
      <t>イリョウ</t>
    </rPh>
    <rPh sb="29" eb="31">
      <t>キカン</t>
    </rPh>
    <rPh sb="32" eb="34">
      <t>ニュウイン</t>
    </rPh>
    <rPh sb="38" eb="41">
      <t>ニュウショシャ</t>
    </rPh>
    <rPh sb="41" eb="42">
      <t>スウ</t>
    </rPh>
    <rPh sb="43" eb="45">
      <t>ワリアイ</t>
    </rPh>
    <phoneticPr fontId="2"/>
  </si>
  <si>
    <t>10～15％未満</t>
    <rPh sb="6" eb="8">
      <t>ミマン</t>
    </rPh>
    <phoneticPr fontId="2"/>
  </si>
  <si>
    <t>15％以上</t>
    <rPh sb="3" eb="5">
      <t>イジョウ</t>
    </rPh>
    <phoneticPr fontId="2"/>
  </si>
  <si>
    <t>常勤・非常勤の内訳
（常勤換算ベース）
（人数積み上げ）</t>
    <phoneticPr fontId="2"/>
  </si>
  <si>
    <t>問２(10) 介護職の補助業務を担う職員総数（常勤換算ベース）に占める常勤職員の割合　①÷（①＋③）</t>
    <rPh sb="0" eb="1">
      <t>トイ</t>
    </rPh>
    <rPh sb="7" eb="9">
      <t>カイゴ</t>
    </rPh>
    <rPh sb="9" eb="10">
      <t>ショク</t>
    </rPh>
    <rPh sb="11" eb="13">
      <t>ホジョ</t>
    </rPh>
    <rPh sb="13" eb="15">
      <t>ギョウム</t>
    </rPh>
    <rPh sb="16" eb="17">
      <t>ニナ</t>
    </rPh>
    <rPh sb="18" eb="20">
      <t>ショクイン</t>
    </rPh>
    <rPh sb="20" eb="22">
      <t>ソウスウ</t>
    </rPh>
    <rPh sb="23" eb="25">
      <t>ジョウキン</t>
    </rPh>
    <rPh sb="25" eb="27">
      <t>カンサン</t>
    </rPh>
    <rPh sb="32" eb="33">
      <t>シ</t>
    </rPh>
    <rPh sb="35" eb="37">
      <t>ジョウキン</t>
    </rPh>
    <rPh sb="37" eb="39">
      <t>ショクイン</t>
    </rPh>
    <rPh sb="40" eb="42">
      <t>ワリアイ</t>
    </rPh>
    <phoneticPr fontId="2"/>
  </si>
  <si>
    <t>【問２(10)常勤＋非常勤常勤換算数で「０人」と回答した施設を除く】</t>
    <rPh sb="1" eb="2">
      <t>トイ</t>
    </rPh>
    <rPh sb="7" eb="9">
      <t>ジョウキン</t>
    </rPh>
    <rPh sb="10" eb="13">
      <t>ヒジョウキン</t>
    </rPh>
    <rPh sb="13" eb="15">
      <t>ジョウキン</t>
    </rPh>
    <rPh sb="15" eb="17">
      <t>カンサン</t>
    </rPh>
    <rPh sb="17" eb="18">
      <t>スウ</t>
    </rPh>
    <rPh sb="21" eb="22">
      <t>ヒト</t>
    </rPh>
    <rPh sb="24" eb="26">
      <t>カイトウ</t>
    </rPh>
    <rPh sb="28" eb="30">
      <t>シセツ</t>
    </rPh>
    <rPh sb="31" eb="32">
      <t>ノゾ</t>
    </rPh>
    <phoneticPr fontId="2"/>
  </si>
  <si>
    <t>０％</t>
    <phoneticPr fontId="2"/>
  </si>
  <si>
    <t>60％未満</t>
    <rPh sb="3" eb="5">
      <t>ミマン</t>
    </rPh>
    <phoneticPr fontId="2"/>
  </si>
  <si>
    <t>100％</t>
    <phoneticPr fontId="2"/>
  </si>
  <si>
    <t>平均
（％）</t>
    <rPh sb="0" eb="2">
      <t>ヘイキン</t>
    </rPh>
    <phoneticPr fontId="2"/>
  </si>
  <si>
    <t>地域密着型</t>
    <phoneticPr fontId="2"/>
  </si>
  <si>
    <t>問２(3)② 看護職員に占める准看護師の割合  常勤准看護師÷看護職員常勤換算数</t>
    <rPh sb="15" eb="19">
      <t>ジュンカンゴシ</t>
    </rPh>
    <rPh sb="26" eb="27">
      <t>ジュン</t>
    </rPh>
    <phoneticPr fontId="2"/>
  </si>
  <si>
    <t>帰所</t>
    <rPh sb="0" eb="1">
      <t>カエ</t>
    </rPh>
    <rPh sb="1" eb="2">
      <t>ショ</t>
    </rPh>
    <phoneticPr fontId="2"/>
  </si>
  <si>
    <t>死亡</t>
    <rPh sb="0" eb="2">
      <t>シボウ</t>
    </rPh>
    <phoneticPr fontId="2"/>
  </si>
  <si>
    <t>問２(3)③ 看護職員に占める派遣看護師の割合  派遣看護師常勤換算数÷看護職員常勤換算数</t>
    <rPh sb="15" eb="17">
      <t>ハケン</t>
    </rPh>
    <rPh sb="17" eb="20">
      <t>カンゴシ</t>
    </rPh>
    <rPh sb="25" eb="27">
      <t>ハケン</t>
    </rPh>
    <rPh sb="27" eb="30">
      <t>カンゴシ</t>
    </rPh>
    <rPh sb="30" eb="32">
      <t>ジョウキン</t>
    </rPh>
    <rPh sb="32" eb="34">
      <t>カンサン</t>
    </rPh>
    <rPh sb="34" eb="35">
      <t>スウ</t>
    </rPh>
    <phoneticPr fontId="2"/>
  </si>
  <si>
    <t>０％</t>
    <phoneticPr fontId="2"/>
  </si>
  <si>
    <t>100％</t>
    <phoneticPr fontId="2"/>
  </si>
  <si>
    <t>問５(1)③ 逝去した人のうち、看取り予定であった人の割合</t>
    <rPh sb="0" eb="1">
      <t>トイ</t>
    </rPh>
    <rPh sb="7" eb="9">
      <t>セイキョ</t>
    </rPh>
    <rPh sb="11" eb="12">
      <t>ヒト</t>
    </rPh>
    <rPh sb="16" eb="18">
      <t>ミト</t>
    </rPh>
    <rPh sb="19" eb="21">
      <t>ヨテイ</t>
    </rPh>
    <rPh sb="25" eb="26">
      <t>ヒト</t>
    </rPh>
    <rPh sb="27" eb="29">
      <t>ワリアイ</t>
    </rPh>
    <phoneticPr fontId="2"/>
  </si>
  <si>
    <t>問５(1)③看取り予定であった人数と看取り予定でなかった人数（人数積み上げ）</t>
    <rPh sb="0" eb="1">
      <t>トイ</t>
    </rPh>
    <rPh sb="6" eb="8">
      <t>ミト</t>
    </rPh>
    <rPh sb="9" eb="11">
      <t>ヨテイ</t>
    </rPh>
    <rPh sb="15" eb="17">
      <t>ニンズウ</t>
    </rPh>
    <rPh sb="18" eb="20">
      <t>ミト</t>
    </rPh>
    <rPh sb="21" eb="23">
      <t>ヨテイ</t>
    </rPh>
    <rPh sb="28" eb="30">
      <t>ニンズウ</t>
    </rPh>
    <rPh sb="31" eb="33">
      <t>ニンズウ</t>
    </rPh>
    <rPh sb="33" eb="34">
      <t>ツ</t>
    </rPh>
    <rPh sb="35" eb="36">
      <t>ア</t>
    </rPh>
    <phoneticPr fontId="2"/>
  </si>
  <si>
    <t>看取り予定であった</t>
    <rPh sb="0" eb="2">
      <t>ミト</t>
    </rPh>
    <rPh sb="3" eb="5">
      <t>ヨテイ</t>
    </rPh>
    <phoneticPr fontId="2"/>
  </si>
  <si>
    <t>看取り予定でなかった</t>
    <rPh sb="0" eb="2">
      <t>ミト</t>
    </rPh>
    <rPh sb="3" eb="5">
      <t>ヨテイ</t>
    </rPh>
    <phoneticPr fontId="2"/>
  </si>
  <si>
    <t>問５(1)①③ 看取りを行った人数のうち、看取り予定であった人の割合</t>
    <rPh sb="0" eb="1">
      <t>トイ</t>
    </rPh>
    <rPh sb="8" eb="10">
      <t>ミト</t>
    </rPh>
    <rPh sb="12" eb="13">
      <t>オコナ</t>
    </rPh>
    <rPh sb="15" eb="17">
      <t>ニンズウ</t>
    </rPh>
    <rPh sb="21" eb="23">
      <t>ミト</t>
    </rPh>
    <rPh sb="24" eb="26">
      <t>ヨテイ</t>
    </rPh>
    <rPh sb="30" eb="31">
      <t>ヒト</t>
    </rPh>
    <rPh sb="32" eb="34">
      <t>ワリアイ</t>
    </rPh>
    <phoneticPr fontId="2"/>
  </si>
  <si>
    <t>０％</t>
    <phoneticPr fontId="2"/>
  </si>
  <si>
    <t>40％未満</t>
    <rPh sb="3" eb="5">
      <t>ミマン</t>
    </rPh>
    <phoneticPr fontId="2"/>
  </si>
  <si>
    <t>60～800％未満</t>
    <rPh sb="7" eb="9">
      <t>ミマン</t>
    </rPh>
    <phoneticPr fontId="2"/>
  </si>
  <si>
    <t>100％</t>
    <phoneticPr fontId="2"/>
  </si>
  <si>
    <t>100％超</t>
    <rPh sb="4" eb="5">
      <t>コ</t>
    </rPh>
    <phoneticPr fontId="2"/>
  </si>
  <si>
    <t>問５(1)③ 逝去した人のうち、看取り予定でなかった人数　(1)-(1)③</t>
    <rPh sb="0" eb="1">
      <t>トイ</t>
    </rPh>
    <rPh sb="7" eb="9">
      <t>セイキョ</t>
    </rPh>
    <rPh sb="11" eb="12">
      <t>ヒト</t>
    </rPh>
    <rPh sb="16" eb="18">
      <t>ミト</t>
    </rPh>
    <rPh sb="19" eb="21">
      <t>ヨテイ</t>
    </rPh>
    <rPh sb="26" eb="28">
      <t>ニンズウ</t>
    </rPh>
    <phoneticPr fontId="2"/>
  </si>
  <si>
    <t>問５(1)③ 逝去した人のうち、看取り予定であったが、看取ることができなかった人数　(1)③-(1)①</t>
    <rPh sb="0" eb="1">
      <t>トイ</t>
    </rPh>
    <rPh sb="7" eb="9">
      <t>セイキョ</t>
    </rPh>
    <rPh sb="11" eb="12">
      <t>ヒト</t>
    </rPh>
    <rPh sb="16" eb="18">
      <t>ミト</t>
    </rPh>
    <rPh sb="19" eb="21">
      <t>ヨテイ</t>
    </rPh>
    <rPh sb="27" eb="29">
      <t>ミト</t>
    </rPh>
    <rPh sb="39" eb="41">
      <t>ニンズウ</t>
    </rPh>
    <phoneticPr fontId="2"/>
  </si>
  <si>
    <t>問５(2)① 退所者のうち、退所先が病院・診療所・介護療養型医療施設のいずれかである人数</t>
    <rPh sb="0" eb="1">
      <t>トイ</t>
    </rPh>
    <rPh sb="7" eb="10">
      <t>タイショシャ</t>
    </rPh>
    <rPh sb="14" eb="16">
      <t>タイショ</t>
    </rPh>
    <rPh sb="16" eb="17">
      <t>サキ</t>
    </rPh>
    <rPh sb="18" eb="20">
      <t>ヒヨ</t>
    </rPh>
    <rPh sb="21" eb="24">
      <t>シンリョウショ</t>
    </rPh>
    <rPh sb="25" eb="27">
      <t>カイゴ</t>
    </rPh>
    <rPh sb="27" eb="29">
      <t>リョウヨウ</t>
    </rPh>
    <rPh sb="29" eb="30">
      <t>カタ</t>
    </rPh>
    <rPh sb="30" eb="32">
      <t>イリョウ</t>
    </rPh>
    <rPh sb="32" eb="34">
      <t>シセツ</t>
    </rPh>
    <rPh sb="42" eb="44">
      <t>ニンズウ</t>
    </rPh>
    <phoneticPr fontId="2"/>
  </si>
  <si>
    <t>問５(2) 定員に対する退所者の割合</t>
    <rPh sb="0" eb="1">
      <t>トイ</t>
    </rPh>
    <rPh sb="6" eb="8">
      <t>テイイン</t>
    </rPh>
    <rPh sb="9" eb="10">
      <t>タイ</t>
    </rPh>
    <rPh sb="12" eb="15">
      <t>タイショシャ</t>
    </rPh>
    <rPh sb="16" eb="18">
      <t>ワリアイ</t>
    </rPh>
    <phoneticPr fontId="2"/>
  </si>
  <si>
    <t>５％未満</t>
    <rPh sb="2" eb="4">
      <t>ミマン</t>
    </rPh>
    <phoneticPr fontId="2"/>
  </si>
  <si>
    <t>問５(2)① 退所者のうち、退所先が病院・診療所・介護療養型医療施設のいずれかである人の割合</t>
    <rPh sb="0" eb="1">
      <t>トイ</t>
    </rPh>
    <rPh sb="7" eb="10">
      <t>タイショシャ</t>
    </rPh>
    <rPh sb="14" eb="16">
      <t>タイショ</t>
    </rPh>
    <rPh sb="16" eb="17">
      <t>サキ</t>
    </rPh>
    <rPh sb="18" eb="20">
      <t>ヒヨ</t>
    </rPh>
    <rPh sb="21" eb="24">
      <t>シンリョウショ</t>
    </rPh>
    <rPh sb="25" eb="27">
      <t>カイゴ</t>
    </rPh>
    <rPh sb="27" eb="29">
      <t>リョウヨウ</t>
    </rPh>
    <rPh sb="29" eb="30">
      <t>カタ</t>
    </rPh>
    <rPh sb="30" eb="32">
      <t>イリョウ</t>
    </rPh>
    <rPh sb="32" eb="34">
      <t>シセツ</t>
    </rPh>
    <rPh sb="42" eb="43">
      <t>ヒト</t>
    </rPh>
    <rPh sb="44" eb="46">
      <t>ワリアイ</t>
    </rPh>
    <phoneticPr fontId="2"/>
  </si>
  <si>
    <t>０％</t>
    <phoneticPr fontId="2"/>
  </si>
  <si>
    <t>100％</t>
    <phoneticPr fontId="2"/>
  </si>
  <si>
    <t>問８(1)(2)(3)b 救急搬送の合計－延べ回数</t>
    <rPh sb="0" eb="1">
      <t>トイ</t>
    </rPh>
    <rPh sb="13" eb="15">
      <t>キュウキュウ</t>
    </rPh>
    <rPh sb="15" eb="17">
      <t>ハンソウ</t>
    </rPh>
    <rPh sb="18" eb="20">
      <t>ゴウケイ</t>
    </rPh>
    <rPh sb="21" eb="22">
      <t>ノ</t>
    </rPh>
    <rPh sb="23" eb="25">
      <t>カイスウ</t>
    </rPh>
    <phoneticPr fontId="2"/>
  </si>
  <si>
    <t>問８(1)(2)(3)b 救急搬送の合計に占める(1)119番への救急要請の割合－延べ回数</t>
    <rPh sb="0" eb="1">
      <t>トイ</t>
    </rPh>
    <rPh sb="13" eb="15">
      <t>キュウキュウ</t>
    </rPh>
    <rPh sb="15" eb="17">
      <t>ハンソウ</t>
    </rPh>
    <rPh sb="18" eb="20">
      <t>ゴウケイ</t>
    </rPh>
    <rPh sb="21" eb="22">
      <t>シ</t>
    </rPh>
    <rPh sb="30" eb="31">
      <t>バン</t>
    </rPh>
    <rPh sb="33" eb="35">
      <t>キュウキュウ</t>
    </rPh>
    <rPh sb="35" eb="37">
      <t>ヨウセイ</t>
    </rPh>
    <rPh sb="38" eb="40">
      <t>ワリアイ</t>
    </rPh>
    <rPh sb="41" eb="42">
      <t>ノ</t>
    </rPh>
    <rPh sb="43" eb="45">
      <t>カイスウ</t>
    </rPh>
    <phoneticPr fontId="2"/>
  </si>
  <si>
    <t>０％</t>
    <phoneticPr fontId="2"/>
  </si>
  <si>
    <t>100％</t>
    <phoneticPr fontId="2"/>
  </si>
  <si>
    <t>平均
0を除く
（％）</t>
    <rPh sb="0" eb="2">
      <t>ヘイキン</t>
    </rPh>
    <rPh sb="5" eb="6">
      <t>ノゾ</t>
    </rPh>
    <phoneticPr fontId="2"/>
  </si>
  <si>
    <t>問２(5)・問３(3) １ユニットあたりのユニットリーダー数</t>
    <rPh sb="0" eb="1">
      <t>トイ</t>
    </rPh>
    <rPh sb="29" eb="30">
      <t>スウ</t>
    </rPh>
    <phoneticPr fontId="2"/>
  </si>
  <si>
    <t>平均(人)</t>
    <rPh sb="0" eb="1">
      <t>ヒラ</t>
    </rPh>
    <rPh sb="1" eb="2">
      <t>タモツ</t>
    </rPh>
    <rPh sb="3" eb="4">
      <t>ヒト</t>
    </rPh>
    <phoneticPr fontId="2"/>
  </si>
  <si>
    <t>最大(人)</t>
    <rPh sb="0" eb="1">
      <t>サイ</t>
    </rPh>
    <rPh sb="1" eb="2">
      <t>ダイ</t>
    </rPh>
    <rPh sb="3" eb="4">
      <t>ヒト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</si>
  <si>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</si>
  <si>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</si>
  <si>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入院先医療機関（救急搬送後の入院）</t>
    <rPh sb="0" eb="3">
      <t>ニュウインサキ</t>
    </rPh>
    <rPh sb="3" eb="5">
      <t>イリョウ</t>
    </rPh>
    <rPh sb="5" eb="7">
      <t>キカン</t>
    </rPh>
    <rPh sb="8" eb="10">
      <t>キュウキュウ</t>
    </rPh>
    <rPh sb="10" eb="12">
      <t>ハンソウ</t>
    </rPh>
    <rPh sb="12" eb="13">
      <t>ノチ</t>
    </rPh>
    <rPh sb="14" eb="16">
      <t>ニュウイン</t>
    </rPh>
    <phoneticPr fontId="2"/>
  </si>
  <si>
    <t>中京圏</t>
    <phoneticPr fontId="2"/>
  </si>
  <si>
    <t>従来型個室</t>
    <rPh sb="0" eb="3">
      <t>ジュウライガタ</t>
    </rPh>
    <rPh sb="3" eb="5">
      <t>コシツ</t>
    </rPh>
    <phoneticPr fontId="2"/>
  </si>
  <si>
    <t>従来型多床室</t>
    <rPh sb="0" eb="3">
      <t>ジュウライガタ</t>
    </rPh>
    <rPh sb="3" eb="6">
      <t>タショウシツ</t>
    </rPh>
    <phoneticPr fontId="2"/>
  </si>
  <si>
    <t>ユニット型個室</t>
    <rPh sb="4" eb="5">
      <t>ガタ</t>
    </rPh>
    <rPh sb="5" eb="7">
      <t>コシツ</t>
    </rPh>
    <phoneticPr fontId="2"/>
  </si>
  <si>
    <t>ユニット型個室的多床室</t>
    <rPh sb="4" eb="5">
      <t>ガタ</t>
    </rPh>
    <rPh sb="5" eb="7">
      <t>コシツ</t>
    </rPh>
    <rPh sb="7" eb="8">
      <t>テキ</t>
    </rPh>
    <rPh sb="8" eb="11">
      <t>タショウシツ</t>
    </rPh>
    <phoneticPr fontId="2"/>
  </si>
  <si>
    <t>居室あり</t>
    <rPh sb="0" eb="2">
      <t>キョシツ</t>
    </rPh>
    <phoneticPr fontId="2"/>
  </si>
  <si>
    <t>平均定員数（居室ありの場合）</t>
    <rPh sb="0" eb="2">
      <t>ヘイキン</t>
    </rPh>
    <rPh sb="2" eb="5">
      <t>テイインスウ</t>
    </rPh>
    <rPh sb="6" eb="8">
      <t>キョシツ</t>
    </rPh>
    <rPh sb="11" eb="13">
      <t>バアイ</t>
    </rPh>
    <phoneticPr fontId="2"/>
  </si>
  <si>
    <t>従来型個室            全体       N=1,089</t>
  </si>
  <si>
    <t xml:space="preserve">                      広域型       N=769</t>
  </si>
  <si>
    <t xml:space="preserve">                      地域密着型   N=289</t>
  </si>
  <si>
    <t>従来型多床室          全体       N=1,089</t>
  </si>
  <si>
    <t>ユニット型個室        全体       N=1,089</t>
  </si>
  <si>
    <t>ユニット型個室的多床室全体       N=1,089</t>
  </si>
  <si>
    <t>定員数（合計）</t>
    <rPh sb="0" eb="3">
      <t>テイインスウ</t>
    </rPh>
    <rPh sb="4" eb="6">
      <t>ゴウケイ</t>
    </rPh>
    <phoneticPr fontId="2"/>
  </si>
  <si>
    <t xml:space="preserve">      全体
   N=2,297</t>
  </si>
  <si>
    <t xml:space="preserve">    広域型
   N=1,932</t>
  </si>
  <si>
    <t>地域密着型
     N=285</t>
  </si>
  <si>
    <t>不慮の事故（その他）</t>
    <rPh sb="0" eb="2">
      <t>フリョ</t>
    </rPh>
    <rPh sb="3" eb="5">
      <t>ジコ</t>
    </rPh>
    <rPh sb="8" eb="9">
      <t>タ</t>
    </rPh>
    <phoneticPr fontId="2"/>
  </si>
  <si>
    <t>原疾患の増悪（心疾患）</t>
    <rPh sb="0" eb="3">
      <t>ゲンシッカン</t>
    </rPh>
    <rPh sb="4" eb="6">
      <t>ゾウアク</t>
    </rPh>
    <rPh sb="7" eb="10">
      <t>シンシッカン</t>
    </rPh>
    <phoneticPr fontId="2"/>
  </si>
  <si>
    <t>原疾患の増悪（脳血管疾患）</t>
    <rPh sb="0" eb="3">
      <t>ゲンシッカン</t>
    </rPh>
    <rPh sb="4" eb="6">
      <t>ゾウアク</t>
    </rPh>
    <rPh sb="7" eb="8">
      <t>ノウ</t>
    </rPh>
    <rPh sb="8" eb="10">
      <t>ケッカン</t>
    </rPh>
    <rPh sb="10" eb="12">
      <t>シッカン</t>
    </rPh>
    <phoneticPr fontId="2"/>
  </si>
  <si>
    <t>原疾患の増悪（その他）</t>
    <rPh sb="0" eb="3">
      <t>ゲンシッカン</t>
    </rPh>
    <rPh sb="4" eb="6">
      <t>ゾウアク</t>
    </rPh>
    <rPh sb="9" eb="10">
      <t>タ</t>
    </rPh>
    <phoneticPr fontId="2"/>
  </si>
  <si>
    <t>看取りあり
（看取り介護加算なし）</t>
    <rPh sb="0" eb="2">
      <t>ミト</t>
    </rPh>
    <rPh sb="7" eb="9">
      <t>ミト</t>
    </rPh>
    <rPh sb="10" eb="12">
      <t>カイゴ</t>
    </rPh>
    <rPh sb="12" eb="14">
      <t>カサン</t>
    </rPh>
    <phoneticPr fontId="2"/>
  </si>
  <si>
    <t>看取りあり
（看取り介護加算あり）</t>
    <rPh sb="0" eb="2">
      <t>ミト</t>
    </rPh>
    <rPh sb="7" eb="9">
      <t>ミト</t>
    </rPh>
    <rPh sb="10" eb="12">
      <t>カイゴ</t>
    </rPh>
    <rPh sb="12" eb="14">
      <t>カサン</t>
    </rPh>
    <phoneticPr fontId="2"/>
  </si>
  <si>
    <t>持病の悪化（その他）</t>
    <rPh sb="0" eb="2">
      <t>ジビョウ</t>
    </rPh>
    <rPh sb="3" eb="5">
      <t>アッカ</t>
    </rPh>
    <rPh sb="8" eb="9">
      <t>タ</t>
    </rPh>
    <phoneticPr fontId="2"/>
  </si>
  <si>
    <t>不慮の事故（その他）</t>
    <rPh sb="0" eb="2">
      <t>フリョ</t>
    </rPh>
    <rPh sb="3" eb="5">
      <t>ジコ</t>
    </rPh>
    <rPh sb="8" eb="9">
      <t>ホカ</t>
    </rPh>
    <phoneticPr fontId="2"/>
  </si>
  <si>
    <t xml:space="preserve">      全体
   n=3,087</t>
  </si>
  <si>
    <t xml:space="preserve">    広域型
   n=2,371</t>
  </si>
  <si>
    <t>地域密着型
     n=566</t>
  </si>
  <si>
    <t>地域密着型</t>
    <rPh sb="0" eb="2">
      <t>チイキ</t>
    </rPh>
    <rPh sb="2" eb="4">
      <t>ミッチャク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</si>
</sst>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\N\=#,##0"/>
    <numFmt numFmtId="177" formatCode="0.0"/>
    <numFmt numFmtId="178" formatCode="#,##0.0&quot;円&quot;"/>
    <numFmt numFmtId="179" formatCode="#,##0.0"/>
    <numFmt numFmtId="180" formatCode="\n\=#,##0"/>
    <numFmt numFmtId="181" formatCode="#,##0.0;[Red]\-#,##0.0"/>
    <numFmt numFmtId="182" formatCode="000"/>
    <numFmt numFmtId="183" formatCode="0.0&quot;人&quot;"/>
    <numFmt numFmtId="184" formatCode="0.0;\-0.0;#"/>
    <numFmt numFmtId="185" formatCode="#,##0.0&quot;人&quot;"/>
    <numFmt numFmtId="186" formatCode="0.0&quot;％&quot;"/>
    <numFmt numFmtId="187" formatCode="0.0&quot;時間&quot;"/>
    <numFmt numFmtId="188" formatCode="0.0&quot;ﾕﾆｯﾄ&quot;"/>
    <numFmt numFmtId="189" formatCode="0.0&quot;箇所&quot;"/>
    <numFmt numFmtId="190" formatCode="0.0&quot;回&quot;"/>
    <numFmt numFmtId="191" formatCode="0.0&quot;歳&quot;"/>
    <numFmt numFmtId="192" formatCode="#,##0.0&quot;歳&quot;"/>
    <numFmt numFmtId="193" formatCode="#,##0.0&quot;か月&quot;"/>
    <numFmt numFmtId="194" formatCode="0.0;\-0.0;0"/>
    <numFmt numFmtId="195" formatCode="0.0;\-0.0;0.0"/>
    <numFmt numFmtId="196" formatCode="0.00;\-0.00;0.0"/>
    <numFmt numFmtId="197" formatCode="0.0&quot;年&quot;"/>
  </numFmts>
  <fonts count="14" x14ac:knownFonts="1">
    <font>
      <sz val="10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3F3F7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>
      <alignment vertical="center"/>
    </xf>
    <xf numFmtId="49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>
      <alignment vertical="center"/>
    </xf>
    <xf numFmtId="3" fontId="5" fillId="0" borderId="0" xfId="0" applyNumberFormat="1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9" fillId="0" borderId="14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5" fillId="0" borderId="3" xfId="0" applyFont="1" applyFill="1" applyBorder="1">
      <alignment vertical="center"/>
    </xf>
    <xf numFmtId="0" fontId="9" fillId="0" borderId="8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>
      <alignment vertical="center"/>
    </xf>
    <xf numFmtId="0" fontId="5" fillId="0" borderId="33" xfId="0" applyFont="1" applyFill="1" applyBorder="1">
      <alignment vertical="center"/>
    </xf>
    <xf numFmtId="3" fontId="5" fillId="0" borderId="7" xfId="0" applyNumberFormat="1" applyFont="1" applyFill="1" applyBorder="1">
      <alignment vertical="center"/>
    </xf>
    <xf numFmtId="3" fontId="5" fillId="0" borderId="1" xfId="0" applyNumberFormat="1" applyFont="1" applyFill="1" applyBorder="1">
      <alignment vertical="center"/>
    </xf>
    <xf numFmtId="177" fontId="5" fillId="0" borderId="25" xfId="0" applyNumberFormat="1" applyFont="1" applyFill="1" applyBorder="1">
      <alignment vertical="center"/>
    </xf>
    <xf numFmtId="177" fontId="5" fillId="0" borderId="7" xfId="0" applyNumberFormat="1" applyFont="1" applyFill="1" applyBorder="1">
      <alignment vertical="center"/>
    </xf>
    <xf numFmtId="0" fontId="5" fillId="0" borderId="34" xfId="0" applyFont="1" applyFill="1" applyBorder="1">
      <alignment vertical="center"/>
    </xf>
    <xf numFmtId="3" fontId="5" fillId="0" borderId="8" xfId="0" applyNumberFormat="1" applyFont="1" applyFill="1" applyBorder="1">
      <alignment vertical="center"/>
    </xf>
    <xf numFmtId="3" fontId="5" fillId="0" borderId="3" xfId="0" applyNumberFormat="1" applyFont="1" applyFill="1" applyBorder="1">
      <alignment vertical="center"/>
    </xf>
    <xf numFmtId="177" fontId="5" fillId="0" borderId="24" xfId="0" applyNumberFormat="1" applyFont="1" applyFill="1" applyBorder="1">
      <alignment vertical="center"/>
    </xf>
    <xf numFmtId="177" fontId="5" fillId="0" borderId="4" xfId="0" applyNumberFormat="1" applyFont="1" applyFill="1" applyBorder="1">
      <alignment vertical="center"/>
    </xf>
    <xf numFmtId="49" fontId="5" fillId="0" borderId="17" xfId="0" applyNumberFormat="1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35" xfId="0" applyFont="1" applyFill="1" applyBorder="1">
      <alignment vertical="center"/>
    </xf>
    <xf numFmtId="3" fontId="5" fillId="0" borderId="16" xfId="0" applyNumberFormat="1" applyFont="1" applyFill="1" applyBorder="1">
      <alignment vertical="center"/>
    </xf>
    <xf numFmtId="3" fontId="5" fillId="0" borderId="17" xfId="0" applyNumberFormat="1" applyFont="1" applyFill="1" applyBorder="1">
      <alignment vertical="center"/>
    </xf>
    <xf numFmtId="49" fontId="5" fillId="0" borderId="14" xfId="0" applyNumberFormat="1" applyFont="1" applyFill="1" applyBorder="1" applyAlignment="1">
      <alignment horizontal="centerContinuous" vertical="center"/>
    </xf>
    <xf numFmtId="0" fontId="5" fillId="0" borderId="15" xfId="0" applyFont="1" applyFill="1" applyBorder="1" applyAlignment="1">
      <alignment horizontal="centerContinuous" vertical="center"/>
    </xf>
    <xf numFmtId="3" fontId="5" fillId="0" borderId="10" xfId="0" applyNumberFormat="1" applyFont="1" applyFill="1" applyBorder="1">
      <alignment vertical="center"/>
    </xf>
    <xf numFmtId="3" fontId="5" fillId="0" borderId="14" xfId="0" applyNumberFormat="1" applyFont="1" applyFill="1" applyBorder="1">
      <alignment vertical="center"/>
    </xf>
    <xf numFmtId="177" fontId="5" fillId="0" borderId="26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0" fontId="5" fillId="0" borderId="12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9" xfId="0" applyNumberFormat="1" applyFont="1" applyFill="1" applyBorder="1">
      <alignment vertical="center"/>
    </xf>
    <xf numFmtId="0" fontId="5" fillId="0" borderId="9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8" xfId="0" applyNumberFormat="1" applyFont="1" applyFill="1" applyBorder="1">
      <alignment vertical="center"/>
    </xf>
    <xf numFmtId="176" fontId="5" fillId="0" borderId="6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177" fontId="5" fillId="0" borderId="9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5" fillId="0" borderId="5" xfId="0" applyNumberFormat="1" applyFont="1" applyFill="1" applyBorder="1">
      <alignment vertical="center"/>
    </xf>
    <xf numFmtId="3" fontId="5" fillId="0" borderId="5" xfId="0" applyNumberFormat="1" applyFont="1" applyFill="1" applyBorder="1">
      <alignment vertical="center"/>
    </xf>
    <xf numFmtId="177" fontId="5" fillId="0" borderId="27" xfId="0" applyNumberFormat="1" applyFont="1" applyFill="1" applyBorder="1">
      <alignment vertical="center"/>
    </xf>
    <xf numFmtId="177" fontId="5" fillId="0" borderId="6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49" fontId="5" fillId="0" borderId="13" xfId="0" applyNumberFormat="1" applyFont="1" applyFill="1" applyBorder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49" fontId="5" fillId="0" borderId="15" xfId="0" applyNumberFormat="1" applyFont="1" applyFill="1" applyBorder="1" applyAlignment="1">
      <alignment horizontal="centerContinuous" vertical="center"/>
    </xf>
    <xf numFmtId="0" fontId="10" fillId="0" borderId="0" xfId="0" applyFont="1" applyFill="1">
      <alignment vertical="center"/>
    </xf>
    <xf numFmtId="1" fontId="5" fillId="0" borderId="0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centerContinuous" vertical="center"/>
    </xf>
    <xf numFmtId="177" fontId="5" fillId="0" borderId="11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" fontId="5" fillId="0" borderId="0" xfId="0" applyNumberFormat="1" applyFont="1" applyFill="1" applyBorder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" fontId="5" fillId="0" borderId="11" xfId="0" applyNumberFormat="1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178" fontId="5" fillId="0" borderId="10" xfId="0" applyNumberFormat="1" applyFont="1" applyFill="1" applyBorder="1" applyAlignment="1">
      <alignment vertical="top" wrapText="1"/>
    </xf>
    <xf numFmtId="176" fontId="5" fillId="0" borderId="10" xfId="0" applyNumberFormat="1" applyFont="1" applyFill="1" applyBorder="1" applyAlignment="1">
      <alignment vertical="top" wrapText="1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Continuous" vertical="center"/>
    </xf>
    <xf numFmtId="49" fontId="5" fillId="0" borderId="8" xfId="0" applyNumberFormat="1" applyFont="1" applyFill="1" applyBorder="1" applyAlignment="1">
      <alignment horizontal="left" vertical="center"/>
    </xf>
    <xf numFmtId="0" fontId="5" fillId="0" borderId="45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centerContinuous" vertical="center"/>
    </xf>
    <xf numFmtId="0" fontId="5" fillId="0" borderId="58" xfId="0" applyFont="1" applyFill="1" applyBorder="1" applyAlignment="1">
      <alignment horizontal="centerContinuous" vertical="center"/>
    </xf>
    <xf numFmtId="3" fontId="5" fillId="0" borderId="49" xfId="0" applyNumberFormat="1" applyFont="1" applyFill="1" applyBorder="1" applyAlignment="1">
      <alignment vertical="center"/>
    </xf>
    <xf numFmtId="3" fontId="5" fillId="0" borderId="49" xfId="0" applyNumberFormat="1" applyFont="1" applyFill="1" applyBorder="1">
      <alignment vertical="center"/>
    </xf>
    <xf numFmtId="177" fontId="5" fillId="0" borderId="49" xfId="0" applyNumberFormat="1" applyFont="1" applyFill="1" applyBorder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9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centerContinuous" vertical="center"/>
    </xf>
    <xf numFmtId="49" fontId="5" fillId="0" borderId="9" xfId="0" applyNumberFormat="1" applyFont="1" applyFill="1" applyBorder="1" applyAlignment="1">
      <alignment horizontal="centerContinuous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58" xfId="0" applyNumberFormat="1" applyFont="1" applyFill="1" applyBorder="1" applyAlignment="1">
      <alignment vertical="center"/>
    </xf>
    <xf numFmtId="0" fontId="9" fillId="0" borderId="20" xfId="0" applyFont="1" applyFill="1" applyBorder="1" applyAlignment="1">
      <alignment horizontal="centerContinuous" vertical="center"/>
    </xf>
    <xf numFmtId="0" fontId="9" fillId="0" borderId="23" xfId="0" applyFont="1" applyFill="1" applyBorder="1" applyAlignment="1">
      <alignment horizontal="centerContinuous" vertical="center"/>
    </xf>
    <xf numFmtId="49" fontId="5" fillId="0" borderId="3" xfId="0" applyNumberFormat="1" applyFont="1" applyFill="1" applyBorder="1" applyAlignment="1">
      <alignment horizontal="centerContinuous" vertical="center"/>
    </xf>
    <xf numFmtId="0" fontId="9" fillId="0" borderId="24" xfId="0" applyFont="1" applyFill="1" applyBorder="1" applyAlignment="1">
      <alignment horizontal="center" vertical="top" wrapText="1"/>
    </xf>
    <xf numFmtId="0" fontId="5" fillId="0" borderId="6" xfId="0" applyFont="1" applyFill="1" applyBorder="1">
      <alignment vertical="center"/>
    </xf>
    <xf numFmtId="180" fontId="5" fillId="0" borderId="27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180" fontId="5" fillId="0" borderId="28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77" fontId="5" fillId="0" borderId="22" xfId="0" applyNumberFormat="1" applyFont="1" applyFill="1" applyBorder="1">
      <alignment vertical="center"/>
    </xf>
    <xf numFmtId="177" fontId="5" fillId="0" borderId="2" xfId="0" applyNumberFormat="1" applyFon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177" fontId="5" fillId="0" borderId="0" xfId="0" applyNumberFormat="1" applyFont="1" applyFill="1">
      <alignment vertical="center"/>
    </xf>
    <xf numFmtId="177" fontId="5" fillId="0" borderId="21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7" fontId="5" fillId="0" borderId="28" xfId="0" applyNumberFormat="1" applyFont="1" applyFill="1" applyBorder="1">
      <alignment vertical="center"/>
    </xf>
    <xf numFmtId="177" fontId="5" fillId="0" borderId="5" xfId="0" applyNumberFormat="1" applyFont="1" applyFill="1" applyBorder="1">
      <alignment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>
      <alignment vertical="center"/>
    </xf>
    <xf numFmtId="177" fontId="5" fillId="0" borderId="10" xfId="0" applyNumberFormat="1" applyFont="1" applyFill="1" applyBorder="1">
      <alignment vertical="center"/>
    </xf>
    <xf numFmtId="177" fontId="5" fillId="0" borderId="14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top"/>
    </xf>
    <xf numFmtId="178" fontId="5" fillId="0" borderId="10" xfId="0" applyNumberFormat="1" applyFont="1" applyFill="1" applyBorder="1" applyAlignment="1">
      <alignment horizontal="center" vertical="top"/>
    </xf>
    <xf numFmtId="176" fontId="5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center" wrapText="1"/>
    </xf>
    <xf numFmtId="179" fontId="5" fillId="0" borderId="7" xfId="0" applyNumberFormat="1" applyFont="1" applyFill="1" applyBorder="1">
      <alignment vertical="center"/>
    </xf>
    <xf numFmtId="1" fontId="5" fillId="0" borderId="0" xfId="0" applyNumberFormat="1" applyFont="1" applyFill="1" applyBorder="1" applyAlignment="1">
      <alignment vertical="center"/>
    </xf>
    <xf numFmtId="179" fontId="5" fillId="0" borderId="8" xfId="0" applyNumberFormat="1" applyFont="1" applyFill="1" applyBorder="1">
      <alignment vertical="center"/>
    </xf>
    <xf numFmtId="179" fontId="5" fillId="0" borderId="9" xfId="0" applyNumberFormat="1" applyFont="1" applyFill="1" applyBorder="1">
      <alignment vertical="center"/>
    </xf>
    <xf numFmtId="178" fontId="5" fillId="0" borderId="10" xfId="0" applyNumberFormat="1" applyFont="1" applyFill="1" applyBorder="1" applyAlignment="1">
      <alignment horizontal="center" vertical="top" wrapText="1"/>
    </xf>
    <xf numFmtId="176" fontId="5" fillId="0" borderId="10" xfId="0" applyNumberFormat="1" applyFont="1" applyFill="1" applyBorder="1" applyAlignment="1">
      <alignment horizontal="center" vertical="top" wrapTex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top" wrapText="1"/>
    </xf>
    <xf numFmtId="178" fontId="9" fillId="0" borderId="10" xfId="0" applyNumberFormat="1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176" fontId="9" fillId="0" borderId="10" xfId="0" applyNumberFormat="1" applyFont="1" applyFill="1" applyBorder="1" applyAlignment="1">
      <alignment horizontal="center" vertical="top" wrapText="1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23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>
      <alignment vertical="center"/>
    </xf>
    <xf numFmtId="1" fontId="5" fillId="0" borderId="8" xfId="0" applyNumberFormat="1" applyFont="1" applyFill="1" applyBorder="1">
      <alignment vertical="center"/>
    </xf>
    <xf numFmtId="1" fontId="5" fillId="0" borderId="9" xfId="0" applyNumberFormat="1" applyFont="1" applyFill="1" applyBorder="1">
      <alignment vertical="center"/>
    </xf>
    <xf numFmtId="179" fontId="5" fillId="0" borderId="1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top" wrapText="1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4" xfId="0" applyFont="1" applyFill="1" applyBorder="1">
      <alignment vertical="center"/>
    </xf>
    <xf numFmtId="176" fontId="5" fillId="0" borderId="24" xfId="0" applyNumberFormat="1" applyFont="1" applyFill="1" applyBorder="1" applyAlignment="1">
      <alignment horizontal="center" vertical="top" wrapText="1"/>
    </xf>
    <xf numFmtId="176" fontId="5" fillId="0" borderId="8" xfId="0" applyNumberFormat="1" applyFont="1" applyFill="1" applyBorder="1" applyAlignment="1">
      <alignment horizontal="center" vertical="top" wrapText="1"/>
    </xf>
    <xf numFmtId="176" fontId="5" fillId="0" borderId="21" xfId="0" applyNumberFormat="1" applyFont="1" applyFill="1" applyBorder="1" applyAlignment="1">
      <alignment horizontal="center" vertical="top" wrapText="1"/>
    </xf>
    <xf numFmtId="3" fontId="5" fillId="0" borderId="11" xfId="0" applyNumberFormat="1" applyFont="1" applyFill="1" applyBorder="1" applyAlignment="1">
      <alignment horizontal="centerContinuous" vertical="center"/>
    </xf>
    <xf numFmtId="179" fontId="5" fillId="0" borderId="0" xfId="0" applyNumberFormat="1" applyFont="1" applyFill="1">
      <alignment vertical="center"/>
    </xf>
    <xf numFmtId="184" fontId="5" fillId="0" borderId="25" xfId="0" applyNumberFormat="1" applyFont="1" applyFill="1" applyBorder="1">
      <alignment vertical="center"/>
    </xf>
    <xf numFmtId="184" fontId="5" fillId="0" borderId="7" xfId="0" applyNumberFormat="1" applyFont="1" applyFill="1" applyBorder="1">
      <alignment vertical="center"/>
    </xf>
    <xf numFmtId="184" fontId="5" fillId="0" borderId="24" xfId="0" applyNumberFormat="1" applyFont="1" applyFill="1" applyBorder="1">
      <alignment vertical="center"/>
    </xf>
    <xf numFmtId="184" fontId="5" fillId="0" borderId="4" xfId="0" applyNumberFormat="1" applyFont="1" applyFill="1" applyBorder="1">
      <alignment vertical="center"/>
    </xf>
    <xf numFmtId="184" fontId="5" fillId="0" borderId="32" xfId="0" applyNumberFormat="1" applyFont="1" applyFill="1" applyBorder="1">
      <alignment vertical="center"/>
    </xf>
    <xf numFmtId="184" fontId="5" fillId="0" borderId="30" xfId="0" applyNumberFormat="1" applyFont="1" applyFill="1" applyBorder="1">
      <alignment vertical="center"/>
    </xf>
    <xf numFmtId="184" fontId="5" fillId="0" borderId="7" xfId="0" applyNumberFormat="1" applyFont="1" applyFill="1" applyBorder="1" applyAlignment="1">
      <alignment vertical="center"/>
    </xf>
    <xf numFmtId="184" fontId="5" fillId="0" borderId="8" xfId="0" applyNumberFormat="1" applyFont="1" applyFill="1" applyBorder="1" applyAlignment="1">
      <alignment vertical="center"/>
    </xf>
    <xf numFmtId="184" fontId="5" fillId="0" borderId="9" xfId="0" applyNumberFormat="1" applyFont="1" applyFill="1" applyBorder="1" applyAlignment="1">
      <alignment vertical="center"/>
    </xf>
    <xf numFmtId="184" fontId="5" fillId="0" borderId="8" xfId="0" applyNumberFormat="1" applyFont="1" applyFill="1" applyBorder="1">
      <alignment vertical="center"/>
    </xf>
    <xf numFmtId="184" fontId="5" fillId="0" borderId="27" xfId="0" applyNumberFormat="1" applyFont="1" applyFill="1" applyBorder="1">
      <alignment vertical="center"/>
    </xf>
    <xf numFmtId="184" fontId="5" fillId="0" borderId="9" xfId="0" applyNumberFormat="1" applyFont="1" applyFill="1" applyBorder="1">
      <alignment vertical="center"/>
    </xf>
    <xf numFmtId="185" fontId="5" fillId="0" borderId="11" xfId="0" applyNumberFormat="1" applyFont="1" applyFill="1" applyBorder="1" applyAlignment="1">
      <alignment vertical="center"/>
    </xf>
    <xf numFmtId="185" fontId="5" fillId="0" borderId="10" xfId="0" applyNumberFormat="1" applyFont="1" applyFill="1" applyBorder="1" applyAlignment="1">
      <alignment vertical="center"/>
    </xf>
    <xf numFmtId="186" fontId="5" fillId="0" borderId="11" xfId="0" applyNumberFormat="1" applyFont="1" applyFill="1" applyBorder="1" applyAlignment="1">
      <alignment vertical="center"/>
    </xf>
    <xf numFmtId="186" fontId="5" fillId="0" borderId="10" xfId="0" applyNumberFormat="1" applyFont="1" applyFill="1" applyBorder="1" applyAlignment="1">
      <alignment vertical="center"/>
    </xf>
    <xf numFmtId="184" fontId="5" fillId="0" borderId="49" xfId="0" applyNumberFormat="1" applyFont="1" applyFill="1" applyBorder="1" applyAlignment="1">
      <alignment vertical="center"/>
    </xf>
    <xf numFmtId="184" fontId="5" fillId="0" borderId="49" xfId="0" applyNumberFormat="1" applyFont="1" applyFill="1" applyBorder="1">
      <alignment vertical="center"/>
    </xf>
    <xf numFmtId="187" fontId="5" fillId="0" borderId="11" xfId="0" applyNumberFormat="1" applyFont="1" applyFill="1" applyBorder="1" applyAlignment="1">
      <alignment vertical="center"/>
    </xf>
    <xf numFmtId="187" fontId="5" fillId="0" borderId="1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85" fontId="5" fillId="0" borderId="7" xfId="0" applyNumberFormat="1" applyFont="1" applyFill="1" applyBorder="1">
      <alignment vertical="center"/>
    </xf>
    <xf numFmtId="185" fontId="5" fillId="0" borderId="49" xfId="0" applyNumberFormat="1" applyFont="1" applyFill="1" applyBorder="1">
      <alignment vertical="center"/>
    </xf>
    <xf numFmtId="185" fontId="5" fillId="0" borderId="8" xfId="0" applyNumberFormat="1" applyFont="1" applyFill="1" applyBorder="1">
      <alignment vertical="center"/>
    </xf>
    <xf numFmtId="185" fontId="5" fillId="0" borderId="9" xfId="0" applyNumberFormat="1" applyFont="1" applyFill="1" applyBorder="1">
      <alignment vertical="center"/>
    </xf>
    <xf numFmtId="184" fontId="5" fillId="0" borderId="22" xfId="0" applyNumberFormat="1" applyFont="1" applyFill="1" applyBorder="1">
      <alignment vertical="center"/>
    </xf>
    <xf numFmtId="184" fontId="5" fillId="0" borderId="21" xfId="0" applyNumberFormat="1" applyFont="1" applyFill="1" applyBorder="1">
      <alignment vertical="center"/>
    </xf>
    <xf numFmtId="184" fontId="5" fillId="0" borderId="28" xfId="0" applyNumberFormat="1" applyFont="1" applyFill="1" applyBorder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right" vertical="center"/>
    </xf>
    <xf numFmtId="177" fontId="5" fillId="0" borderId="29" xfId="0" applyNumberFormat="1" applyFont="1" applyFill="1" applyBorder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21" xfId="0" applyNumberFormat="1" applyFont="1" applyFill="1" applyBorder="1" applyAlignment="1">
      <alignment horizontal="right" vertical="center"/>
    </xf>
    <xf numFmtId="0" fontId="5" fillId="0" borderId="37" xfId="0" applyFont="1" applyFill="1" applyBorder="1">
      <alignment vertical="center"/>
    </xf>
    <xf numFmtId="3" fontId="5" fillId="0" borderId="38" xfId="0" applyNumberFormat="1" applyFont="1" applyFill="1" applyBorder="1">
      <alignment vertical="center"/>
    </xf>
    <xf numFmtId="3" fontId="5" fillId="0" borderId="36" xfId="0" applyNumberFormat="1" applyFont="1" applyFill="1" applyBorder="1" applyAlignment="1">
      <alignment horizontal="right" vertical="center"/>
    </xf>
    <xf numFmtId="177" fontId="5" fillId="0" borderId="39" xfId="0" applyNumberFormat="1" applyFont="1" applyFill="1" applyBorder="1">
      <alignment vertical="center"/>
    </xf>
    <xf numFmtId="177" fontId="5" fillId="0" borderId="36" xfId="0" applyNumberFormat="1" applyFont="1" applyFill="1" applyBorder="1" applyAlignment="1">
      <alignment horizontal="right" vertical="center"/>
    </xf>
    <xf numFmtId="177" fontId="5" fillId="0" borderId="40" xfId="0" applyNumberFormat="1" applyFont="1" applyFill="1" applyBorder="1" applyAlignment="1">
      <alignment horizontal="right" vertical="center"/>
    </xf>
    <xf numFmtId="177" fontId="5" fillId="0" borderId="37" xfId="0" applyNumberFormat="1" applyFont="1" applyFill="1" applyBorder="1">
      <alignment vertical="center"/>
    </xf>
    <xf numFmtId="177" fontId="5" fillId="0" borderId="38" xfId="0" applyNumberFormat="1" applyFont="1" applyFill="1" applyBorder="1" applyAlignment="1">
      <alignment horizontal="right" vertical="center"/>
    </xf>
    <xf numFmtId="3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" vertical="center"/>
    </xf>
    <xf numFmtId="176" fontId="5" fillId="0" borderId="7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9" fontId="5" fillId="0" borderId="22" xfId="0" applyNumberFormat="1" applyFont="1" applyFill="1" applyBorder="1">
      <alignment vertical="center"/>
    </xf>
    <xf numFmtId="3" fontId="5" fillId="0" borderId="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9" fontId="5" fillId="0" borderId="21" xfId="0" applyNumberFormat="1" applyFont="1" applyFill="1" applyBorder="1">
      <alignment vertical="center"/>
    </xf>
    <xf numFmtId="3" fontId="5" fillId="0" borderId="4" xfId="0" applyNumberFormat="1" applyFont="1" applyFill="1" applyBorder="1">
      <alignment vertical="center"/>
    </xf>
    <xf numFmtId="176" fontId="5" fillId="0" borderId="38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9" fontId="5" fillId="0" borderId="38" xfId="0" applyNumberFormat="1" applyFont="1" applyFill="1" applyBorder="1">
      <alignment vertical="center"/>
    </xf>
    <xf numFmtId="179" fontId="5" fillId="0" borderId="40" xfId="0" applyNumberFormat="1" applyFont="1" applyFill="1" applyBorder="1">
      <alignment vertical="center"/>
    </xf>
    <xf numFmtId="3" fontId="5" fillId="0" borderId="41" xfId="0" applyNumberFormat="1" applyFont="1" applyFill="1" applyBorder="1">
      <alignment vertical="center"/>
    </xf>
    <xf numFmtId="176" fontId="5" fillId="0" borderId="9" xfId="0" applyNumberFormat="1" applyFont="1" applyFill="1" applyBorder="1">
      <alignment vertical="center"/>
    </xf>
    <xf numFmtId="176" fontId="5" fillId="0" borderId="28" xfId="0" applyNumberFormat="1" applyFont="1" applyFill="1" applyBorder="1">
      <alignment vertical="center"/>
    </xf>
    <xf numFmtId="179" fontId="5" fillId="0" borderId="28" xfId="0" applyNumberFormat="1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177" fontId="5" fillId="0" borderId="41" xfId="0" applyNumberFormat="1" applyFont="1" applyFill="1" applyBorder="1">
      <alignment vertical="center"/>
    </xf>
    <xf numFmtId="177" fontId="5" fillId="0" borderId="38" xfId="0" applyNumberFormat="1" applyFont="1" applyFill="1" applyBorder="1">
      <alignment vertical="center"/>
    </xf>
    <xf numFmtId="49" fontId="5" fillId="0" borderId="36" xfId="0" applyNumberFormat="1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5" fillId="0" borderId="57" xfId="0" applyFont="1" applyFill="1" applyBorder="1">
      <alignment vertical="center"/>
    </xf>
    <xf numFmtId="177" fontId="5" fillId="0" borderId="16" xfId="0" applyNumberFormat="1" applyFont="1" applyFill="1" applyBorder="1">
      <alignment vertical="center"/>
    </xf>
    <xf numFmtId="176" fontId="5" fillId="0" borderId="37" xfId="0" applyNumberFormat="1" applyFont="1" applyFill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5" fillId="0" borderId="18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180" fontId="5" fillId="0" borderId="7" xfId="0" applyNumberFormat="1" applyFont="1" applyFill="1" applyBorder="1">
      <alignment vertical="center"/>
    </xf>
    <xf numFmtId="180" fontId="5" fillId="0" borderId="8" xfId="0" applyNumberFormat="1" applyFont="1" applyFill="1" applyBorder="1">
      <alignment vertical="center"/>
    </xf>
    <xf numFmtId="180" fontId="5" fillId="0" borderId="9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Continuous"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>
      <alignment vertical="center"/>
    </xf>
    <xf numFmtId="180" fontId="5" fillId="0" borderId="10" xfId="0" applyNumberFormat="1" applyFont="1" applyFill="1" applyBorder="1">
      <alignment vertical="center"/>
    </xf>
    <xf numFmtId="183" fontId="5" fillId="0" borderId="10" xfId="0" applyNumberFormat="1" applyFont="1" applyFill="1" applyBorder="1">
      <alignment vertical="center"/>
    </xf>
    <xf numFmtId="0" fontId="9" fillId="0" borderId="15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center" vertical="top" wrapText="1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3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76" fontId="5" fillId="0" borderId="30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vertical="center"/>
    </xf>
    <xf numFmtId="179" fontId="5" fillId="0" borderId="16" xfId="0" applyNumberFormat="1" applyFont="1" applyFill="1" applyBorder="1" applyAlignment="1">
      <alignment vertical="center"/>
    </xf>
    <xf numFmtId="0" fontId="5" fillId="0" borderId="9" xfId="0" applyFont="1" applyFill="1" applyBorder="1">
      <alignment vertical="center"/>
    </xf>
    <xf numFmtId="179" fontId="5" fillId="0" borderId="9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9" fontId="5" fillId="0" borderId="7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49" fontId="5" fillId="0" borderId="42" xfId="0" applyNumberFormat="1" applyFont="1" applyFill="1" applyBorder="1">
      <alignment vertical="center"/>
    </xf>
    <xf numFmtId="49" fontId="5" fillId="0" borderId="43" xfId="0" applyNumberFormat="1" applyFont="1" applyFill="1" applyBorder="1">
      <alignment vertical="center"/>
    </xf>
    <xf numFmtId="0" fontId="5" fillId="0" borderId="43" xfId="0" applyFont="1" applyFill="1" applyBorder="1">
      <alignment vertical="center"/>
    </xf>
    <xf numFmtId="49" fontId="5" fillId="0" borderId="45" xfId="0" applyNumberFormat="1" applyFont="1" applyFill="1" applyBorder="1">
      <alignment vertical="center"/>
    </xf>
    <xf numFmtId="3" fontId="5" fillId="0" borderId="50" xfId="0" applyNumberFormat="1" applyFont="1" applyFill="1" applyBorder="1" applyAlignment="1">
      <alignment horizontal="right" vertical="center"/>
    </xf>
    <xf numFmtId="177" fontId="5" fillId="0" borderId="51" xfId="0" applyNumberFormat="1" applyFont="1" applyFill="1" applyBorder="1">
      <alignment vertical="center"/>
    </xf>
    <xf numFmtId="177" fontId="5" fillId="0" borderId="50" xfId="0" applyNumberFormat="1" applyFont="1" applyFill="1" applyBorder="1" applyAlignment="1">
      <alignment horizontal="right" vertical="center"/>
    </xf>
    <xf numFmtId="177" fontId="5" fillId="0" borderId="49" xfId="0" applyNumberFormat="1" applyFont="1" applyFill="1" applyBorder="1" applyAlignment="1">
      <alignment horizontal="right" vertical="center"/>
    </xf>
    <xf numFmtId="49" fontId="5" fillId="0" borderId="34" xfId="0" applyNumberFormat="1" applyFont="1" applyFill="1" applyBorder="1">
      <alignment vertical="center"/>
    </xf>
    <xf numFmtId="49" fontId="5" fillId="0" borderId="35" xfId="0" applyNumberFormat="1" applyFont="1" applyFill="1" applyBorder="1">
      <alignment vertical="center"/>
    </xf>
    <xf numFmtId="49" fontId="5" fillId="0" borderId="18" xfId="0" applyNumberFormat="1" applyFont="1" applyFill="1" applyBorder="1">
      <alignment vertical="center"/>
    </xf>
    <xf numFmtId="3" fontId="5" fillId="0" borderId="17" xfId="0" applyNumberFormat="1" applyFont="1" applyFill="1" applyBorder="1" applyAlignment="1">
      <alignment horizontal="right" vertical="center"/>
    </xf>
    <xf numFmtId="177" fontId="5" fillId="0" borderId="52" xfId="0" applyNumberFormat="1" applyFont="1" applyFill="1" applyBorder="1">
      <alignment vertical="center"/>
    </xf>
    <xf numFmtId="177" fontId="5" fillId="0" borderId="17" xfId="0" applyNumberFormat="1" applyFont="1" applyFill="1" applyBorder="1" applyAlignment="1">
      <alignment horizontal="right" vertical="center"/>
    </xf>
    <xf numFmtId="184" fontId="5" fillId="0" borderId="1" xfId="0" applyNumberFormat="1" applyFont="1" applyFill="1" applyBorder="1">
      <alignment vertical="center"/>
    </xf>
    <xf numFmtId="184" fontId="5" fillId="0" borderId="3" xfId="0" applyNumberFormat="1" applyFont="1" applyFill="1" applyBorder="1">
      <alignment vertical="center"/>
    </xf>
    <xf numFmtId="184" fontId="5" fillId="0" borderId="5" xfId="0" applyNumberFormat="1" applyFont="1" applyFill="1" applyBorder="1">
      <alignment vertical="center"/>
    </xf>
    <xf numFmtId="183" fontId="5" fillId="0" borderId="10" xfId="0" applyNumberFormat="1" applyFont="1" applyFill="1" applyBorder="1" applyAlignment="1">
      <alignment vertical="center"/>
    </xf>
    <xf numFmtId="183" fontId="5" fillId="0" borderId="10" xfId="0" applyNumberFormat="1" applyFont="1" applyFill="1" applyBorder="1" applyAlignment="1">
      <alignment horizontal="right" vertical="center"/>
    </xf>
    <xf numFmtId="188" fontId="5" fillId="0" borderId="10" xfId="0" applyNumberFormat="1" applyFont="1" applyFill="1" applyBorder="1" applyAlignment="1">
      <alignment vertical="center"/>
    </xf>
    <xf numFmtId="2" fontId="5" fillId="0" borderId="10" xfId="0" applyNumberFormat="1" applyFont="1" applyFill="1" applyBorder="1">
      <alignment vertical="center"/>
    </xf>
    <xf numFmtId="2" fontId="5" fillId="0" borderId="0" xfId="0" applyNumberFormat="1" applyFont="1" applyFill="1" applyBorder="1">
      <alignment vertical="center"/>
    </xf>
    <xf numFmtId="184" fontId="5" fillId="0" borderId="38" xfId="0" applyNumberFormat="1" applyFont="1" applyFill="1" applyBorder="1">
      <alignment vertical="center"/>
    </xf>
    <xf numFmtId="184" fontId="5" fillId="0" borderId="16" xfId="0" applyNumberFormat="1" applyFont="1" applyFill="1" applyBorder="1">
      <alignment vertical="center"/>
    </xf>
    <xf numFmtId="49" fontId="5" fillId="0" borderId="3" xfId="0" applyNumberFormat="1" applyFont="1" applyFill="1" applyBorder="1" applyAlignment="1">
      <alignment vertical="center" wrapText="1"/>
    </xf>
    <xf numFmtId="185" fontId="5" fillId="0" borderId="38" xfId="0" applyNumberFormat="1" applyFont="1" applyFill="1" applyBorder="1">
      <alignment vertical="center"/>
    </xf>
    <xf numFmtId="185" fontId="5" fillId="0" borderId="16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vertical="center"/>
    </xf>
    <xf numFmtId="184" fontId="5" fillId="0" borderId="29" xfId="0" applyNumberFormat="1" applyFont="1" applyFill="1" applyBorder="1">
      <alignment vertical="center"/>
    </xf>
    <xf numFmtId="184" fontId="5" fillId="0" borderId="1" xfId="0" applyNumberFormat="1" applyFont="1" applyFill="1" applyBorder="1" applyAlignment="1">
      <alignment horizontal="right" vertical="center"/>
    </xf>
    <xf numFmtId="184" fontId="5" fillId="0" borderId="7" xfId="0" applyNumberFormat="1" applyFont="1" applyFill="1" applyBorder="1" applyAlignment="1">
      <alignment horizontal="right" vertical="center"/>
    </xf>
    <xf numFmtId="184" fontId="5" fillId="0" borderId="3" xfId="0" applyNumberFormat="1" applyFont="1" applyFill="1" applyBorder="1" applyAlignment="1">
      <alignment horizontal="right" vertical="center"/>
    </xf>
    <xf numFmtId="184" fontId="5" fillId="0" borderId="8" xfId="0" applyNumberFormat="1" applyFont="1" applyFill="1" applyBorder="1" applyAlignment="1">
      <alignment horizontal="right" vertical="center"/>
    </xf>
    <xf numFmtId="183" fontId="5" fillId="0" borderId="14" xfId="0" applyNumberFormat="1" applyFont="1" applyFill="1" applyBorder="1" applyAlignment="1">
      <alignment vertical="center"/>
    </xf>
    <xf numFmtId="187" fontId="5" fillId="0" borderId="14" xfId="0" applyNumberFormat="1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49" fontId="5" fillId="0" borderId="2" xfId="0" applyNumberFormat="1" applyFont="1" applyFill="1" applyBorder="1">
      <alignment vertical="center"/>
    </xf>
    <xf numFmtId="49" fontId="5" fillId="0" borderId="6" xfId="0" applyNumberFormat="1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177" fontId="5" fillId="0" borderId="19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49" fontId="9" fillId="0" borderId="0" xfId="0" applyNumberFormat="1" applyFont="1" applyFill="1">
      <alignment vertical="center"/>
    </xf>
    <xf numFmtId="177" fontId="5" fillId="0" borderId="12" xfId="0" applyNumberFormat="1" applyFont="1" applyFill="1" applyBorder="1">
      <alignment vertical="center"/>
    </xf>
    <xf numFmtId="3" fontId="9" fillId="0" borderId="0" xfId="0" applyNumberFormat="1" applyFont="1" applyFill="1">
      <alignment vertical="center"/>
    </xf>
    <xf numFmtId="181" fontId="9" fillId="0" borderId="0" xfId="3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" fontId="5" fillId="0" borderId="10" xfId="0" applyNumberFormat="1" applyFont="1" applyFill="1" applyBorder="1">
      <alignment vertical="center"/>
    </xf>
    <xf numFmtId="189" fontId="5" fillId="0" borderId="10" xfId="0" applyNumberFormat="1" applyFont="1" applyFill="1" applyBorder="1">
      <alignment vertical="center"/>
    </xf>
    <xf numFmtId="183" fontId="5" fillId="0" borderId="8" xfId="0" applyNumberFormat="1" applyFont="1" applyFill="1" applyBorder="1" applyAlignment="1">
      <alignment vertical="center"/>
    </xf>
    <xf numFmtId="183" fontId="5" fillId="0" borderId="16" xfId="0" applyNumberFormat="1" applyFont="1" applyFill="1" applyBorder="1" applyAlignment="1">
      <alignment vertical="center"/>
    </xf>
    <xf numFmtId="183" fontId="5" fillId="0" borderId="9" xfId="0" applyNumberFormat="1" applyFont="1" applyFill="1" applyBorder="1" applyAlignment="1">
      <alignment vertical="center"/>
    </xf>
    <xf numFmtId="183" fontId="5" fillId="0" borderId="7" xfId="0" applyNumberFormat="1" applyFont="1" applyFill="1" applyBorder="1" applyAlignment="1">
      <alignment vertical="center"/>
    </xf>
    <xf numFmtId="184" fontId="5" fillId="0" borderId="10" xfId="0" applyNumberFormat="1" applyFont="1" applyFill="1" applyBorder="1" applyAlignment="1">
      <alignment vertical="center"/>
    </xf>
    <xf numFmtId="184" fontId="5" fillId="0" borderId="16" xfId="0" applyNumberFormat="1" applyFont="1" applyFill="1" applyBorder="1" applyAlignment="1">
      <alignment vertical="center"/>
    </xf>
    <xf numFmtId="190" fontId="5" fillId="0" borderId="10" xfId="0" applyNumberFormat="1" applyFont="1" applyFill="1" applyBorder="1" applyAlignment="1">
      <alignment vertical="center"/>
    </xf>
    <xf numFmtId="190" fontId="5" fillId="0" borderId="8" xfId="0" applyNumberFormat="1" applyFont="1" applyFill="1" applyBorder="1" applyAlignment="1">
      <alignment vertical="center"/>
    </xf>
    <xf numFmtId="190" fontId="5" fillId="0" borderId="16" xfId="0" applyNumberFormat="1" applyFont="1" applyFill="1" applyBorder="1" applyAlignment="1">
      <alignment vertical="center"/>
    </xf>
    <xf numFmtId="190" fontId="5" fillId="0" borderId="9" xfId="0" applyNumberFormat="1" applyFont="1" applyFill="1" applyBorder="1" applyAlignment="1">
      <alignment vertical="center"/>
    </xf>
    <xf numFmtId="190" fontId="5" fillId="0" borderId="7" xfId="0" applyNumberFormat="1" applyFont="1" applyFill="1" applyBorder="1" applyAlignment="1">
      <alignment vertical="center"/>
    </xf>
    <xf numFmtId="49" fontId="5" fillId="0" borderId="46" xfId="0" applyNumberFormat="1" applyFont="1" applyFill="1" applyBorder="1" applyAlignment="1">
      <alignment vertical="center"/>
    </xf>
    <xf numFmtId="49" fontId="5" fillId="0" borderId="47" xfId="0" applyNumberFormat="1" applyFont="1" applyFill="1" applyBorder="1" applyAlignment="1">
      <alignment vertical="center"/>
    </xf>
    <xf numFmtId="49" fontId="5" fillId="0" borderId="48" xfId="0" applyNumberFormat="1" applyFont="1" applyFill="1" applyBorder="1" applyAlignment="1">
      <alignment vertical="center"/>
    </xf>
    <xf numFmtId="2" fontId="5" fillId="0" borderId="10" xfId="0" applyNumberFormat="1" applyFont="1" applyFill="1" applyBorder="1" applyAlignment="1">
      <alignment vertical="center"/>
    </xf>
    <xf numFmtId="2" fontId="5" fillId="0" borderId="14" xfId="0" applyNumberFormat="1" applyFont="1" applyFill="1" applyBorder="1" applyAlignment="1">
      <alignment vertical="center"/>
    </xf>
    <xf numFmtId="191" fontId="5" fillId="0" borderId="10" xfId="0" applyNumberFormat="1" applyFont="1" applyFill="1" applyBorder="1" applyAlignment="1">
      <alignment vertical="center"/>
    </xf>
    <xf numFmtId="191" fontId="5" fillId="0" borderId="14" xfId="0" applyNumberFormat="1" applyFont="1" applyFill="1" applyBorder="1" applyAlignment="1">
      <alignment vertical="center"/>
    </xf>
    <xf numFmtId="184" fontId="5" fillId="0" borderId="0" xfId="0" applyNumberFormat="1" applyFont="1" applyFill="1">
      <alignment vertical="center"/>
    </xf>
    <xf numFmtId="192" fontId="5" fillId="0" borderId="10" xfId="0" applyNumberFormat="1" applyFont="1" applyFill="1" applyBorder="1" applyAlignment="1">
      <alignment vertical="center"/>
    </xf>
    <xf numFmtId="192" fontId="5" fillId="0" borderId="14" xfId="0" applyNumberFormat="1" applyFont="1" applyFill="1" applyBorder="1" applyAlignment="1">
      <alignment vertical="center"/>
    </xf>
    <xf numFmtId="193" fontId="5" fillId="0" borderId="10" xfId="0" applyNumberFormat="1" applyFont="1" applyFill="1" applyBorder="1" applyAlignment="1">
      <alignment vertical="center"/>
    </xf>
    <xf numFmtId="193" fontId="5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177" fontId="5" fillId="0" borderId="32" xfId="0" applyNumberFormat="1" applyFont="1" applyFill="1" applyBorder="1">
      <alignment vertical="center"/>
    </xf>
    <xf numFmtId="0" fontId="5" fillId="0" borderId="44" xfId="0" applyFont="1" applyFill="1" applyBorder="1">
      <alignment vertical="center"/>
    </xf>
    <xf numFmtId="3" fontId="5" fillId="0" borderId="36" xfId="0" applyNumberFormat="1" applyFont="1" applyFill="1" applyBorder="1">
      <alignment vertical="center"/>
    </xf>
    <xf numFmtId="177" fontId="5" fillId="0" borderId="53" xfId="0" applyNumberFormat="1" applyFont="1" applyFill="1" applyBorder="1">
      <alignment vertical="center"/>
    </xf>
    <xf numFmtId="184" fontId="5" fillId="0" borderId="51" xfId="0" applyNumberFormat="1" applyFont="1" applyFill="1" applyBorder="1">
      <alignment vertical="center"/>
    </xf>
    <xf numFmtId="184" fontId="5" fillId="0" borderId="50" xfId="0" applyNumberFormat="1" applyFont="1" applyFill="1" applyBorder="1" applyAlignment="1">
      <alignment horizontal="right" vertical="center"/>
    </xf>
    <xf numFmtId="184" fontId="5" fillId="0" borderId="49" xfId="0" applyNumberFormat="1" applyFont="1" applyFill="1" applyBorder="1" applyAlignment="1">
      <alignment horizontal="right" vertical="center"/>
    </xf>
    <xf numFmtId="184" fontId="5" fillId="0" borderId="52" xfId="0" applyNumberFormat="1" applyFont="1" applyFill="1" applyBorder="1">
      <alignment vertical="center"/>
    </xf>
    <xf numFmtId="184" fontId="5" fillId="0" borderId="17" xfId="0" applyNumberFormat="1" applyFont="1" applyFill="1" applyBorder="1" applyAlignment="1">
      <alignment horizontal="right" vertical="center"/>
    </xf>
    <xf numFmtId="184" fontId="5" fillId="0" borderId="1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>
      <alignment vertical="center"/>
    </xf>
    <xf numFmtId="1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179" fontId="3" fillId="0" borderId="0" xfId="0" applyNumberFormat="1" applyFont="1" applyFill="1">
      <alignment vertical="center"/>
    </xf>
    <xf numFmtId="177" fontId="3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>
      <alignment vertical="center"/>
    </xf>
    <xf numFmtId="49" fontId="3" fillId="0" borderId="3" xfId="0" applyNumberFormat="1" applyFont="1" applyFill="1" applyBorder="1">
      <alignment vertical="center"/>
    </xf>
    <xf numFmtId="194" fontId="5" fillId="0" borderId="25" xfId="0" applyNumberFormat="1" applyFont="1" applyFill="1" applyBorder="1">
      <alignment vertical="center"/>
    </xf>
    <xf numFmtId="194" fontId="5" fillId="0" borderId="7" xfId="0" applyNumberFormat="1" applyFont="1" applyFill="1" applyBorder="1">
      <alignment vertical="center"/>
    </xf>
    <xf numFmtId="194" fontId="5" fillId="0" borderId="24" xfId="0" applyNumberFormat="1" applyFont="1" applyFill="1" applyBorder="1">
      <alignment vertical="center"/>
    </xf>
    <xf numFmtId="194" fontId="5" fillId="0" borderId="8" xfId="0" applyNumberFormat="1" applyFont="1" applyFill="1" applyBorder="1">
      <alignment vertical="center"/>
    </xf>
    <xf numFmtId="194" fontId="5" fillId="0" borderId="27" xfId="0" applyNumberFormat="1" applyFont="1" applyFill="1" applyBorder="1">
      <alignment vertical="center"/>
    </xf>
    <xf numFmtId="194" fontId="5" fillId="0" borderId="9" xfId="0" applyNumberFormat="1" applyFont="1" applyFill="1" applyBorder="1">
      <alignment vertical="center"/>
    </xf>
    <xf numFmtId="49" fontId="5" fillId="0" borderId="3" xfId="0" applyNumberFormat="1" applyFont="1" applyFill="1" applyBorder="1" applyAlignment="1">
      <alignment vertical="center"/>
    </xf>
    <xf numFmtId="197" fontId="5" fillId="0" borderId="10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38" fontId="0" fillId="0" borderId="0" xfId="3" applyFont="1">
      <alignment vertical="center"/>
    </xf>
    <xf numFmtId="196" fontId="5" fillId="0" borderId="8" xfId="0" applyNumberFormat="1" applyFont="1" applyFill="1" applyBorder="1">
      <alignment vertical="center"/>
    </xf>
    <xf numFmtId="196" fontId="5" fillId="0" borderId="7" xfId="0" applyNumberFormat="1" applyFont="1" applyFill="1" applyBorder="1">
      <alignment vertical="center"/>
    </xf>
    <xf numFmtId="196" fontId="5" fillId="0" borderId="4" xfId="0" applyNumberFormat="1" applyFont="1" applyFill="1" applyBorder="1">
      <alignment vertical="center"/>
    </xf>
    <xf numFmtId="196" fontId="5" fillId="0" borderId="30" xfId="0" applyNumberFormat="1" applyFont="1" applyFill="1" applyBorder="1">
      <alignment vertical="center"/>
    </xf>
    <xf numFmtId="196" fontId="5" fillId="0" borderId="24" xfId="0" applyNumberFormat="1" applyFont="1" applyFill="1" applyBorder="1">
      <alignment vertical="center"/>
    </xf>
    <xf numFmtId="196" fontId="5" fillId="0" borderId="8" xfId="0" applyNumberFormat="1" applyFont="1" applyFill="1" applyBorder="1" applyAlignment="1">
      <alignment vertical="center"/>
    </xf>
    <xf numFmtId="196" fontId="5" fillId="0" borderId="25" xfId="0" applyNumberFormat="1" applyFont="1" applyFill="1" applyBorder="1">
      <alignment vertical="center"/>
    </xf>
    <xf numFmtId="196" fontId="5" fillId="0" borderId="9" xfId="0" applyNumberFormat="1" applyFont="1" applyFill="1" applyBorder="1" applyAlignment="1">
      <alignment vertical="center"/>
    </xf>
    <xf numFmtId="196" fontId="5" fillId="0" borderId="49" xfId="0" applyNumberFormat="1" applyFont="1" applyFill="1" applyBorder="1" applyAlignment="1">
      <alignment vertical="center"/>
    </xf>
    <xf numFmtId="195" fontId="5" fillId="0" borderId="8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Continuous" vertical="center"/>
    </xf>
    <xf numFmtId="0" fontId="13" fillId="0" borderId="23" xfId="0" applyFont="1" applyFill="1" applyBorder="1" applyAlignment="1">
      <alignment horizontal="centerContinuous" vertical="center"/>
    </xf>
    <xf numFmtId="0" fontId="13" fillId="0" borderId="11" xfId="0" applyFont="1" applyFill="1" applyBorder="1" applyAlignment="1">
      <alignment horizontal="centerContinuous" vertical="center"/>
    </xf>
    <xf numFmtId="49" fontId="3" fillId="0" borderId="14" xfId="0" applyNumberFormat="1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49" fontId="3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178" fontId="3" fillId="0" borderId="10" xfId="0" applyNumberFormat="1" applyFont="1" applyFill="1" applyBorder="1" applyAlignment="1">
      <alignment vertical="top" wrapText="1"/>
    </xf>
    <xf numFmtId="176" fontId="3" fillId="0" borderId="10" xfId="0" applyNumberFormat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2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7" xfId="0" applyNumberFormat="1" applyFont="1" applyFill="1" applyBorder="1">
      <alignment vertical="center"/>
    </xf>
    <xf numFmtId="186" fontId="3" fillId="0" borderId="7" xfId="0" applyNumberFormat="1" applyFont="1" applyFill="1" applyBorder="1">
      <alignment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Continuous"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8" xfId="0" applyNumberFormat="1" applyFont="1" applyFill="1" applyBorder="1">
      <alignment vertical="center"/>
    </xf>
    <xf numFmtId="186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86" fontId="3" fillId="0" borderId="9" xfId="0" applyNumberFormat="1" applyFont="1" applyFill="1" applyBorder="1">
      <alignment vertical="center"/>
    </xf>
    <xf numFmtId="176" fontId="3" fillId="0" borderId="2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7" fontId="3" fillId="0" borderId="7" xfId="0" applyNumberFormat="1" applyFont="1" applyFill="1" applyBorder="1">
      <alignment vertical="center"/>
    </xf>
    <xf numFmtId="176" fontId="3" fillId="0" borderId="4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>
      <alignment vertical="center"/>
    </xf>
    <xf numFmtId="49" fontId="3" fillId="0" borderId="9" xfId="0" applyNumberFormat="1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177" fontId="3" fillId="0" borderId="9" xfId="0" applyNumberFormat="1" applyFont="1" applyFill="1" applyBorder="1">
      <alignment vertical="center"/>
    </xf>
    <xf numFmtId="196" fontId="5" fillId="0" borderId="21" xfId="0" applyNumberFormat="1" applyFont="1" applyFill="1" applyBorder="1">
      <alignment vertical="center"/>
    </xf>
    <xf numFmtId="196" fontId="5" fillId="0" borderId="3" xfId="0" applyNumberFormat="1" applyFont="1" applyFill="1" applyBorder="1">
      <alignment vertical="center"/>
    </xf>
    <xf numFmtId="196" fontId="5" fillId="0" borderId="5" xfId="0" applyNumberFormat="1" applyFont="1" applyFill="1" applyBorder="1">
      <alignment vertical="center"/>
    </xf>
    <xf numFmtId="196" fontId="5" fillId="0" borderId="9" xfId="0" applyNumberFormat="1" applyFont="1" applyFill="1" applyBorder="1">
      <alignment vertical="center"/>
    </xf>
    <xf numFmtId="196" fontId="5" fillId="0" borderId="1" xfId="0" applyNumberFormat="1" applyFont="1" applyFill="1" applyBorder="1">
      <alignment vertical="center"/>
    </xf>
    <xf numFmtId="182" fontId="11" fillId="0" borderId="0" xfId="0" applyNumberFormat="1" applyFont="1" applyFill="1" applyAlignment="1">
      <alignment horizontal="center" vertical="center"/>
    </xf>
    <xf numFmtId="196" fontId="5" fillId="0" borderId="49" xfId="0" applyNumberFormat="1" applyFont="1" applyFill="1" applyBorder="1">
      <alignment vertical="center"/>
    </xf>
    <xf numFmtId="196" fontId="5" fillId="0" borderId="16" xfId="0" applyNumberFormat="1" applyFont="1" applyFill="1" applyBorder="1">
      <alignment vertical="center"/>
    </xf>
    <xf numFmtId="196" fontId="5" fillId="0" borderId="38" xfId="0" applyNumberFormat="1" applyFont="1" applyFill="1" applyBorder="1">
      <alignment vertical="center"/>
    </xf>
    <xf numFmtId="196" fontId="5" fillId="0" borderId="8" xfId="0" applyNumberFormat="1" applyFont="1" applyFill="1" applyBorder="1" applyAlignment="1">
      <alignment horizontal="right" vertical="center"/>
    </xf>
    <xf numFmtId="196" fontId="5" fillId="0" borderId="29" xfId="0" applyNumberFormat="1" applyFont="1" applyFill="1" applyBorder="1">
      <alignment vertical="center"/>
    </xf>
    <xf numFmtId="196" fontId="5" fillId="0" borderId="3" xfId="0" applyNumberFormat="1" applyFont="1" applyFill="1" applyBorder="1" applyAlignment="1">
      <alignment horizontal="right" vertical="center"/>
    </xf>
    <xf numFmtId="196" fontId="5" fillId="0" borderId="16" xfId="0" applyNumberFormat="1" applyFont="1" applyFill="1" applyBorder="1" applyAlignment="1">
      <alignment vertical="center"/>
    </xf>
    <xf numFmtId="196" fontId="5" fillId="0" borderId="7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horizontal="center" vertical="top" wrapText="1"/>
    </xf>
    <xf numFmtId="186" fontId="5" fillId="0" borderId="8" xfId="0" applyNumberFormat="1" applyFont="1" applyFill="1" applyBorder="1" applyAlignment="1">
      <alignment vertical="center"/>
    </xf>
    <xf numFmtId="186" fontId="5" fillId="0" borderId="16" xfId="0" applyNumberFormat="1" applyFont="1" applyFill="1" applyBorder="1" applyAlignment="1">
      <alignment vertical="center"/>
    </xf>
    <xf numFmtId="186" fontId="5" fillId="0" borderId="9" xfId="0" applyNumberFormat="1" applyFont="1" applyFill="1" applyBorder="1" applyAlignment="1">
      <alignment vertical="center"/>
    </xf>
    <xf numFmtId="186" fontId="5" fillId="0" borderId="7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5" fillId="0" borderId="17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  <color rgb="FFFF99FF"/>
      <color rgb="FFFFCCCC"/>
      <color rgb="FFFFCCFF"/>
      <color rgb="FFCCFFCC"/>
      <color rgb="FF66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3411340633109"/>
          <c:y val="8.1045737338388255E-2"/>
          <c:w val="0.71151821154245132"/>
          <c:h val="0.38224166423641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搬送原因!$B$19</c:f>
              <c:strCache>
                <c:ptCount val="1"/>
                <c:pt idx="0">
                  <c:v>誤嚥性肺炎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搬送原因!$C$19:$E$19</c:f>
              <c:numCache>
                <c:formatCode>0.0</c:formatCode>
                <c:ptCount val="3"/>
                <c:pt idx="0">
                  <c:v>19.986675549633578</c:v>
                </c:pt>
                <c:pt idx="1">
                  <c:v>19.865035849852383</c:v>
                </c:pt>
                <c:pt idx="2">
                  <c:v>19.964664310954063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8-4D1F-98C4-73916230AA70}"/>
            </c:ext>
          </c:extLst>
        </c:ser>
        <c:ser>
          <c:idx val="1"/>
          <c:order val="1"/>
          <c:tx>
            <c:strRef>
              <c:f>搬送原因!$B$20</c:f>
              <c:strCache>
                <c:ptCount val="1"/>
                <c:pt idx="0">
                  <c:v>その他感染症（ノロウイルス、インフルエンザ等）</c:v>
                </c:pt>
              </c:strCache>
            </c:strRef>
          </c:tx>
          <c:spPr>
            <a:solidFill>
              <a:srgbClr val="DDDDDD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搬送原因!$C$20:$E$20</c:f>
              <c:numCache>
                <c:formatCode>0.0</c:formatCode>
                <c:ptCount val="3"/>
                <c:pt idx="0">
                  <c:v>7.0619586942038639</c:v>
                </c:pt>
                <c:pt idx="1">
                  <c:v>7.0856178827498955</c:v>
                </c:pt>
                <c:pt idx="2">
                  <c:v>6.8904593639575973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8-4D1F-98C4-73916230AA70}"/>
            </c:ext>
          </c:extLst>
        </c:ser>
        <c:ser>
          <c:idx val="2"/>
          <c:order val="2"/>
          <c:tx>
            <c:strRef>
              <c:f>搬送原因!$B$21</c:f>
              <c:strCache>
                <c:ptCount val="1"/>
                <c:pt idx="0">
                  <c:v>原疾患の増悪（心疾患）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搬送原因!$C$21:$E$21</c:f>
              <c:numCache>
                <c:formatCode>0.0</c:formatCode>
                <c:ptCount val="3"/>
                <c:pt idx="0">
                  <c:v>8.3944037308461024</c:v>
                </c:pt>
                <c:pt idx="1">
                  <c:v>8.5617882749894552</c:v>
                </c:pt>
                <c:pt idx="2">
                  <c:v>7.5971731448763249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8-4D1F-98C4-73916230AA70}"/>
            </c:ext>
          </c:extLst>
        </c:ser>
        <c:ser>
          <c:idx val="3"/>
          <c:order val="3"/>
          <c:tx>
            <c:strRef>
              <c:f>搬送原因!$B$22</c:f>
              <c:strCache>
                <c:ptCount val="1"/>
                <c:pt idx="0">
                  <c:v>原疾患の増悪（脳血管疾患）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搬送原因!$C$22:$E$22</c:f>
              <c:numCache>
                <c:formatCode>0.0</c:formatCode>
                <c:ptCount val="3"/>
                <c:pt idx="0">
                  <c:v>10.726182544970019</c:v>
                </c:pt>
                <c:pt idx="1">
                  <c:v>10.754955714888233</c:v>
                </c:pt>
                <c:pt idx="2">
                  <c:v>10.424028268551238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8-4D1F-98C4-73916230AA70}"/>
            </c:ext>
          </c:extLst>
        </c:ser>
        <c:ser>
          <c:idx val="4"/>
          <c:order val="4"/>
          <c:tx>
            <c:strRef>
              <c:f>搬送原因!$B$23</c:f>
              <c:strCache>
                <c:ptCount val="1"/>
                <c:pt idx="0">
                  <c:v>原疾患の増悪（その他）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搬送原因!$C$23:$E$23</c:f>
              <c:numCache>
                <c:formatCode>0.0</c:formatCode>
                <c:ptCount val="3"/>
                <c:pt idx="0">
                  <c:v>16.389073950699533</c:v>
                </c:pt>
                <c:pt idx="1">
                  <c:v>15.900463939266132</c:v>
                </c:pt>
                <c:pt idx="2">
                  <c:v>17.844522968197879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D8-4D1F-98C4-73916230AA70}"/>
            </c:ext>
          </c:extLst>
        </c:ser>
        <c:ser>
          <c:idx val="5"/>
          <c:order val="5"/>
          <c:tx>
            <c:strRef>
              <c:f>搬送原因!$B$24</c:f>
              <c:strCache>
                <c:ptCount val="1"/>
                <c:pt idx="0">
                  <c:v>脱水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5.55555555555555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D8-4D1F-98C4-73916230AA70}"/>
                </c:ext>
              </c:extLst>
            </c:dLbl>
            <c:dLbl>
              <c:idx val="1"/>
              <c:layout>
                <c:manualLayout>
                  <c:x val="-1.5202022598858963E-16"/>
                  <c:y val="-4.9382716049382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D8-4D1F-98C4-73916230AA70}"/>
                </c:ext>
              </c:extLst>
            </c:dLbl>
            <c:dLbl>
              <c:idx val="2"/>
              <c:layout>
                <c:manualLayout>
                  <c:x val="-7.6010112994294813E-17"/>
                  <c:y val="-5.24679206765820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D8-4D1F-98C4-73916230A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搬送原因!$C$24:$E$24</c:f>
              <c:numCache>
                <c:formatCode>0.0</c:formatCode>
                <c:ptCount val="3"/>
                <c:pt idx="0">
                  <c:v>1.2991339107261826</c:v>
                </c:pt>
                <c:pt idx="1">
                  <c:v>1.2231126107127794</c:v>
                </c:pt>
                <c:pt idx="2">
                  <c:v>1.7667844522968199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8-4D1F-98C4-73916230AA70}"/>
            </c:ext>
          </c:extLst>
        </c:ser>
        <c:ser>
          <c:idx val="6"/>
          <c:order val="6"/>
          <c:tx>
            <c:strRef>
              <c:f>搬送原因!$B$25</c:f>
              <c:strCache>
                <c:ptCount val="1"/>
                <c:pt idx="0">
                  <c:v>骨折等のケガ</c:v>
                </c:pt>
              </c:strCache>
            </c:strRef>
          </c:tx>
          <c:spPr>
            <a:pattFill prst="pct7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搬送原因!$C$25:$E$25</c:f>
              <c:numCache>
                <c:formatCode>0.0</c:formatCode>
                <c:ptCount val="3"/>
                <c:pt idx="0">
                  <c:v>6.6289140572951366</c:v>
                </c:pt>
                <c:pt idx="1">
                  <c:v>6.3264445381695484</c:v>
                </c:pt>
                <c:pt idx="2">
                  <c:v>7.7738515901060072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8-4D1F-98C4-73916230AA70}"/>
            </c:ext>
          </c:extLst>
        </c:ser>
        <c:ser>
          <c:idx val="7"/>
          <c:order val="7"/>
          <c:tx>
            <c:strRef>
              <c:f>搬送原因!$B$26</c:f>
              <c:strCache>
                <c:ptCount val="1"/>
                <c:pt idx="0">
                  <c:v>不慮の事故（誤飲・窒息）</c:v>
                </c:pt>
              </c:strCache>
            </c:strRef>
          </c:tx>
          <c:spPr>
            <a:pattFill prst="pct5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搬送原因!$C$26:$E$26</c:f>
              <c:numCache>
                <c:formatCode>0.0</c:formatCode>
                <c:ptCount val="3"/>
                <c:pt idx="0">
                  <c:v>2.2984676882078614</c:v>
                </c:pt>
                <c:pt idx="1">
                  <c:v>2.1931674398987768</c:v>
                </c:pt>
                <c:pt idx="2">
                  <c:v>2.8268551236749118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D8-4D1F-98C4-73916230AA70}"/>
            </c:ext>
          </c:extLst>
        </c:ser>
        <c:ser>
          <c:idx val="8"/>
          <c:order val="8"/>
          <c:tx>
            <c:strRef>
              <c:f>搬送原因!$B$27</c:f>
              <c:strCache>
                <c:ptCount val="1"/>
                <c:pt idx="0">
                  <c:v>不慮の事故（溺水）</c:v>
                </c:pt>
              </c:strCache>
            </c:strRef>
          </c:tx>
          <c:spPr>
            <a:pattFill prst="zigZ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alpha val="96000"/>
                </a:schemeClr>
              </a:solidFill>
            </a:ln>
          </c:spPr>
          <c:invertIfNegative val="0"/>
          <c:dLbls>
            <c:delete val="1"/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搬送原因!$C$27:$E$27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D8-4D1F-98C4-73916230AA70}"/>
            </c:ext>
          </c:extLst>
        </c:ser>
        <c:ser>
          <c:idx val="9"/>
          <c:order val="9"/>
          <c:tx>
            <c:strRef>
              <c:f>搬送原因!$B$28</c:f>
              <c:strCache>
                <c:ptCount val="1"/>
                <c:pt idx="0">
                  <c:v>不慮の事故（その他）</c:v>
                </c:pt>
              </c:strCache>
            </c:strRef>
          </c:tx>
          <c:spPr>
            <a:pattFill prst="dashVert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4.938271604938271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0.3 0.0 0.1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ED8-4D1F-98C4-73916230AA70}"/>
                </c:ext>
              </c:extLst>
            </c:dLbl>
            <c:dLbl>
              <c:idx val="1"/>
              <c:layout>
                <c:manualLayout>
                  <c:x val="-7.6010112994294813E-17"/>
                  <c:y val="-5.555555555555549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0.2 0.0 0.1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ED8-4D1F-98C4-73916230AA70}"/>
                </c:ext>
              </c:extLst>
            </c:dLbl>
            <c:dLbl>
              <c:idx val="2"/>
              <c:layout>
                <c:manualLayout>
                  <c:x val="6.9446405477231146E-2"/>
                  <c:y val="-5.246779916399339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0.8 0.0 </a:t>
                    </a:r>
                    <a:fld id="{13D5FCA4-A51A-4400-A281-8E58EF4BCAF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          0.0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2520542963322"/>
                      <c:h val="4.1358024691358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ED8-4D1F-98C4-73916230A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搬送原因!$C$28:$E$28</c:f>
              <c:numCache>
                <c:formatCode>0.0</c:formatCode>
                <c:ptCount val="3"/>
                <c:pt idx="0">
                  <c:v>2.0319786808794138</c:v>
                </c:pt>
                <c:pt idx="1">
                  <c:v>2.0244622522142555</c:v>
                </c:pt>
                <c:pt idx="2">
                  <c:v>2.2968197879858656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D8-4D1F-98C4-73916230AA70}"/>
            </c:ext>
          </c:extLst>
        </c:ser>
        <c:ser>
          <c:idx val="10"/>
          <c:order val="10"/>
          <c:tx>
            <c:strRef>
              <c:f>搬送原因!$B$29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Grid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搬送原因!$C$29:$E$29</c:f>
              <c:numCache>
                <c:formatCode>0.0</c:formatCode>
                <c:ptCount val="3"/>
                <c:pt idx="0">
                  <c:v>24.683544303797468</c:v>
                </c:pt>
                <c:pt idx="1">
                  <c:v>25.432307043441586</c:v>
                </c:pt>
                <c:pt idx="2">
                  <c:v>22.614840989399294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D8-4D1F-98C4-73916230AA70}"/>
            </c:ext>
          </c:extLst>
        </c:ser>
        <c:ser>
          <c:idx val="11"/>
          <c:order val="11"/>
          <c:tx>
            <c:strRef>
              <c:f>搬送原因!$B$30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dotGrid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2921081166843248E-3"/>
                  <c:y val="-4.93824730242053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D8-4D1F-98C4-73916230AA70}"/>
                </c:ext>
              </c:extLst>
            </c:dLbl>
            <c:dLbl>
              <c:idx val="1"/>
              <c:layout>
                <c:manualLayout>
                  <c:x val="-1.036513514585556E-2"/>
                  <c:y val="-4.93817439486730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D8-4D1F-98C4-73916230A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搬送原因!$C$18:$E$18</c:f>
              <c:strCache>
                <c:ptCount val="3"/>
                <c:pt idx="0">
                  <c:v>      全体
   n=3,087</c:v>
                </c:pt>
                <c:pt idx="1">
                  <c:v>    広域型
   n=2,371</c:v>
                </c:pt>
                <c:pt idx="2">
                  <c:v>地域密着型
     n=566</c:v>
                </c:pt>
              </c:strCache>
            </c:strRef>
          </c:cat>
          <c:val>
            <c:numRef>
              <c:f>搬送原因!$C$30:$E$30</c:f>
              <c:numCache>
                <c:formatCode>0.0</c:formatCode>
                <c:ptCount val="3"/>
                <c:pt idx="0">
                  <c:v>0.49966688874083942</c:v>
                </c:pt>
                <c:pt idx="1">
                  <c:v>0.63264445381695489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ED8-4D1F-98C4-73916230AA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48108416"/>
        <c:axId val="148109952"/>
      </c:barChart>
      <c:catAx>
        <c:axId val="14810841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148109952"/>
        <c:crosses val="autoZero"/>
        <c:auto val="1"/>
        <c:lblAlgn val="ctr"/>
        <c:lblOffset val="100"/>
        <c:noMultiLvlLbl val="0"/>
      </c:catAx>
      <c:valAx>
        <c:axId val="14810995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14810841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8033915048658189"/>
          <c:y val="0.5042592592592593"/>
          <c:w val="0.71187748181734922"/>
          <c:h val="0.46283950617283937"/>
        </c:manualLayout>
      </c:layout>
      <c:overlay val="0"/>
      <c:spPr>
        <a:ln w="6350">
          <a:solidFill>
            <a:sysClr val="windowText" lastClr="000000"/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3411340633109"/>
          <c:y val="8.1045737338388255E-2"/>
          <c:w val="0.71151821154245132"/>
          <c:h val="0.38224166423641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入院理由!$B$18</c:f>
              <c:strCache>
                <c:ptCount val="1"/>
                <c:pt idx="0">
                  <c:v>誤嚥性肺炎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入院理由!$C$18:$E$18</c:f>
              <c:numCache>
                <c:formatCode>0.0</c:formatCode>
                <c:ptCount val="3"/>
                <c:pt idx="0">
                  <c:v>26.83291770573566</c:v>
                </c:pt>
                <c:pt idx="1">
                  <c:v>27.122641509433965</c:v>
                </c:pt>
                <c:pt idx="2">
                  <c:v>27.426160337552741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26-4AE2-B255-003AA2CCBA25}"/>
            </c:ext>
          </c:extLst>
        </c:ser>
        <c:ser>
          <c:idx val="1"/>
          <c:order val="1"/>
          <c:tx>
            <c:strRef>
              <c:f>入院理由!$B$19</c:f>
              <c:strCache>
                <c:ptCount val="1"/>
                <c:pt idx="0">
                  <c:v>その他感染症（ノロウイルス、インフルエンザ等）</c:v>
                </c:pt>
              </c:strCache>
            </c:strRef>
          </c:tx>
          <c:spPr>
            <a:solidFill>
              <a:srgbClr val="DDDDDD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入院理由!$C$19:$E$19</c:f>
              <c:numCache>
                <c:formatCode>0.0</c:formatCode>
                <c:ptCount val="3"/>
                <c:pt idx="0">
                  <c:v>5.3366583541147135</c:v>
                </c:pt>
                <c:pt idx="1">
                  <c:v>5.2476415094339623</c:v>
                </c:pt>
                <c:pt idx="2">
                  <c:v>6.7510548523206744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26-4AE2-B255-003AA2CCBA25}"/>
            </c:ext>
          </c:extLst>
        </c:ser>
        <c:ser>
          <c:idx val="2"/>
          <c:order val="2"/>
          <c:tx>
            <c:strRef>
              <c:f>入院理由!$B$20</c:f>
              <c:strCache>
                <c:ptCount val="1"/>
                <c:pt idx="0">
                  <c:v>原疾患の増悪（心疾患）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入院理由!$C$20:$E$20</c:f>
              <c:numCache>
                <c:formatCode>0.0</c:formatCode>
                <c:ptCount val="3"/>
                <c:pt idx="0">
                  <c:v>8.927680798004987</c:v>
                </c:pt>
                <c:pt idx="1">
                  <c:v>8.3726415094339615</c:v>
                </c:pt>
                <c:pt idx="2">
                  <c:v>13.924050632911392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26-4AE2-B255-003AA2CCBA25}"/>
            </c:ext>
          </c:extLst>
        </c:ser>
        <c:ser>
          <c:idx val="3"/>
          <c:order val="3"/>
          <c:tx>
            <c:strRef>
              <c:f>入院理由!$B$21</c:f>
              <c:strCache>
                <c:ptCount val="1"/>
                <c:pt idx="0">
                  <c:v>原疾患の増悪（脳血管疾患）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入院理由!$C$21:$E$21</c:f>
              <c:numCache>
                <c:formatCode>0.0</c:formatCode>
                <c:ptCount val="3"/>
                <c:pt idx="0">
                  <c:v>5.3366583541147135</c:v>
                </c:pt>
                <c:pt idx="1">
                  <c:v>5.3066037735849054</c:v>
                </c:pt>
                <c:pt idx="2">
                  <c:v>5.485232067510549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26-4AE2-B255-003AA2CCBA25}"/>
            </c:ext>
          </c:extLst>
        </c:ser>
        <c:ser>
          <c:idx val="4"/>
          <c:order val="4"/>
          <c:tx>
            <c:strRef>
              <c:f>入院理由!$B$22</c:f>
              <c:strCache>
                <c:ptCount val="1"/>
                <c:pt idx="0">
                  <c:v>原疾患の増悪（その他）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入院理由!$C$22:$E$22</c:f>
              <c:numCache>
                <c:formatCode>0.0</c:formatCode>
                <c:ptCount val="3"/>
                <c:pt idx="0">
                  <c:v>6.7331670822942637</c:v>
                </c:pt>
                <c:pt idx="1">
                  <c:v>6.6037735849056602</c:v>
                </c:pt>
                <c:pt idx="2">
                  <c:v>5.9071729957805905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26-4AE2-B255-003AA2CCBA25}"/>
            </c:ext>
          </c:extLst>
        </c:ser>
        <c:ser>
          <c:idx val="5"/>
          <c:order val="5"/>
          <c:tx>
            <c:strRef>
              <c:f>入院理由!$B$23</c:f>
              <c:strCache>
                <c:ptCount val="1"/>
                <c:pt idx="0">
                  <c:v>脱水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7.6010112994294813E-17"/>
                  <c:y val="-5.24679206765820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626-4AE2-B255-003AA2CCBA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入院理由!$C$23:$E$23</c:f>
              <c:numCache>
                <c:formatCode>0.0</c:formatCode>
                <c:ptCount val="3"/>
                <c:pt idx="0">
                  <c:v>3.4912718204488775</c:v>
                </c:pt>
                <c:pt idx="1">
                  <c:v>3.7146226415094339</c:v>
                </c:pt>
                <c:pt idx="2">
                  <c:v>2.109704641350211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626-4AE2-B255-003AA2CCBA25}"/>
            </c:ext>
          </c:extLst>
        </c:ser>
        <c:ser>
          <c:idx val="6"/>
          <c:order val="6"/>
          <c:tx>
            <c:strRef>
              <c:f>入院理由!$B$24</c:f>
              <c:strCache>
                <c:ptCount val="1"/>
                <c:pt idx="0">
                  <c:v>骨折等のケガ</c:v>
                </c:pt>
              </c:strCache>
            </c:strRef>
          </c:tx>
          <c:spPr>
            <a:pattFill prst="pct7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入院理由!$C$24:$E$24</c:f>
              <c:numCache>
                <c:formatCode>0.0</c:formatCode>
                <c:ptCount val="3"/>
                <c:pt idx="0">
                  <c:v>7.381546134663342</c:v>
                </c:pt>
                <c:pt idx="1">
                  <c:v>7.3113207547169807</c:v>
                </c:pt>
                <c:pt idx="2">
                  <c:v>7.1729957805907167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626-4AE2-B255-003AA2CCBA25}"/>
            </c:ext>
          </c:extLst>
        </c:ser>
        <c:ser>
          <c:idx val="7"/>
          <c:order val="7"/>
          <c:tx>
            <c:strRef>
              <c:f>入院理由!$B$25</c:f>
              <c:strCache>
                <c:ptCount val="1"/>
                <c:pt idx="0">
                  <c:v>不慮の事故（誤飲・窒息）</c:v>
                </c:pt>
              </c:strCache>
            </c:strRef>
          </c:tx>
          <c:spPr>
            <a:pattFill prst="pct5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入院理由!$C$25:$E$25</c:f>
              <c:numCache>
                <c:formatCode>0.0</c:formatCode>
                <c:ptCount val="3"/>
                <c:pt idx="0">
                  <c:v>0.29925187032418954</c:v>
                </c:pt>
                <c:pt idx="1">
                  <c:v>0.23584905660377359</c:v>
                </c:pt>
                <c:pt idx="2">
                  <c:v>0.8438818565400843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626-4AE2-B255-003AA2CCBA25}"/>
            </c:ext>
          </c:extLst>
        </c:ser>
        <c:ser>
          <c:idx val="8"/>
          <c:order val="8"/>
          <c:tx>
            <c:strRef>
              <c:f>入院理由!$B$26</c:f>
              <c:strCache>
                <c:ptCount val="1"/>
                <c:pt idx="0">
                  <c:v>不慮の事故（溺水）</c:v>
                </c:pt>
              </c:strCache>
            </c:strRef>
          </c:tx>
          <c:spPr>
            <a:pattFill prst="zigZ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alpha val="96000"/>
                </a:schemeClr>
              </a:solidFill>
            </a:ln>
          </c:spPr>
          <c:invertIfNegative val="0"/>
          <c:dLbls>
            <c:delete val="1"/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入院理由!$C$26:$E$26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626-4AE2-B255-003AA2CCBA25}"/>
            </c:ext>
          </c:extLst>
        </c:ser>
        <c:ser>
          <c:idx val="9"/>
          <c:order val="9"/>
          <c:tx>
            <c:strRef>
              <c:f>入院理由!$B$27</c:f>
              <c:strCache>
                <c:ptCount val="1"/>
                <c:pt idx="0">
                  <c:v>不慮の事故（その他）</c:v>
                </c:pt>
              </c:strCache>
            </c:strRef>
          </c:tx>
          <c:spPr>
            <a:pattFill prst="dashVert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4.938271604938271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0.3 0.0 0.1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626-4AE2-B255-003AA2CCBA25}"/>
                </c:ext>
              </c:extLst>
            </c:dLbl>
            <c:dLbl>
              <c:idx val="1"/>
              <c:layout>
                <c:manualLayout>
                  <c:x val="-7.6010112994294813E-17"/>
                  <c:y val="-5.555555555555549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0.2 0.0 0.1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C626-4AE2-B255-003AA2CCBA25}"/>
                </c:ext>
              </c:extLst>
            </c:dLbl>
            <c:dLbl>
              <c:idx val="2"/>
              <c:layout>
                <c:manualLayout>
                  <c:x val="2.9022378408394986E-2"/>
                  <c:y val="-5.246816370175944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0.8 0.0 </a:t>
                    </a:r>
                    <a:fld id="{13D5FCA4-A51A-4400-A281-8E58EF4BCAF8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C626-4AE2-B255-003AA2CCBA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入院理由!$C$27:$E$27</c:f>
              <c:numCache>
                <c:formatCode>0.0</c:formatCode>
                <c:ptCount val="3"/>
                <c:pt idx="0">
                  <c:v>9.9750623441396499E-2</c:v>
                </c:pt>
                <c:pt idx="1">
                  <c:v>0.11792452830188685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626-4AE2-B255-003AA2CCBA25}"/>
            </c:ext>
          </c:extLst>
        </c:ser>
        <c:ser>
          <c:idx val="10"/>
          <c:order val="10"/>
          <c:tx>
            <c:strRef>
              <c:f>入院理由!$B$28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Grid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入院理由!$C$17:$E$17</c:f>
              <c:strCache>
                <c:ptCount val="3"/>
                <c:pt idx="0">
                  <c:v>      全体
   N=2,297</c:v>
                </c:pt>
                <c:pt idx="1">
                  <c:v>    広域型
   N=1,932</c:v>
                </c:pt>
                <c:pt idx="2">
                  <c:v>地域密着型
     N=285</c:v>
                </c:pt>
              </c:strCache>
            </c:strRef>
          </c:cat>
          <c:val>
            <c:numRef>
              <c:f>入院理由!$C$28:$E$28</c:f>
              <c:numCache>
                <c:formatCode>0.0</c:formatCode>
                <c:ptCount val="3"/>
                <c:pt idx="0">
                  <c:v>35.561097256857856</c:v>
                </c:pt>
                <c:pt idx="1">
                  <c:v>35.966981132075468</c:v>
                </c:pt>
                <c:pt idx="2">
                  <c:v>30.37974683544304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626-4AE2-B255-003AA2CCBA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48108416"/>
        <c:axId val="148109952"/>
      </c:barChart>
      <c:catAx>
        <c:axId val="14810841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148109952"/>
        <c:crosses val="autoZero"/>
        <c:auto val="1"/>
        <c:lblAlgn val="ctr"/>
        <c:lblOffset val="100"/>
        <c:noMultiLvlLbl val="0"/>
      </c:catAx>
      <c:valAx>
        <c:axId val="14810995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148108416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18033915048658189"/>
          <c:y val="0.5042592592592593"/>
          <c:w val="0.71395050884652045"/>
          <c:h val="0.47413580246913578"/>
        </c:manualLayout>
      </c:layout>
      <c:overlay val="0"/>
      <c:spPr>
        <a:ln w="6350">
          <a:solidFill>
            <a:sysClr val="windowText" lastClr="000000"/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846586686484765"/>
          <c:y val="5.4703591039012081E-2"/>
          <c:w val="0.41905401670104936"/>
          <c:h val="0.846931583920915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'居室タイプ別定員数（問３）'!$E$16</c:f>
              <c:strCache>
                <c:ptCount val="1"/>
                <c:pt idx="0">
                  <c:v>居室あり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1.6597803208865055E-2"/>
                  <c:y val="-2.7045296079443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6-461B-9194-F4C0D00646F7}"/>
                </c:ext>
              </c:extLst>
            </c:dLbl>
            <c:dLbl>
              <c:idx val="5"/>
              <c:layout>
                <c:manualLayout>
                  <c:x val="1.4523077807756924E-2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46-461B-9194-F4C0D00646F7}"/>
                </c:ext>
              </c:extLst>
            </c:dLbl>
            <c:dLbl>
              <c:idx val="9"/>
              <c:layout>
                <c:manualLayout>
                  <c:x val="2.4896704813297584E-2"/>
                  <c:y val="-3.3806620099304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46-461B-9194-F4C0D00646F7}"/>
                </c:ext>
              </c:extLst>
            </c:dLbl>
            <c:dLbl>
              <c:idx val="10"/>
              <c:layout>
                <c:manualLayout>
                  <c:x val="2.2821979412189452E-2"/>
                  <c:y val="-3.1552667963444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46-461B-9194-F4C0D00646F7}"/>
                </c:ext>
              </c:extLst>
            </c:dLbl>
            <c:dLbl>
              <c:idx val="11"/>
              <c:layout>
                <c:manualLayout>
                  <c:x val="2.4896704813297584E-2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46-461B-9194-F4C0D0064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'居室タイプ別定員数（問３）'!$C$17:$C$28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'居室タイプ別定員数（問３）'!$E$17:$E$28</c:f>
              <c:numCache>
                <c:formatCode>0.0</c:formatCode>
                <c:ptCount val="12"/>
                <c:pt idx="0">
                  <c:v>29.660238751147844</c:v>
                </c:pt>
                <c:pt idx="1">
                  <c:v>37.971391417425224</c:v>
                </c:pt>
                <c:pt idx="2">
                  <c:v>4.4982698961937722</c:v>
                </c:pt>
                <c:pt idx="3">
                  <c:v>40.771349862258951</c:v>
                </c:pt>
                <c:pt idx="4">
                  <c:v>52.535760728218463</c:v>
                </c:pt>
                <c:pt idx="5">
                  <c:v>4.1522491349480966</c:v>
                </c:pt>
                <c:pt idx="6">
                  <c:v>58.677685950413228</c:v>
                </c:pt>
                <c:pt idx="7">
                  <c:v>44.473342002600781</c:v>
                </c:pt>
                <c:pt idx="8">
                  <c:v>92.733564013840834</c:v>
                </c:pt>
                <c:pt idx="9">
                  <c:v>0.64279155188246095</c:v>
                </c:pt>
                <c:pt idx="10">
                  <c:v>0.65019505851755521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6-461B-9194-F4C0D00646F7}"/>
            </c:ext>
          </c:extLst>
        </c:ser>
        <c:ser>
          <c:idx val="1"/>
          <c:order val="1"/>
          <c:tx>
            <c:strRef>
              <c:f>'居室タイプ別定員数（問３）'!$F$16</c:f>
              <c:strCache>
                <c:ptCount val="1"/>
                <c:pt idx="0">
                  <c:v>居室なし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'居室タイプ別定員数（問３）'!$C$17:$C$28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'居室タイプ別定員数（問３）'!$F$17:$F$28</c:f>
              <c:numCache>
                <c:formatCode>0.0</c:formatCode>
                <c:ptCount val="12"/>
                <c:pt idx="0">
                  <c:v>67.860422405876946</c:v>
                </c:pt>
                <c:pt idx="1">
                  <c:v>58.517555266579976</c:v>
                </c:pt>
                <c:pt idx="2">
                  <c:v>95.501730103806224</c:v>
                </c:pt>
                <c:pt idx="3">
                  <c:v>53.535353535353536</c:v>
                </c:pt>
                <c:pt idx="4">
                  <c:v>39.661898569570866</c:v>
                </c:pt>
                <c:pt idx="5">
                  <c:v>95.847750865051907</c:v>
                </c:pt>
                <c:pt idx="6">
                  <c:v>39.577594123048669</c:v>
                </c:pt>
                <c:pt idx="7">
                  <c:v>53.706111833550061</c:v>
                </c:pt>
                <c:pt idx="8">
                  <c:v>6.2283737024221448</c:v>
                </c:pt>
                <c:pt idx="9">
                  <c:v>99.081726354453622</c:v>
                </c:pt>
                <c:pt idx="10">
                  <c:v>98.959687906371911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46-461B-9194-F4C0D00646F7}"/>
            </c:ext>
          </c:extLst>
        </c:ser>
        <c:ser>
          <c:idx val="2"/>
          <c:order val="2"/>
          <c:tx>
            <c:strRef>
              <c:f>'居室タイプ別定員数（問３）'!$G$16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929907075273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46-461B-9194-F4C0D00646F7}"/>
                </c:ext>
              </c:extLst>
            </c:dLbl>
            <c:dLbl>
              <c:idx val="1"/>
              <c:layout>
                <c:manualLayout>
                  <c:x val="0"/>
                  <c:y val="-3.1552845426017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46-461B-9194-F4C0D00646F7}"/>
                </c:ext>
              </c:extLst>
            </c:dLbl>
            <c:dLbl>
              <c:idx val="2"/>
              <c:layout>
                <c:manualLayout>
                  <c:x val="0"/>
                  <c:y val="-3.1552667963444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46-461B-9194-F4C0D00646F7}"/>
                </c:ext>
              </c:extLst>
            </c:dLbl>
            <c:dLbl>
              <c:idx val="5"/>
              <c:layout>
                <c:manualLayout>
                  <c:x val="0"/>
                  <c:y val="-2.7045296079443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46-461B-9194-F4C0D00646F7}"/>
                </c:ext>
              </c:extLst>
            </c:dLbl>
            <c:dLbl>
              <c:idx val="6"/>
              <c:layout>
                <c:manualLayout>
                  <c:x val="0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46-461B-9194-F4C0D00646F7}"/>
                </c:ext>
              </c:extLst>
            </c:dLbl>
            <c:dLbl>
              <c:idx val="7"/>
              <c:layout>
                <c:manualLayout>
                  <c:x val="0"/>
                  <c:y val="-3.155284542601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46-461B-9194-F4C0D00646F7}"/>
                </c:ext>
              </c:extLst>
            </c:dLbl>
            <c:dLbl>
              <c:idx val="8"/>
              <c:layout>
                <c:manualLayout>
                  <c:x val="0"/>
                  <c:y val="-3.1552667963444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46-461B-9194-F4C0D00646F7}"/>
                </c:ext>
              </c:extLst>
            </c:dLbl>
            <c:dLbl>
              <c:idx val="9"/>
              <c:layout>
                <c:manualLayout>
                  <c:x val="0"/>
                  <c:y val="-3.3806620099304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46-461B-9194-F4C0D00646F7}"/>
                </c:ext>
              </c:extLst>
            </c:dLbl>
            <c:dLbl>
              <c:idx val="10"/>
              <c:layout>
                <c:manualLayout>
                  <c:x val="-1.5214477182520922E-16"/>
                  <c:y val="-2.4791521406156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46-461B-9194-F4C0D00646F7}"/>
                </c:ext>
              </c:extLst>
            </c:dLbl>
            <c:dLbl>
              <c:idx val="11"/>
              <c:layout>
                <c:manualLayout>
                  <c:x val="0"/>
                  <c:y val="-2.929907075273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046-461B-9194-F4C0D0064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'居室タイプ別定員数（問３）'!$C$17:$C$28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'居室タイプ別定員数（問３）'!$G$17:$G$28</c:f>
              <c:numCache>
                <c:formatCode>0.0</c:formatCode>
                <c:ptCount val="12"/>
                <c:pt idx="0">
                  <c:v>2.4793388429752068</c:v>
                </c:pt>
                <c:pt idx="1">
                  <c:v>3.5110533159947983</c:v>
                </c:pt>
                <c:pt idx="2">
                  <c:v>0</c:v>
                </c:pt>
                <c:pt idx="3">
                  <c:v>5.6932966023875116</c:v>
                </c:pt>
                <c:pt idx="4">
                  <c:v>7.8023407022106639</c:v>
                </c:pt>
                <c:pt idx="5">
                  <c:v>0</c:v>
                </c:pt>
                <c:pt idx="6">
                  <c:v>1.7447199265381086</c:v>
                </c:pt>
                <c:pt idx="7">
                  <c:v>1.8205461638491547</c:v>
                </c:pt>
                <c:pt idx="8">
                  <c:v>1.0380622837370241</c:v>
                </c:pt>
                <c:pt idx="9">
                  <c:v>0.27548209366391185</c:v>
                </c:pt>
                <c:pt idx="10">
                  <c:v>0.39011703511053319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46-461B-9194-F4C0D006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6850048"/>
        <c:axId val="156851584"/>
      </c:barChart>
      <c:catAx>
        <c:axId val="15685004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156851584"/>
        <c:crosses val="autoZero"/>
        <c:auto val="1"/>
        <c:lblAlgn val="ctr"/>
        <c:lblOffset val="100"/>
        <c:noMultiLvlLbl val="0"/>
      </c:catAx>
      <c:valAx>
        <c:axId val="15685158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15685004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31015002409205616"/>
          <c:y val="0.94357754859980913"/>
          <c:w val="0.39660450767583055"/>
          <c:h val="4.3602855875725287E-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846586686484765"/>
          <c:y val="5.4703591039012081E-2"/>
          <c:w val="0.41905401670104936"/>
          <c:h val="0.846931583920915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'居室タイプ別入所者数（問３）'!$E$16</c:f>
              <c:strCache>
                <c:ptCount val="1"/>
                <c:pt idx="0">
                  <c:v>居室あり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1.6597803208865055E-2"/>
                  <c:y val="-2.7045296079443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4-4215-B955-6285EEC90C3D}"/>
                </c:ext>
              </c:extLst>
            </c:dLbl>
            <c:dLbl>
              <c:idx val="5"/>
              <c:layout>
                <c:manualLayout>
                  <c:x val="1.4523077807756924E-2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4-4215-B955-6285EEC90C3D}"/>
                </c:ext>
              </c:extLst>
            </c:dLbl>
            <c:dLbl>
              <c:idx val="9"/>
              <c:layout>
                <c:manualLayout>
                  <c:x val="2.4896704813297584E-2"/>
                  <c:y val="-3.3806620099304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4-4215-B955-6285EEC90C3D}"/>
                </c:ext>
              </c:extLst>
            </c:dLbl>
            <c:dLbl>
              <c:idx val="10"/>
              <c:layout>
                <c:manualLayout>
                  <c:x val="2.2821979412189452E-2"/>
                  <c:y val="-3.1552667963444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4-4215-B955-6285EEC90C3D}"/>
                </c:ext>
              </c:extLst>
            </c:dLbl>
            <c:dLbl>
              <c:idx val="11"/>
              <c:layout>
                <c:manualLayout>
                  <c:x val="2.4896704813297584E-2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4-4215-B955-6285EEC90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'居室タイプ別入所者数（問３）'!$C$17:$C$28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'居室タイプ別入所者数（問３）'!$E$17:$E$28</c:f>
              <c:numCache>
                <c:formatCode>0.0</c:formatCode>
                <c:ptCount val="12"/>
                <c:pt idx="0">
                  <c:v>29.660238751147844</c:v>
                </c:pt>
                <c:pt idx="1">
                  <c:v>37.971391417425224</c:v>
                </c:pt>
                <c:pt idx="2">
                  <c:v>4.4982698961937722</c:v>
                </c:pt>
                <c:pt idx="3">
                  <c:v>40.771349862258951</c:v>
                </c:pt>
                <c:pt idx="4">
                  <c:v>52.535760728218463</c:v>
                </c:pt>
                <c:pt idx="5">
                  <c:v>4.1522491349480966</c:v>
                </c:pt>
                <c:pt idx="6">
                  <c:v>58.677685950413228</c:v>
                </c:pt>
                <c:pt idx="7">
                  <c:v>44.473342002600781</c:v>
                </c:pt>
                <c:pt idx="8">
                  <c:v>92.733564013840834</c:v>
                </c:pt>
                <c:pt idx="9">
                  <c:v>0.64279155188246095</c:v>
                </c:pt>
                <c:pt idx="10">
                  <c:v>0.65019505851755521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4-4215-B955-6285EEC90C3D}"/>
            </c:ext>
          </c:extLst>
        </c:ser>
        <c:ser>
          <c:idx val="1"/>
          <c:order val="1"/>
          <c:tx>
            <c:strRef>
              <c:f>'居室タイプ別入所者数（問３）'!$F$16</c:f>
              <c:strCache>
                <c:ptCount val="1"/>
                <c:pt idx="0">
                  <c:v>居室なし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'居室タイプ別入所者数（問３）'!$C$17:$C$28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'居室タイプ別入所者数（問３）'!$F$17:$F$28</c:f>
              <c:numCache>
                <c:formatCode>0.0</c:formatCode>
                <c:ptCount val="12"/>
                <c:pt idx="0">
                  <c:v>67.860422405876946</c:v>
                </c:pt>
                <c:pt idx="1">
                  <c:v>58.517555266579976</c:v>
                </c:pt>
                <c:pt idx="2">
                  <c:v>95.501730103806224</c:v>
                </c:pt>
                <c:pt idx="3">
                  <c:v>53.535353535353536</c:v>
                </c:pt>
                <c:pt idx="4">
                  <c:v>39.661898569570866</c:v>
                </c:pt>
                <c:pt idx="5">
                  <c:v>95.847750865051907</c:v>
                </c:pt>
                <c:pt idx="6">
                  <c:v>39.577594123048669</c:v>
                </c:pt>
                <c:pt idx="7">
                  <c:v>53.706111833550061</c:v>
                </c:pt>
                <c:pt idx="8">
                  <c:v>6.2283737024221448</c:v>
                </c:pt>
                <c:pt idx="9">
                  <c:v>99.081726354453622</c:v>
                </c:pt>
                <c:pt idx="10">
                  <c:v>98.959687906371911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24-4215-B955-6285EEC90C3D}"/>
            </c:ext>
          </c:extLst>
        </c:ser>
        <c:ser>
          <c:idx val="2"/>
          <c:order val="2"/>
          <c:tx>
            <c:strRef>
              <c:f>'居室タイプ別入所者数（問３）'!$G$16</c:f>
              <c:strCache>
                <c:ptCount val="1"/>
                <c:pt idx="0">
                  <c:v>エラー・無回答</c:v>
                </c:pt>
              </c:strCache>
            </c:strRef>
          </c:tx>
          <c:spPr>
            <a:pattFill prst="lgGrid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929907075273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4-4215-B955-6285EEC90C3D}"/>
                </c:ext>
              </c:extLst>
            </c:dLbl>
            <c:dLbl>
              <c:idx val="1"/>
              <c:layout>
                <c:manualLayout>
                  <c:x val="0"/>
                  <c:y val="-3.1552845426017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4-4215-B955-6285EEC90C3D}"/>
                </c:ext>
              </c:extLst>
            </c:dLbl>
            <c:dLbl>
              <c:idx val="2"/>
              <c:layout>
                <c:manualLayout>
                  <c:x val="0"/>
                  <c:y val="-3.1552667963444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24-4215-B955-6285EEC90C3D}"/>
                </c:ext>
              </c:extLst>
            </c:dLbl>
            <c:dLbl>
              <c:idx val="5"/>
              <c:layout>
                <c:manualLayout>
                  <c:x val="0"/>
                  <c:y val="-2.7045296079443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24-4215-B955-6285EEC90C3D}"/>
                </c:ext>
              </c:extLst>
            </c:dLbl>
            <c:dLbl>
              <c:idx val="6"/>
              <c:layout>
                <c:manualLayout>
                  <c:x val="0"/>
                  <c:y val="-3.155284542601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24-4215-B955-6285EEC90C3D}"/>
                </c:ext>
              </c:extLst>
            </c:dLbl>
            <c:dLbl>
              <c:idx val="7"/>
              <c:layout>
                <c:manualLayout>
                  <c:x val="0"/>
                  <c:y val="-3.155284542601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4-4215-B955-6285EEC90C3D}"/>
                </c:ext>
              </c:extLst>
            </c:dLbl>
            <c:dLbl>
              <c:idx val="8"/>
              <c:layout>
                <c:manualLayout>
                  <c:x val="0"/>
                  <c:y val="-3.1552667963444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24-4215-B955-6285EEC90C3D}"/>
                </c:ext>
              </c:extLst>
            </c:dLbl>
            <c:dLbl>
              <c:idx val="9"/>
              <c:layout>
                <c:manualLayout>
                  <c:x val="0"/>
                  <c:y val="-3.3806620099304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4-4215-B955-6285EEC90C3D}"/>
                </c:ext>
              </c:extLst>
            </c:dLbl>
            <c:dLbl>
              <c:idx val="10"/>
              <c:layout>
                <c:manualLayout>
                  <c:x val="-1.5214477182520922E-16"/>
                  <c:y val="-2.4791521406156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24-4215-B955-6285EEC90C3D}"/>
                </c:ext>
              </c:extLst>
            </c:dLbl>
            <c:dLbl>
              <c:idx val="11"/>
              <c:layout>
                <c:manualLayout>
                  <c:x val="0"/>
                  <c:y val="-2.929907075273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4-4215-B955-6285EEC90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'居室タイプ別入所者数（問３）'!$C$17:$C$28</c:f>
              <c:strCache>
                <c:ptCount val="12"/>
                <c:pt idx="0">
                  <c:v>従来型個室            全体       N=1,089</c:v>
                </c:pt>
                <c:pt idx="1">
                  <c:v>                      広域型       N=769</c:v>
                </c:pt>
                <c:pt idx="2">
                  <c:v>                      地域密着型   N=289</c:v>
                </c:pt>
                <c:pt idx="3">
                  <c:v>従来型多床室          全体       N=1,089</c:v>
                </c:pt>
                <c:pt idx="4">
                  <c:v>                      広域型       N=769</c:v>
                </c:pt>
                <c:pt idx="5">
                  <c:v>                      地域密着型   N=289</c:v>
                </c:pt>
                <c:pt idx="6">
                  <c:v>ユニット型個室        全体       N=1,089</c:v>
                </c:pt>
                <c:pt idx="7">
                  <c:v>                      広域型       N=769</c:v>
                </c:pt>
                <c:pt idx="8">
                  <c:v>                      地域密着型   N=289</c:v>
                </c:pt>
                <c:pt idx="9">
                  <c:v>ユニット型個室的多床室全体       N=1,089</c:v>
                </c:pt>
                <c:pt idx="10">
                  <c:v>                      広域型       N=769</c:v>
                </c:pt>
                <c:pt idx="11">
                  <c:v>                      地域密着型   N=289</c:v>
                </c:pt>
              </c:strCache>
            </c:strRef>
          </c:cat>
          <c:val>
            <c:numRef>
              <c:f>'居室タイプ別入所者数（問３）'!$G$17:$G$28</c:f>
              <c:numCache>
                <c:formatCode>0.0</c:formatCode>
                <c:ptCount val="12"/>
                <c:pt idx="0">
                  <c:v>2.4793388429752068</c:v>
                </c:pt>
                <c:pt idx="1">
                  <c:v>3.5110533159947983</c:v>
                </c:pt>
                <c:pt idx="2">
                  <c:v>0</c:v>
                </c:pt>
                <c:pt idx="3">
                  <c:v>5.6932966023875116</c:v>
                </c:pt>
                <c:pt idx="4">
                  <c:v>7.8023407022106639</c:v>
                </c:pt>
                <c:pt idx="5">
                  <c:v>0</c:v>
                </c:pt>
                <c:pt idx="6">
                  <c:v>1.7447199265381086</c:v>
                </c:pt>
                <c:pt idx="7">
                  <c:v>1.8205461638491547</c:v>
                </c:pt>
                <c:pt idx="8">
                  <c:v>1.0380622837370241</c:v>
                </c:pt>
                <c:pt idx="9">
                  <c:v>0.27548209366391185</c:v>
                </c:pt>
                <c:pt idx="10">
                  <c:v>0.39011703511053319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24-4215-B955-6285EEC9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6850048"/>
        <c:axId val="156851584"/>
      </c:barChart>
      <c:catAx>
        <c:axId val="15685004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ja-JP"/>
          </a:p>
        </c:txPr>
        <c:crossAx val="156851584"/>
        <c:crosses val="autoZero"/>
        <c:auto val="1"/>
        <c:lblAlgn val="ctr"/>
        <c:lblOffset val="100"/>
        <c:noMultiLvlLbl val="0"/>
      </c:catAx>
      <c:valAx>
        <c:axId val="156851584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156850048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31015002409205616"/>
          <c:y val="0.94357754859980913"/>
          <c:w val="0.39660450767583055"/>
          <c:h val="4.3602855875725287E-2"/>
        </c:manualLayout>
      </c:layout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6</xdr:col>
      <xdr:colOff>329245</xdr:colOff>
      <xdr:row>59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53E87C6-7F52-4BE0-8361-3776D4A88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0.90592</cdr:x>
      <cdr:y>0.02147</cdr:y>
    </cdr:from>
    <cdr:ext cx="179999" cy="180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49970" y="88349"/>
          <a:ext cx="17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0.04746</cdr:x>
      <cdr:y>0.35883</cdr:y>
    </cdr:from>
    <cdr:to>
      <cdr:x>0.15254</cdr:x>
      <cdr:y>0.4071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266700" y="1250950"/>
          <a:ext cx="590550" cy="16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6</xdr:col>
      <xdr:colOff>329245</xdr:colOff>
      <xdr:row>57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326BEE-F159-485C-9D0C-5ABDEACE5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0.90592</cdr:x>
      <cdr:y>0.02147</cdr:y>
    </cdr:from>
    <cdr:ext cx="179999" cy="180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49970" y="88349"/>
          <a:ext cx="179999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0.04746</cdr:x>
      <cdr:y>0.35883</cdr:y>
    </cdr:from>
    <cdr:to>
      <cdr:x>0.15254</cdr:x>
      <cdr:y>0.4071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266700" y="1250950"/>
          <a:ext cx="590550" cy="16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ja-JP" alt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30</xdr:row>
      <xdr:rowOff>51435</xdr:rowOff>
    </xdr:from>
    <xdr:to>
      <xdr:col>7</xdr:col>
      <xdr:colOff>748345</xdr:colOff>
      <xdr:row>58</xdr:row>
      <xdr:rowOff>127001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02615C-5142-42EE-93ED-A84E56788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0.83829</cdr:x>
      <cdr:y>0.00301</cdr:y>
    </cdr:from>
    <cdr:ext cx="179998" cy="180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31397" y="16977"/>
          <a:ext cx="17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0.83833</cdr:x>
      <cdr:y>0.0057</cdr:y>
    </cdr:from>
    <cdr:to>
      <cdr:x>0.98917</cdr:x>
      <cdr:y>0.0742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420583-63A0-49E2-A8CF-2A2D57AE7C36}"/>
            </a:ext>
          </a:extLst>
        </cdr:cNvPr>
        <cdr:cNvSpPr txBox="1"/>
      </cdr:nvSpPr>
      <cdr:spPr>
        <a:xfrm xmlns:a="http://schemas.openxmlformats.org/drawingml/2006/main">
          <a:off x="5131667" y="24766"/>
          <a:ext cx="923330" cy="297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0" tIns="0" rIns="0" bIns="0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平均定員数</a:t>
          </a:r>
          <a:endParaRPr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（居室ありの場合）</a:t>
          </a:r>
        </a:p>
      </cdr:txBody>
    </cdr:sp>
  </cdr:relSizeAnchor>
  <cdr:relSizeAnchor xmlns:cdr="http://schemas.openxmlformats.org/drawingml/2006/chartDrawing">
    <cdr:from>
      <cdr:x>0.88861</cdr:x>
      <cdr:y>0.07794</cdr:y>
    </cdr:from>
    <cdr:to>
      <cdr:x>0.93889</cdr:x>
      <cdr:y>0.10161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C16157-6735-4573-9919-D5A22CFF9E15}"/>
            </a:ext>
          </a:extLst>
        </cdr:cNvPr>
        <cdr:cNvSpPr txBox="1"/>
      </cdr:nvSpPr>
      <cdr:spPr>
        <a:xfrm xmlns:a="http://schemas.openxmlformats.org/drawingml/2006/main">
          <a:off x="5442337" y="43921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14.3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0.21976</cdr:y>
    </cdr:from>
    <cdr:to>
      <cdr:x>0.93889</cdr:x>
      <cdr:y>0.24343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F51BBF8-6A1D-4F74-8B89-BDC0C31E1854}"/>
            </a:ext>
          </a:extLst>
        </cdr:cNvPr>
        <cdr:cNvSpPr txBox="1"/>
      </cdr:nvSpPr>
      <cdr:spPr>
        <a:xfrm xmlns:a="http://schemas.openxmlformats.org/drawingml/2006/main">
          <a:off x="5442337" y="1238354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16.4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0.29067</cdr:y>
    </cdr:from>
    <cdr:to>
      <cdr:x>0.93889</cdr:x>
      <cdr:y>0.31434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1637922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58.4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0.36158</cdr:y>
    </cdr:from>
    <cdr:to>
      <cdr:x>0.93889</cdr:x>
      <cdr:y>0.38525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037490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60.9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0.43249</cdr:y>
    </cdr:from>
    <cdr:to>
      <cdr:x>0.93889</cdr:x>
      <cdr:y>0.45615</cdr:y>
    </cdr:to>
    <cdr:sp macro="" textlink="">
      <cdr:nvSpPr>
        <cdr:cNvPr id="1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43705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21.6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0.50339</cdr:y>
    </cdr:from>
    <cdr:to>
      <cdr:x>0.93889</cdr:x>
      <cdr:y>0.52706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836626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50.2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0.5743</cdr:y>
    </cdr:from>
    <cdr:to>
      <cdr:x>0.93889</cdr:x>
      <cdr:y>0.59797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3236194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69.6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0.64521</cdr:y>
    </cdr:from>
    <cdr:to>
      <cdr:x>0.93889</cdr:x>
      <cdr:y>0.66888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3635762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27.4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0.14885</cdr:y>
    </cdr:from>
    <cdr:to>
      <cdr:x>0.93889</cdr:x>
      <cdr:y>0.17252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838786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14.5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0.71612</cdr:y>
    </cdr:from>
    <cdr:to>
      <cdr:x>0.93889</cdr:x>
      <cdr:y>0.73979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4035330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14.3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0.78703</cdr:y>
    </cdr:from>
    <cdr:to>
      <cdr:x>0.93889</cdr:x>
      <cdr:y>0.8107</cdr:y>
    </cdr:to>
    <cdr:sp macro="" textlink="">
      <cdr:nvSpPr>
        <cdr:cNvPr id="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443489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15.2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0.8928</cdr:x>
      <cdr:y>0.85794</cdr:y>
    </cdr:from>
    <cdr:to>
      <cdr:x>0.9347</cdr:x>
      <cdr:y>0.88161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D5C35D-CA3E-4970-A778-F2D8C45BADA6}"/>
            </a:ext>
          </a:extLst>
        </cdr:cNvPr>
        <cdr:cNvSpPr txBox="1"/>
      </cdr:nvSpPr>
      <cdr:spPr>
        <a:xfrm xmlns:a="http://schemas.openxmlformats.org/drawingml/2006/main">
          <a:off x="5467999" y="4834467"/>
          <a:ext cx="256617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30</xdr:row>
      <xdr:rowOff>51435</xdr:rowOff>
    </xdr:from>
    <xdr:to>
      <xdr:col>7</xdr:col>
      <xdr:colOff>748345</xdr:colOff>
      <xdr:row>58</xdr:row>
      <xdr:rowOff>127001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DB3036-E39C-417D-B09D-BAE61385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0.83829</cdr:x>
      <cdr:y>0.00301</cdr:y>
    </cdr:from>
    <cdr:ext cx="179998" cy="1800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31397" y="16977"/>
          <a:ext cx="179998" cy="18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</a:p>
      </cdr:txBody>
    </cdr:sp>
  </cdr:absSizeAnchor>
  <cdr:relSizeAnchor xmlns:cdr="http://schemas.openxmlformats.org/drawingml/2006/chartDrawing">
    <cdr:from>
      <cdr:x>0.83833</cdr:x>
      <cdr:y>0.0057</cdr:y>
    </cdr:from>
    <cdr:to>
      <cdr:x>0.98917</cdr:x>
      <cdr:y>0.0742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420583-63A0-49E2-A8CF-2A2D57AE7C36}"/>
            </a:ext>
          </a:extLst>
        </cdr:cNvPr>
        <cdr:cNvSpPr txBox="1"/>
      </cdr:nvSpPr>
      <cdr:spPr>
        <a:xfrm xmlns:a="http://schemas.openxmlformats.org/drawingml/2006/main">
          <a:off x="5131667" y="24766"/>
          <a:ext cx="923330" cy="297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0" tIns="0" rIns="0" bIns="0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平均定員数</a:t>
          </a:r>
          <a:endParaRPr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/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（居室ありの場合）</a:t>
          </a:r>
        </a:p>
      </cdr:txBody>
    </cdr:sp>
  </cdr:relSizeAnchor>
  <cdr:relSizeAnchor xmlns:cdr="http://schemas.openxmlformats.org/drawingml/2006/chartDrawing">
    <cdr:from>
      <cdr:x>0.88861</cdr:x>
      <cdr:y>0.07794</cdr:y>
    </cdr:from>
    <cdr:to>
      <cdr:x>0.93889</cdr:x>
      <cdr:y>0.10161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C16157-6735-4573-9919-D5A22CFF9E15}"/>
            </a:ext>
          </a:extLst>
        </cdr:cNvPr>
        <cdr:cNvSpPr txBox="1"/>
      </cdr:nvSpPr>
      <cdr:spPr>
        <a:xfrm xmlns:a="http://schemas.openxmlformats.org/drawingml/2006/main">
          <a:off x="5442337" y="43921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14.3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0.21976</cdr:y>
    </cdr:from>
    <cdr:to>
      <cdr:x>0.93889</cdr:x>
      <cdr:y>0.24343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F51BBF8-6A1D-4F74-8B89-BDC0C31E1854}"/>
            </a:ext>
          </a:extLst>
        </cdr:cNvPr>
        <cdr:cNvSpPr txBox="1"/>
      </cdr:nvSpPr>
      <cdr:spPr>
        <a:xfrm xmlns:a="http://schemas.openxmlformats.org/drawingml/2006/main">
          <a:off x="5442337" y="1238354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16.4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0.29067</cdr:y>
    </cdr:from>
    <cdr:to>
      <cdr:x>0.93889</cdr:x>
      <cdr:y>0.31434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1637922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58.4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0.36158</cdr:y>
    </cdr:from>
    <cdr:to>
      <cdr:x>0.93889</cdr:x>
      <cdr:y>0.38525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037490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60.9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0.43249</cdr:y>
    </cdr:from>
    <cdr:to>
      <cdr:x>0.93889</cdr:x>
      <cdr:y>0.45615</cdr:y>
    </cdr:to>
    <cdr:sp macro="" textlink="">
      <cdr:nvSpPr>
        <cdr:cNvPr id="1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43705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21.6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0.50339</cdr:y>
    </cdr:from>
    <cdr:to>
      <cdr:x>0.93889</cdr:x>
      <cdr:y>0.52706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2836626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50.2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0.5743</cdr:y>
    </cdr:from>
    <cdr:to>
      <cdr:x>0.93889</cdr:x>
      <cdr:y>0.59797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3236194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69.6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0.64521</cdr:y>
    </cdr:from>
    <cdr:to>
      <cdr:x>0.93889</cdr:x>
      <cdr:y>0.66888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3635762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27.4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0.14885</cdr:y>
    </cdr:from>
    <cdr:to>
      <cdr:x>0.93889</cdr:x>
      <cdr:y>0.17252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838786"/>
          <a:ext cx="307940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14.5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0.71612</cdr:y>
    </cdr:from>
    <cdr:to>
      <cdr:x>0.93889</cdr:x>
      <cdr:y>0.73979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4035330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14.3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0.88861</cdr:x>
      <cdr:y>0.78703</cdr:y>
    </cdr:from>
    <cdr:to>
      <cdr:x>0.93889</cdr:x>
      <cdr:y>0.8107</cdr:y>
    </cdr:to>
    <cdr:sp macro="" textlink="">
      <cdr:nvSpPr>
        <cdr:cNvPr id="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B0AABB-C599-44B9-AED1-E19D3C174677}"/>
            </a:ext>
          </a:extLst>
        </cdr:cNvPr>
        <cdr:cNvSpPr txBox="1"/>
      </cdr:nvSpPr>
      <cdr:spPr>
        <a:xfrm xmlns:a="http://schemas.openxmlformats.org/drawingml/2006/main">
          <a:off x="5442337" y="4434898"/>
          <a:ext cx="307941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15.2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  <cdr:relSizeAnchor xmlns:cdr="http://schemas.openxmlformats.org/drawingml/2006/chartDrawing">
    <cdr:from>
      <cdr:x>0.8928</cdr:x>
      <cdr:y>0.85794</cdr:y>
    </cdr:from>
    <cdr:to>
      <cdr:x>0.9347</cdr:x>
      <cdr:y>0.88161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D5C35D-CA3E-4970-A778-F2D8C45BADA6}"/>
            </a:ext>
          </a:extLst>
        </cdr:cNvPr>
        <cdr:cNvSpPr txBox="1"/>
      </cdr:nvSpPr>
      <cdr:spPr>
        <a:xfrm xmlns:a="http://schemas.openxmlformats.org/drawingml/2006/main">
          <a:off x="5467999" y="4834467"/>
          <a:ext cx="256617" cy="13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H119"/>
  <sheetViews>
    <sheetView tabSelected="1" workbookViewId="0"/>
  </sheetViews>
  <sheetFormatPr defaultColWidth="9.109375" defaultRowHeight="15" customHeight="1" x14ac:dyDescent="0.15"/>
  <cols>
    <col min="1" max="1" width="0.88671875" style="5" customWidth="1"/>
    <col min="2" max="3" width="7.44140625" style="5" customWidth="1"/>
    <col min="4" max="15" width="8.88671875" style="5" customWidth="1"/>
    <col min="16" max="34" width="7.44140625" style="5" customWidth="1"/>
    <col min="35" max="16384" width="9.109375" style="5"/>
  </cols>
  <sheetData>
    <row r="1" spans="1:17" ht="15" customHeight="1" x14ac:dyDescent="0.15">
      <c r="A1" s="5" t="s">
        <v>53</v>
      </c>
      <c r="B1" s="51"/>
      <c r="C1" s="51"/>
      <c r="D1" s="51"/>
      <c r="E1" s="51"/>
      <c r="F1" s="51"/>
      <c r="G1" s="51"/>
    </row>
    <row r="2" spans="1:17" ht="24.6" customHeight="1" x14ac:dyDescent="0.15">
      <c r="B2" s="78"/>
      <c r="C2" s="358"/>
      <c r="D2" s="245" t="s">
        <v>100</v>
      </c>
      <c r="E2" s="46"/>
      <c r="F2" s="46"/>
      <c r="G2" s="247"/>
      <c r="H2" s="245" t="s">
        <v>172</v>
      </c>
      <c r="I2" s="46"/>
      <c r="J2" s="46"/>
      <c r="K2" s="247"/>
      <c r="L2" s="245" t="s">
        <v>173</v>
      </c>
      <c r="M2" s="46"/>
      <c r="N2" s="46"/>
      <c r="O2" s="94"/>
    </row>
    <row r="3" spans="1:17" ht="22.65" customHeight="1" x14ac:dyDescent="0.15">
      <c r="B3" s="79"/>
      <c r="C3" s="359"/>
      <c r="D3" s="19" t="s">
        <v>152</v>
      </c>
      <c r="E3" s="19" t="s">
        <v>159</v>
      </c>
      <c r="F3" s="183" t="s">
        <v>174</v>
      </c>
      <c r="G3" s="222" t="s">
        <v>160</v>
      </c>
      <c r="H3" s="19" t="s">
        <v>152</v>
      </c>
      <c r="I3" s="19" t="s">
        <v>159</v>
      </c>
      <c r="J3" s="183" t="s">
        <v>174</v>
      </c>
      <c r="K3" s="222" t="s">
        <v>160</v>
      </c>
      <c r="L3" s="19" t="s">
        <v>152</v>
      </c>
      <c r="M3" s="19" t="s">
        <v>159</v>
      </c>
      <c r="N3" s="183" t="s">
        <v>174</v>
      </c>
      <c r="O3" s="19" t="s">
        <v>160</v>
      </c>
    </row>
    <row r="4" spans="1:17" ht="13.65" customHeight="1" x14ac:dyDescent="0.15">
      <c r="B4" s="29" t="s">
        <v>6</v>
      </c>
      <c r="C4" s="358"/>
      <c r="D4" s="32">
        <v>150</v>
      </c>
      <c r="E4" s="32">
        <v>55</v>
      </c>
      <c r="F4" s="32">
        <v>95</v>
      </c>
      <c r="G4" s="140">
        <v>36.666666666666664</v>
      </c>
      <c r="H4" s="32">
        <v>106</v>
      </c>
      <c r="I4" s="32">
        <v>39</v>
      </c>
      <c r="J4" s="32">
        <v>67</v>
      </c>
      <c r="K4" s="140">
        <v>36.79245283018868</v>
      </c>
      <c r="L4" s="32">
        <v>42</v>
      </c>
      <c r="M4" s="32">
        <v>14</v>
      </c>
      <c r="N4" s="32">
        <v>28</v>
      </c>
      <c r="O4" s="34">
        <v>33.333333333333329</v>
      </c>
      <c r="P4" s="10"/>
      <c r="Q4" s="10"/>
    </row>
    <row r="5" spans="1:17" ht="13.65" customHeight="1" x14ac:dyDescent="0.15">
      <c r="B5" s="29" t="s">
        <v>7</v>
      </c>
      <c r="C5" s="360"/>
      <c r="D5" s="37">
        <v>46</v>
      </c>
      <c r="E5" s="37">
        <v>18</v>
      </c>
      <c r="F5" s="37">
        <v>28</v>
      </c>
      <c r="G5" s="144">
        <v>39.130434782608695</v>
      </c>
      <c r="H5" s="37">
        <v>30</v>
      </c>
      <c r="I5" s="37">
        <v>9</v>
      </c>
      <c r="J5" s="37">
        <v>21</v>
      </c>
      <c r="K5" s="144">
        <v>30</v>
      </c>
      <c r="L5" s="37">
        <v>16</v>
      </c>
      <c r="M5" s="37">
        <v>9</v>
      </c>
      <c r="N5" s="37">
        <v>7</v>
      </c>
      <c r="O5" s="74">
        <v>56.25</v>
      </c>
      <c r="P5" s="10"/>
      <c r="Q5" s="10"/>
    </row>
    <row r="6" spans="1:17" ht="13.65" customHeight="1" x14ac:dyDescent="0.15">
      <c r="B6" s="29" t="s">
        <v>8</v>
      </c>
      <c r="C6" s="360"/>
      <c r="D6" s="37">
        <v>58</v>
      </c>
      <c r="E6" s="37">
        <v>27</v>
      </c>
      <c r="F6" s="37">
        <v>31</v>
      </c>
      <c r="G6" s="144">
        <v>46.551724137931032</v>
      </c>
      <c r="H6" s="37">
        <v>33</v>
      </c>
      <c r="I6" s="37">
        <v>14</v>
      </c>
      <c r="J6" s="37">
        <v>19</v>
      </c>
      <c r="K6" s="144">
        <v>42.424242424242422</v>
      </c>
      <c r="L6" s="37">
        <v>24</v>
      </c>
      <c r="M6" s="37">
        <v>12</v>
      </c>
      <c r="N6" s="37">
        <v>12</v>
      </c>
      <c r="O6" s="74">
        <v>50</v>
      </c>
      <c r="P6" s="10"/>
      <c r="Q6" s="10"/>
    </row>
    <row r="7" spans="1:17" ht="13.65" customHeight="1" x14ac:dyDescent="0.15">
      <c r="B7" s="29" t="s">
        <v>9</v>
      </c>
      <c r="C7" s="360"/>
      <c r="D7" s="37">
        <v>66</v>
      </c>
      <c r="E7" s="37">
        <v>30</v>
      </c>
      <c r="F7" s="37">
        <v>36</v>
      </c>
      <c r="G7" s="144">
        <v>45.454545454545453</v>
      </c>
      <c r="H7" s="37">
        <v>46</v>
      </c>
      <c r="I7" s="37">
        <v>23</v>
      </c>
      <c r="J7" s="37">
        <v>23</v>
      </c>
      <c r="K7" s="144">
        <v>50</v>
      </c>
      <c r="L7" s="37">
        <v>19</v>
      </c>
      <c r="M7" s="37">
        <v>6</v>
      </c>
      <c r="N7" s="37">
        <v>13</v>
      </c>
      <c r="O7" s="74">
        <v>31.578947368421051</v>
      </c>
      <c r="P7" s="10"/>
      <c r="Q7" s="10"/>
    </row>
    <row r="8" spans="1:17" ht="13.65" customHeight="1" x14ac:dyDescent="0.15">
      <c r="B8" s="29" t="s">
        <v>10</v>
      </c>
      <c r="C8" s="360"/>
      <c r="D8" s="37">
        <v>49</v>
      </c>
      <c r="E8" s="37">
        <v>22</v>
      </c>
      <c r="F8" s="37">
        <v>27</v>
      </c>
      <c r="G8" s="144">
        <v>44.897959183673471</v>
      </c>
      <c r="H8" s="37">
        <v>36</v>
      </c>
      <c r="I8" s="37">
        <v>14</v>
      </c>
      <c r="J8" s="37">
        <v>22</v>
      </c>
      <c r="K8" s="144">
        <v>38.888888888888893</v>
      </c>
      <c r="L8" s="37">
        <v>13</v>
      </c>
      <c r="M8" s="37">
        <v>8</v>
      </c>
      <c r="N8" s="37">
        <v>5</v>
      </c>
      <c r="O8" s="74">
        <v>61.53846153846154</v>
      </c>
      <c r="P8" s="10"/>
      <c r="Q8" s="10"/>
    </row>
    <row r="9" spans="1:17" ht="13.65" customHeight="1" x14ac:dyDescent="0.15">
      <c r="B9" s="29" t="s">
        <v>11</v>
      </c>
      <c r="C9" s="360"/>
      <c r="D9" s="37">
        <v>3</v>
      </c>
      <c r="E9" s="37">
        <v>2</v>
      </c>
      <c r="F9" s="37">
        <v>1</v>
      </c>
      <c r="G9" s="144">
        <v>66.666666666666657</v>
      </c>
      <c r="H9" s="37">
        <v>2</v>
      </c>
      <c r="I9" s="37">
        <v>1</v>
      </c>
      <c r="J9" s="37">
        <v>1</v>
      </c>
      <c r="K9" s="144">
        <v>50</v>
      </c>
      <c r="L9" s="37">
        <v>0</v>
      </c>
      <c r="M9" s="37">
        <v>0</v>
      </c>
      <c r="N9" s="37">
        <v>0</v>
      </c>
      <c r="O9" s="173" t="s">
        <v>5</v>
      </c>
      <c r="P9" s="10"/>
      <c r="Q9" s="10"/>
    </row>
    <row r="10" spans="1:17" ht="13.65" customHeight="1" x14ac:dyDescent="0.15">
      <c r="B10" s="29" t="s">
        <v>12</v>
      </c>
      <c r="C10" s="360"/>
      <c r="D10" s="37">
        <v>61</v>
      </c>
      <c r="E10" s="37">
        <v>22</v>
      </c>
      <c r="F10" s="37">
        <v>39</v>
      </c>
      <c r="G10" s="144">
        <v>36.065573770491802</v>
      </c>
      <c r="H10" s="37">
        <v>47</v>
      </c>
      <c r="I10" s="37">
        <v>21</v>
      </c>
      <c r="J10" s="37">
        <v>26</v>
      </c>
      <c r="K10" s="144">
        <v>44.680851063829785</v>
      </c>
      <c r="L10" s="37">
        <v>14</v>
      </c>
      <c r="M10" s="37">
        <v>1</v>
      </c>
      <c r="N10" s="37">
        <v>13</v>
      </c>
      <c r="O10" s="74">
        <v>7.1428571428571423</v>
      </c>
      <c r="P10" s="10"/>
      <c r="Q10" s="10"/>
    </row>
    <row r="11" spans="1:17" ht="13.65" customHeight="1" x14ac:dyDescent="0.15">
      <c r="B11" s="29" t="s">
        <v>13</v>
      </c>
      <c r="C11" s="360"/>
      <c r="D11" s="37">
        <v>72</v>
      </c>
      <c r="E11" s="37">
        <v>16</v>
      </c>
      <c r="F11" s="37">
        <v>56</v>
      </c>
      <c r="G11" s="144">
        <v>22.222222222222221</v>
      </c>
      <c r="H11" s="37">
        <v>62</v>
      </c>
      <c r="I11" s="37">
        <v>12</v>
      </c>
      <c r="J11" s="37">
        <v>50</v>
      </c>
      <c r="K11" s="144">
        <v>19.35483870967742</v>
      </c>
      <c r="L11" s="37">
        <v>8</v>
      </c>
      <c r="M11" s="37">
        <v>2</v>
      </c>
      <c r="N11" s="37">
        <v>6</v>
      </c>
      <c r="O11" s="74">
        <v>25</v>
      </c>
      <c r="P11" s="10"/>
      <c r="Q11" s="10"/>
    </row>
    <row r="12" spans="1:17" ht="13.65" customHeight="1" x14ac:dyDescent="0.15">
      <c r="B12" s="29" t="s">
        <v>14</v>
      </c>
      <c r="C12" s="360"/>
      <c r="D12" s="37">
        <v>69</v>
      </c>
      <c r="E12" s="37">
        <v>26</v>
      </c>
      <c r="F12" s="37">
        <v>43</v>
      </c>
      <c r="G12" s="144">
        <v>37.681159420289859</v>
      </c>
      <c r="H12" s="37">
        <v>39</v>
      </c>
      <c r="I12" s="37">
        <v>12</v>
      </c>
      <c r="J12" s="37">
        <v>27</v>
      </c>
      <c r="K12" s="144">
        <v>30.76923076923077</v>
      </c>
      <c r="L12" s="37">
        <v>28</v>
      </c>
      <c r="M12" s="37">
        <v>12</v>
      </c>
      <c r="N12" s="37">
        <v>16</v>
      </c>
      <c r="O12" s="74">
        <v>42.857142857142854</v>
      </c>
      <c r="P12" s="10"/>
      <c r="Q12" s="10"/>
    </row>
    <row r="13" spans="1:17" ht="13.65" customHeight="1" x14ac:dyDescent="0.15">
      <c r="B13" s="29" t="s">
        <v>15</v>
      </c>
      <c r="C13" s="360"/>
      <c r="D13" s="37">
        <v>70</v>
      </c>
      <c r="E13" s="37">
        <v>22</v>
      </c>
      <c r="F13" s="37">
        <v>48</v>
      </c>
      <c r="G13" s="144">
        <v>31.428571428571427</v>
      </c>
      <c r="H13" s="37">
        <v>49</v>
      </c>
      <c r="I13" s="37">
        <v>15</v>
      </c>
      <c r="J13" s="37">
        <v>34</v>
      </c>
      <c r="K13" s="144">
        <v>30.612244897959183</v>
      </c>
      <c r="L13" s="37">
        <v>18</v>
      </c>
      <c r="M13" s="37">
        <v>4</v>
      </c>
      <c r="N13" s="37">
        <v>14</v>
      </c>
      <c r="O13" s="74">
        <v>22.222222222222221</v>
      </c>
      <c r="P13" s="10"/>
      <c r="Q13" s="10"/>
    </row>
    <row r="14" spans="1:17" ht="13.65" customHeight="1" x14ac:dyDescent="0.15">
      <c r="B14" s="29" t="s">
        <v>16</v>
      </c>
      <c r="C14" s="360"/>
      <c r="D14" s="37">
        <v>133</v>
      </c>
      <c r="E14" s="37">
        <v>45</v>
      </c>
      <c r="F14" s="37">
        <v>88</v>
      </c>
      <c r="G14" s="144">
        <v>33.834586466165412</v>
      </c>
      <c r="H14" s="37">
        <v>117</v>
      </c>
      <c r="I14" s="37">
        <v>39</v>
      </c>
      <c r="J14" s="37">
        <v>78</v>
      </c>
      <c r="K14" s="144">
        <v>33.333333333333329</v>
      </c>
      <c r="L14" s="37">
        <v>15</v>
      </c>
      <c r="M14" s="37">
        <v>5</v>
      </c>
      <c r="N14" s="37">
        <v>10</v>
      </c>
      <c r="O14" s="74">
        <v>33.333333333333329</v>
      </c>
      <c r="P14" s="10"/>
      <c r="Q14" s="10"/>
    </row>
    <row r="15" spans="1:17" ht="13.65" customHeight="1" x14ac:dyDescent="0.15">
      <c r="B15" s="29" t="s">
        <v>17</v>
      </c>
      <c r="C15" s="360"/>
      <c r="D15" s="37">
        <v>128</v>
      </c>
      <c r="E15" s="37">
        <v>39</v>
      </c>
      <c r="F15" s="37">
        <v>89</v>
      </c>
      <c r="G15" s="144">
        <v>30.46875</v>
      </c>
      <c r="H15" s="37">
        <v>101</v>
      </c>
      <c r="I15" s="37">
        <v>29</v>
      </c>
      <c r="J15" s="37">
        <v>72</v>
      </c>
      <c r="K15" s="144">
        <v>28.71287128712871</v>
      </c>
      <c r="L15" s="37">
        <v>27</v>
      </c>
      <c r="M15" s="37">
        <v>10</v>
      </c>
      <c r="N15" s="37">
        <v>17</v>
      </c>
      <c r="O15" s="74">
        <v>37.037037037037038</v>
      </c>
      <c r="P15" s="10"/>
      <c r="Q15" s="10"/>
    </row>
    <row r="16" spans="1:17" ht="13.65" customHeight="1" x14ac:dyDescent="0.15">
      <c r="B16" s="29" t="s">
        <v>18</v>
      </c>
      <c r="C16" s="360"/>
      <c r="D16" s="37">
        <v>175</v>
      </c>
      <c r="E16" s="37">
        <v>48</v>
      </c>
      <c r="F16" s="37">
        <v>127</v>
      </c>
      <c r="G16" s="144">
        <v>27.428571428571431</v>
      </c>
      <c r="H16" s="37">
        <v>163</v>
      </c>
      <c r="I16" s="37">
        <v>46</v>
      </c>
      <c r="J16" s="37">
        <v>117</v>
      </c>
      <c r="K16" s="144">
        <v>28.220858895705518</v>
      </c>
      <c r="L16" s="37">
        <v>12</v>
      </c>
      <c r="M16" s="37">
        <v>2</v>
      </c>
      <c r="N16" s="37">
        <v>10</v>
      </c>
      <c r="O16" s="74">
        <v>16.666666666666664</v>
      </c>
      <c r="P16" s="10"/>
      <c r="Q16" s="10"/>
    </row>
    <row r="17" spans="2:17" ht="13.65" customHeight="1" x14ac:dyDescent="0.15">
      <c r="B17" s="29" t="s">
        <v>19</v>
      </c>
      <c r="C17" s="360"/>
      <c r="D17" s="37">
        <v>132</v>
      </c>
      <c r="E17" s="37">
        <v>40</v>
      </c>
      <c r="F17" s="37">
        <v>92</v>
      </c>
      <c r="G17" s="144">
        <v>30.303030303030305</v>
      </c>
      <c r="H17" s="37">
        <v>122</v>
      </c>
      <c r="I17" s="37">
        <v>35</v>
      </c>
      <c r="J17" s="37">
        <v>87</v>
      </c>
      <c r="K17" s="144">
        <v>28.688524590163933</v>
      </c>
      <c r="L17" s="37">
        <v>10</v>
      </c>
      <c r="M17" s="37">
        <v>5</v>
      </c>
      <c r="N17" s="37">
        <v>5</v>
      </c>
      <c r="O17" s="74">
        <v>50</v>
      </c>
      <c r="P17" s="10"/>
      <c r="Q17" s="10"/>
    </row>
    <row r="18" spans="2:17" ht="13.65" customHeight="1" x14ac:dyDescent="0.15">
      <c r="B18" s="29" t="s">
        <v>20</v>
      </c>
      <c r="C18" s="360"/>
      <c r="D18" s="37">
        <v>99</v>
      </c>
      <c r="E18" s="37">
        <v>49</v>
      </c>
      <c r="F18" s="37">
        <v>50</v>
      </c>
      <c r="G18" s="144">
        <v>49.494949494949495</v>
      </c>
      <c r="H18" s="37">
        <v>59</v>
      </c>
      <c r="I18" s="37">
        <v>31</v>
      </c>
      <c r="J18" s="37">
        <v>28</v>
      </c>
      <c r="K18" s="144">
        <v>52.542372881355938</v>
      </c>
      <c r="L18" s="37">
        <v>39</v>
      </c>
      <c r="M18" s="37">
        <v>17</v>
      </c>
      <c r="N18" s="37">
        <v>22</v>
      </c>
      <c r="O18" s="74">
        <v>43.589743589743591</v>
      </c>
      <c r="P18" s="10"/>
      <c r="Q18" s="10"/>
    </row>
    <row r="19" spans="2:17" ht="13.65" customHeight="1" x14ac:dyDescent="0.15">
      <c r="B19" s="29" t="s">
        <v>21</v>
      </c>
      <c r="C19" s="360"/>
      <c r="D19" s="37">
        <v>32</v>
      </c>
      <c r="E19" s="37">
        <v>20</v>
      </c>
      <c r="F19" s="37">
        <v>12</v>
      </c>
      <c r="G19" s="144">
        <v>62.5</v>
      </c>
      <c r="H19" s="37">
        <v>21</v>
      </c>
      <c r="I19" s="37">
        <v>11</v>
      </c>
      <c r="J19" s="37">
        <v>10</v>
      </c>
      <c r="K19" s="144">
        <v>52.380952380952387</v>
      </c>
      <c r="L19" s="37">
        <v>10</v>
      </c>
      <c r="M19" s="37">
        <v>8</v>
      </c>
      <c r="N19" s="37">
        <v>2</v>
      </c>
      <c r="O19" s="74">
        <v>80</v>
      </c>
      <c r="P19" s="10"/>
      <c r="Q19" s="10"/>
    </row>
    <row r="20" spans="2:17" ht="13.65" customHeight="1" x14ac:dyDescent="0.15">
      <c r="B20" s="29" t="s">
        <v>22</v>
      </c>
      <c r="C20" s="360"/>
      <c r="D20" s="37">
        <v>34</v>
      </c>
      <c r="E20" s="37">
        <v>13</v>
      </c>
      <c r="F20" s="37">
        <v>21</v>
      </c>
      <c r="G20" s="144">
        <v>38.235294117647058</v>
      </c>
      <c r="H20" s="37">
        <v>19</v>
      </c>
      <c r="I20" s="37">
        <v>8</v>
      </c>
      <c r="J20" s="37">
        <v>11</v>
      </c>
      <c r="K20" s="144">
        <v>42.105263157894733</v>
      </c>
      <c r="L20" s="37">
        <v>13</v>
      </c>
      <c r="M20" s="37">
        <v>4</v>
      </c>
      <c r="N20" s="37">
        <v>10</v>
      </c>
      <c r="O20" s="74">
        <v>30.76923076923077</v>
      </c>
      <c r="P20" s="10"/>
      <c r="Q20" s="10"/>
    </row>
    <row r="21" spans="2:17" ht="13.65" customHeight="1" x14ac:dyDescent="0.15">
      <c r="B21" s="29" t="s">
        <v>23</v>
      </c>
      <c r="C21" s="360"/>
      <c r="D21" s="37">
        <v>28</v>
      </c>
      <c r="E21" s="37">
        <v>10</v>
      </c>
      <c r="F21" s="37">
        <v>18</v>
      </c>
      <c r="G21" s="144">
        <v>35.714285714285715</v>
      </c>
      <c r="H21" s="37">
        <v>16</v>
      </c>
      <c r="I21" s="37">
        <v>7</v>
      </c>
      <c r="J21" s="37">
        <v>9</v>
      </c>
      <c r="K21" s="144">
        <v>43.75</v>
      </c>
      <c r="L21" s="37">
        <v>12</v>
      </c>
      <c r="M21" s="37">
        <v>3</v>
      </c>
      <c r="N21" s="37">
        <v>9</v>
      </c>
      <c r="O21" s="74">
        <v>25</v>
      </c>
      <c r="P21" s="10"/>
      <c r="Q21" s="10"/>
    </row>
    <row r="22" spans="2:17" ht="13.65" customHeight="1" x14ac:dyDescent="0.15">
      <c r="B22" s="29" t="s">
        <v>24</v>
      </c>
      <c r="C22" s="360"/>
      <c r="D22" s="37">
        <v>24</v>
      </c>
      <c r="E22" s="37">
        <v>12</v>
      </c>
      <c r="F22" s="37">
        <v>12</v>
      </c>
      <c r="G22" s="144">
        <v>50</v>
      </c>
      <c r="H22" s="37">
        <v>12</v>
      </c>
      <c r="I22" s="37">
        <v>7</v>
      </c>
      <c r="J22" s="37">
        <v>5</v>
      </c>
      <c r="K22" s="144">
        <v>58.333333333333336</v>
      </c>
      <c r="L22" s="37">
        <v>11</v>
      </c>
      <c r="M22" s="37">
        <v>4</v>
      </c>
      <c r="N22" s="37">
        <v>7</v>
      </c>
      <c r="O22" s="74">
        <v>36.363636363636367</v>
      </c>
      <c r="P22" s="10"/>
      <c r="Q22" s="10"/>
    </row>
    <row r="23" spans="2:17" ht="13.65" customHeight="1" x14ac:dyDescent="0.15">
      <c r="B23" s="29" t="s">
        <v>25</v>
      </c>
      <c r="C23" s="360"/>
      <c r="D23" s="37">
        <v>57</v>
      </c>
      <c r="E23" s="37">
        <v>27</v>
      </c>
      <c r="F23" s="37">
        <v>30</v>
      </c>
      <c r="G23" s="144">
        <v>47.368421052631575</v>
      </c>
      <c r="H23" s="37">
        <v>37</v>
      </c>
      <c r="I23" s="37">
        <v>17</v>
      </c>
      <c r="J23" s="37">
        <v>20</v>
      </c>
      <c r="K23" s="144">
        <v>45.945945945945951</v>
      </c>
      <c r="L23" s="37">
        <v>20</v>
      </c>
      <c r="M23" s="37">
        <v>10</v>
      </c>
      <c r="N23" s="37">
        <v>10</v>
      </c>
      <c r="O23" s="74">
        <v>50</v>
      </c>
      <c r="P23" s="10"/>
      <c r="Q23" s="10"/>
    </row>
    <row r="24" spans="2:17" ht="13.65" customHeight="1" x14ac:dyDescent="0.15">
      <c r="B24" s="29" t="s">
        <v>26</v>
      </c>
      <c r="C24" s="360"/>
      <c r="D24" s="37">
        <v>47</v>
      </c>
      <c r="E24" s="37">
        <v>20</v>
      </c>
      <c r="F24" s="37">
        <v>27</v>
      </c>
      <c r="G24" s="144">
        <v>42.553191489361701</v>
      </c>
      <c r="H24" s="37">
        <v>32</v>
      </c>
      <c r="I24" s="37">
        <v>10</v>
      </c>
      <c r="J24" s="37">
        <v>22</v>
      </c>
      <c r="K24" s="144">
        <v>31.25</v>
      </c>
      <c r="L24" s="37">
        <v>15</v>
      </c>
      <c r="M24" s="37">
        <v>10</v>
      </c>
      <c r="N24" s="37">
        <v>5</v>
      </c>
      <c r="O24" s="74">
        <v>66.666666666666657</v>
      </c>
      <c r="P24" s="10"/>
      <c r="Q24" s="10"/>
    </row>
    <row r="25" spans="2:17" ht="13.65" customHeight="1" x14ac:dyDescent="0.15">
      <c r="B25" s="29" t="s">
        <v>27</v>
      </c>
      <c r="C25" s="360"/>
      <c r="D25" s="37">
        <v>84</v>
      </c>
      <c r="E25" s="37">
        <v>34</v>
      </c>
      <c r="F25" s="37">
        <v>50</v>
      </c>
      <c r="G25" s="144">
        <v>40.476190476190474</v>
      </c>
      <c r="H25" s="37">
        <v>69</v>
      </c>
      <c r="I25" s="37">
        <v>28</v>
      </c>
      <c r="J25" s="37">
        <v>41</v>
      </c>
      <c r="K25" s="144">
        <v>40.579710144927539</v>
      </c>
      <c r="L25" s="37">
        <v>15</v>
      </c>
      <c r="M25" s="37">
        <v>6</v>
      </c>
      <c r="N25" s="37">
        <v>9</v>
      </c>
      <c r="O25" s="74">
        <v>40</v>
      </c>
      <c r="P25" s="10"/>
      <c r="Q25" s="10"/>
    </row>
    <row r="26" spans="2:17" ht="13.65" customHeight="1" x14ac:dyDescent="0.15">
      <c r="B26" s="29" t="s">
        <v>28</v>
      </c>
      <c r="C26" s="360"/>
      <c r="D26" s="37">
        <v>130</v>
      </c>
      <c r="E26" s="37">
        <v>49</v>
      </c>
      <c r="F26" s="37">
        <v>81</v>
      </c>
      <c r="G26" s="144">
        <v>37.692307692307693</v>
      </c>
      <c r="H26" s="37">
        <v>84</v>
      </c>
      <c r="I26" s="37">
        <v>30</v>
      </c>
      <c r="J26" s="37">
        <v>54</v>
      </c>
      <c r="K26" s="144">
        <v>35.714285714285715</v>
      </c>
      <c r="L26" s="37">
        <v>46</v>
      </c>
      <c r="M26" s="37">
        <v>19</v>
      </c>
      <c r="N26" s="37">
        <v>27</v>
      </c>
      <c r="O26" s="74">
        <v>41.304347826086953</v>
      </c>
      <c r="P26" s="10"/>
      <c r="Q26" s="10"/>
    </row>
    <row r="27" spans="2:17" ht="13.65" customHeight="1" x14ac:dyDescent="0.15">
      <c r="B27" s="29" t="s">
        <v>29</v>
      </c>
      <c r="C27" s="360"/>
      <c r="D27" s="37">
        <v>58</v>
      </c>
      <c r="E27" s="37">
        <v>22</v>
      </c>
      <c r="F27" s="37">
        <v>36</v>
      </c>
      <c r="G27" s="144">
        <v>37.931034482758619</v>
      </c>
      <c r="H27" s="37">
        <v>41</v>
      </c>
      <c r="I27" s="37">
        <v>16</v>
      </c>
      <c r="J27" s="37">
        <v>25</v>
      </c>
      <c r="K27" s="144">
        <v>39.024390243902438</v>
      </c>
      <c r="L27" s="37">
        <v>16</v>
      </c>
      <c r="M27" s="37">
        <v>5</v>
      </c>
      <c r="N27" s="37">
        <v>11</v>
      </c>
      <c r="O27" s="74">
        <v>31.25</v>
      </c>
      <c r="P27" s="10"/>
      <c r="Q27" s="10"/>
    </row>
    <row r="28" spans="2:17" ht="13.65" customHeight="1" x14ac:dyDescent="0.15">
      <c r="B28" s="29" t="s">
        <v>30</v>
      </c>
      <c r="C28" s="360"/>
      <c r="D28" s="37">
        <v>38</v>
      </c>
      <c r="E28" s="37">
        <v>10</v>
      </c>
      <c r="F28" s="37">
        <v>28</v>
      </c>
      <c r="G28" s="144">
        <v>26.315789473684209</v>
      </c>
      <c r="H28" s="37">
        <v>26</v>
      </c>
      <c r="I28" s="37">
        <v>7</v>
      </c>
      <c r="J28" s="37">
        <v>19</v>
      </c>
      <c r="K28" s="144">
        <v>26.923076923076923</v>
      </c>
      <c r="L28" s="37">
        <v>12</v>
      </c>
      <c r="M28" s="37">
        <v>3</v>
      </c>
      <c r="N28" s="37">
        <v>9</v>
      </c>
      <c r="O28" s="74">
        <v>25</v>
      </c>
      <c r="P28" s="10"/>
      <c r="Q28" s="10"/>
    </row>
    <row r="29" spans="2:17" ht="13.65" customHeight="1" x14ac:dyDescent="0.15">
      <c r="B29" s="29" t="s">
        <v>31</v>
      </c>
      <c r="C29" s="360"/>
      <c r="D29" s="37">
        <v>65</v>
      </c>
      <c r="E29" s="37">
        <v>19</v>
      </c>
      <c r="F29" s="37">
        <v>46</v>
      </c>
      <c r="G29" s="144">
        <v>29.230769230769234</v>
      </c>
      <c r="H29" s="37">
        <v>47</v>
      </c>
      <c r="I29" s="37">
        <v>15</v>
      </c>
      <c r="J29" s="37">
        <v>32</v>
      </c>
      <c r="K29" s="144">
        <v>31.914893617021278</v>
      </c>
      <c r="L29" s="37">
        <v>18</v>
      </c>
      <c r="M29" s="37">
        <v>4</v>
      </c>
      <c r="N29" s="37">
        <v>14</v>
      </c>
      <c r="O29" s="74">
        <v>22.222222222222221</v>
      </c>
      <c r="P29" s="10"/>
      <c r="Q29" s="10"/>
    </row>
    <row r="30" spans="2:17" ht="13.65" customHeight="1" x14ac:dyDescent="0.15">
      <c r="B30" s="29" t="s">
        <v>32</v>
      </c>
      <c r="C30" s="360"/>
      <c r="D30" s="37">
        <v>183</v>
      </c>
      <c r="E30" s="37">
        <v>51</v>
      </c>
      <c r="F30" s="37">
        <v>132</v>
      </c>
      <c r="G30" s="144">
        <v>27.868852459016392</v>
      </c>
      <c r="H30" s="37">
        <v>128</v>
      </c>
      <c r="I30" s="37">
        <v>35</v>
      </c>
      <c r="J30" s="37">
        <v>93</v>
      </c>
      <c r="K30" s="144">
        <v>27.34375</v>
      </c>
      <c r="L30" s="37">
        <v>54</v>
      </c>
      <c r="M30" s="37">
        <v>15</v>
      </c>
      <c r="N30" s="37">
        <v>39</v>
      </c>
      <c r="O30" s="74">
        <v>27.777777777777779</v>
      </c>
      <c r="P30" s="10"/>
      <c r="Q30" s="10"/>
    </row>
    <row r="31" spans="2:17" ht="13.65" customHeight="1" x14ac:dyDescent="0.15">
      <c r="B31" s="29" t="s">
        <v>33</v>
      </c>
      <c r="C31" s="360"/>
      <c r="D31" s="37">
        <v>125</v>
      </c>
      <c r="E31" s="37">
        <v>46</v>
      </c>
      <c r="F31" s="37">
        <v>79</v>
      </c>
      <c r="G31" s="144">
        <v>36.799999999999997</v>
      </c>
      <c r="H31" s="37">
        <v>98</v>
      </c>
      <c r="I31" s="37">
        <v>30</v>
      </c>
      <c r="J31" s="37">
        <v>68</v>
      </c>
      <c r="K31" s="144">
        <v>30.612244897959183</v>
      </c>
      <c r="L31" s="37">
        <v>25</v>
      </c>
      <c r="M31" s="37">
        <v>14</v>
      </c>
      <c r="N31" s="37">
        <v>11</v>
      </c>
      <c r="O31" s="74">
        <v>56.000000000000007</v>
      </c>
      <c r="P31" s="10"/>
      <c r="Q31" s="10"/>
    </row>
    <row r="32" spans="2:17" ht="13.65" customHeight="1" x14ac:dyDescent="0.15">
      <c r="B32" s="29" t="s">
        <v>34</v>
      </c>
      <c r="C32" s="360"/>
      <c r="D32" s="37">
        <v>32</v>
      </c>
      <c r="E32" s="37">
        <v>9</v>
      </c>
      <c r="F32" s="37">
        <v>23</v>
      </c>
      <c r="G32" s="144">
        <v>28.125</v>
      </c>
      <c r="H32" s="37">
        <v>30</v>
      </c>
      <c r="I32" s="37">
        <v>7</v>
      </c>
      <c r="J32" s="37">
        <v>23</v>
      </c>
      <c r="K32" s="144">
        <v>23.333333333333332</v>
      </c>
      <c r="L32" s="37">
        <v>2</v>
      </c>
      <c r="M32" s="37">
        <v>2</v>
      </c>
      <c r="N32" s="37">
        <v>0</v>
      </c>
      <c r="O32" s="74">
        <v>100</v>
      </c>
      <c r="P32" s="10"/>
      <c r="Q32" s="10"/>
    </row>
    <row r="33" spans="2:17" ht="13.65" customHeight="1" x14ac:dyDescent="0.15">
      <c r="B33" s="29" t="s">
        <v>35</v>
      </c>
      <c r="C33" s="360"/>
      <c r="D33" s="37">
        <v>35</v>
      </c>
      <c r="E33" s="37">
        <v>10</v>
      </c>
      <c r="F33" s="37">
        <v>25</v>
      </c>
      <c r="G33" s="144">
        <v>28.571428571428569</v>
      </c>
      <c r="H33" s="37">
        <v>27</v>
      </c>
      <c r="I33" s="37">
        <v>7</v>
      </c>
      <c r="J33" s="37">
        <v>20</v>
      </c>
      <c r="K33" s="144">
        <v>25.925925925925924</v>
      </c>
      <c r="L33" s="37">
        <v>8</v>
      </c>
      <c r="M33" s="37">
        <v>3</v>
      </c>
      <c r="N33" s="37">
        <v>5</v>
      </c>
      <c r="O33" s="74">
        <v>37.5</v>
      </c>
      <c r="P33" s="10"/>
      <c r="Q33" s="10"/>
    </row>
    <row r="34" spans="2:17" ht="13.65" customHeight="1" x14ac:dyDescent="0.15">
      <c r="B34" s="29" t="s">
        <v>36</v>
      </c>
      <c r="C34" s="360"/>
      <c r="D34" s="37">
        <v>15</v>
      </c>
      <c r="E34" s="37">
        <v>5</v>
      </c>
      <c r="F34" s="37">
        <v>10</v>
      </c>
      <c r="G34" s="144">
        <v>33.333333333333329</v>
      </c>
      <c r="H34" s="37">
        <v>11</v>
      </c>
      <c r="I34" s="37">
        <v>3</v>
      </c>
      <c r="J34" s="37">
        <v>8</v>
      </c>
      <c r="K34" s="144">
        <v>27.27272727272727</v>
      </c>
      <c r="L34" s="37">
        <v>4</v>
      </c>
      <c r="M34" s="37">
        <v>2</v>
      </c>
      <c r="N34" s="37">
        <v>2</v>
      </c>
      <c r="O34" s="74">
        <v>50</v>
      </c>
      <c r="P34" s="10"/>
      <c r="Q34" s="10"/>
    </row>
    <row r="35" spans="2:17" ht="13.65" customHeight="1" x14ac:dyDescent="0.15">
      <c r="B35" s="29" t="s">
        <v>37</v>
      </c>
      <c r="C35" s="360"/>
      <c r="D35" s="37">
        <v>32</v>
      </c>
      <c r="E35" s="37">
        <v>10</v>
      </c>
      <c r="F35" s="37">
        <v>22</v>
      </c>
      <c r="G35" s="144">
        <v>31.25</v>
      </c>
      <c r="H35" s="37">
        <v>24</v>
      </c>
      <c r="I35" s="37">
        <v>9</v>
      </c>
      <c r="J35" s="37">
        <v>15</v>
      </c>
      <c r="K35" s="144">
        <v>37.5</v>
      </c>
      <c r="L35" s="37">
        <v>8</v>
      </c>
      <c r="M35" s="37">
        <v>1</v>
      </c>
      <c r="N35" s="37">
        <v>7</v>
      </c>
      <c r="O35" s="74">
        <v>12.5</v>
      </c>
      <c r="P35" s="10"/>
      <c r="Q35" s="10"/>
    </row>
    <row r="36" spans="2:17" ht="13.65" customHeight="1" x14ac:dyDescent="0.15">
      <c r="B36" s="29" t="s">
        <v>38</v>
      </c>
      <c r="C36" s="360"/>
      <c r="D36" s="37">
        <v>71</v>
      </c>
      <c r="E36" s="37">
        <v>25</v>
      </c>
      <c r="F36" s="37">
        <v>46</v>
      </c>
      <c r="G36" s="144">
        <v>35.2112676056338</v>
      </c>
      <c r="H36" s="37">
        <v>44</v>
      </c>
      <c r="I36" s="37">
        <v>16</v>
      </c>
      <c r="J36" s="37">
        <v>28</v>
      </c>
      <c r="K36" s="144">
        <v>36.363636363636367</v>
      </c>
      <c r="L36" s="37">
        <v>27</v>
      </c>
      <c r="M36" s="37">
        <v>9</v>
      </c>
      <c r="N36" s="37">
        <v>18</v>
      </c>
      <c r="O36" s="74">
        <v>33.333333333333329</v>
      </c>
      <c r="P36" s="10"/>
      <c r="Q36" s="10"/>
    </row>
    <row r="37" spans="2:17" ht="13.65" customHeight="1" x14ac:dyDescent="0.15">
      <c r="B37" s="29" t="s">
        <v>39</v>
      </c>
      <c r="C37" s="360"/>
      <c r="D37" s="37">
        <v>88</v>
      </c>
      <c r="E37" s="37">
        <v>32</v>
      </c>
      <c r="F37" s="37">
        <v>56</v>
      </c>
      <c r="G37" s="144">
        <v>36.363636363636367</v>
      </c>
      <c r="H37" s="37">
        <v>60</v>
      </c>
      <c r="I37" s="37">
        <v>22</v>
      </c>
      <c r="J37" s="37">
        <v>38</v>
      </c>
      <c r="K37" s="144">
        <v>36.666666666666664</v>
      </c>
      <c r="L37" s="37">
        <v>28</v>
      </c>
      <c r="M37" s="37">
        <v>10</v>
      </c>
      <c r="N37" s="37">
        <v>18</v>
      </c>
      <c r="O37" s="74">
        <v>35.714285714285715</v>
      </c>
      <c r="P37" s="10"/>
      <c r="Q37" s="10"/>
    </row>
    <row r="38" spans="2:17" ht="13.65" customHeight="1" x14ac:dyDescent="0.15">
      <c r="B38" s="29" t="s">
        <v>40</v>
      </c>
      <c r="C38" s="360"/>
      <c r="D38" s="37">
        <v>50</v>
      </c>
      <c r="E38" s="37">
        <v>17</v>
      </c>
      <c r="F38" s="37">
        <v>33</v>
      </c>
      <c r="G38" s="144">
        <v>34</v>
      </c>
      <c r="H38" s="37">
        <v>28</v>
      </c>
      <c r="I38" s="37">
        <v>10</v>
      </c>
      <c r="J38" s="37">
        <v>18</v>
      </c>
      <c r="K38" s="144">
        <v>35.714285714285715</v>
      </c>
      <c r="L38" s="37">
        <v>20</v>
      </c>
      <c r="M38" s="37">
        <v>5</v>
      </c>
      <c r="N38" s="37">
        <v>15</v>
      </c>
      <c r="O38" s="74">
        <v>25</v>
      </c>
      <c r="P38" s="10"/>
      <c r="Q38" s="10"/>
    </row>
    <row r="39" spans="2:17" ht="13.65" customHeight="1" x14ac:dyDescent="0.15">
      <c r="B39" s="29" t="s">
        <v>41</v>
      </c>
      <c r="C39" s="360"/>
      <c r="D39" s="37">
        <v>22</v>
      </c>
      <c r="E39" s="37">
        <v>14</v>
      </c>
      <c r="F39" s="37">
        <v>8</v>
      </c>
      <c r="G39" s="144">
        <v>63.636363636363633</v>
      </c>
      <c r="H39" s="37">
        <v>16</v>
      </c>
      <c r="I39" s="37">
        <v>10</v>
      </c>
      <c r="J39" s="37">
        <v>6</v>
      </c>
      <c r="K39" s="144">
        <v>62.5</v>
      </c>
      <c r="L39" s="37">
        <v>4</v>
      </c>
      <c r="M39" s="37">
        <v>2</v>
      </c>
      <c r="N39" s="37">
        <v>2</v>
      </c>
      <c r="O39" s="74">
        <v>50</v>
      </c>
      <c r="P39" s="10"/>
      <c r="Q39" s="10"/>
    </row>
    <row r="40" spans="2:17" ht="13.65" customHeight="1" x14ac:dyDescent="0.15">
      <c r="B40" s="29" t="s">
        <v>42</v>
      </c>
      <c r="C40" s="360"/>
      <c r="D40" s="37">
        <v>30</v>
      </c>
      <c r="E40" s="37">
        <v>12</v>
      </c>
      <c r="F40" s="37">
        <v>18</v>
      </c>
      <c r="G40" s="144">
        <v>40</v>
      </c>
      <c r="H40" s="37">
        <v>26</v>
      </c>
      <c r="I40" s="37">
        <v>11</v>
      </c>
      <c r="J40" s="37">
        <v>15</v>
      </c>
      <c r="K40" s="144">
        <v>42.307692307692307</v>
      </c>
      <c r="L40" s="37">
        <v>4</v>
      </c>
      <c r="M40" s="37">
        <v>1</v>
      </c>
      <c r="N40" s="37">
        <v>3</v>
      </c>
      <c r="O40" s="74">
        <v>25</v>
      </c>
      <c r="P40" s="10"/>
      <c r="Q40" s="10"/>
    </row>
    <row r="41" spans="2:17" ht="13.65" customHeight="1" x14ac:dyDescent="0.15">
      <c r="B41" s="29" t="s">
        <v>43</v>
      </c>
      <c r="C41" s="360"/>
      <c r="D41" s="37">
        <v>52</v>
      </c>
      <c r="E41" s="37">
        <v>23</v>
      </c>
      <c r="F41" s="37">
        <v>29</v>
      </c>
      <c r="G41" s="144">
        <v>44.230769230769226</v>
      </c>
      <c r="H41" s="37">
        <v>33</v>
      </c>
      <c r="I41" s="37">
        <v>17</v>
      </c>
      <c r="J41" s="37">
        <v>16</v>
      </c>
      <c r="K41" s="144">
        <v>51.515151515151516</v>
      </c>
      <c r="L41" s="37">
        <v>19</v>
      </c>
      <c r="M41" s="37">
        <v>6</v>
      </c>
      <c r="N41" s="37">
        <v>13</v>
      </c>
      <c r="O41" s="74">
        <v>31.578947368421051</v>
      </c>
      <c r="P41" s="10"/>
      <c r="Q41" s="10"/>
    </row>
    <row r="42" spans="2:17" ht="13.65" customHeight="1" x14ac:dyDescent="0.15">
      <c r="B42" s="29" t="s">
        <v>44</v>
      </c>
      <c r="C42" s="360"/>
      <c r="D42" s="37">
        <v>21</v>
      </c>
      <c r="E42" s="37">
        <v>12</v>
      </c>
      <c r="F42" s="37">
        <v>9</v>
      </c>
      <c r="G42" s="144">
        <v>57.142857142857139</v>
      </c>
      <c r="H42" s="37">
        <v>17</v>
      </c>
      <c r="I42" s="37">
        <v>9</v>
      </c>
      <c r="J42" s="37">
        <v>8</v>
      </c>
      <c r="K42" s="144">
        <v>52.941176470588239</v>
      </c>
      <c r="L42" s="37">
        <v>3</v>
      </c>
      <c r="M42" s="37">
        <v>2</v>
      </c>
      <c r="N42" s="37">
        <v>1</v>
      </c>
      <c r="O42" s="74">
        <v>66.666666666666657</v>
      </c>
      <c r="P42" s="10"/>
      <c r="Q42" s="10"/>
    </row>
    <row r="43" spans="2:17" ht="13.65" customHeight="1" x14ac:dyDescent="0.15">
      <c r="B43" s="29" t="s">
        <v>45</v>
      </c>
      <c r="C43" s="360"/>
      <c r="D43" s="37">
        <v>106</v>
      </c>
      <c r="E43" s="37">
        <v>43</v>
      </c>
      <c r="F43" s="37">
        <v>63</v>
      </c>
      <c r="G43" s="144">
        <v>40.566037735849058</v>
      </c>
      <c r="H43" s="37">
        <v>81</v>
      </c>
      <c r="I43" s="37">
        <v>32</v>
      </c>
      <c r="J43" s="37">
        <v>49</v>
      </c>
      <c r="K43" s="144">
        <v>39.506172839506171</v>
      </c>
      <c r="L43" s="37">
        <v>23</v>
      </c>
      <c r="M43" s="37">
        <v>9</v>
      </c>
      <c r="N43" s="37">
        <v>14</v>
      </c>
      <c r="O43" s="74">
        <v>39.130434782608695</v>
      </c>
      <c r="P43" s="10"/>
      <c r="Q43" s="10"/>
    </row>
    <row r="44" spans="2:17" ht="13.65" customHeight="1" x14ac:dyDescent="0.15">
      <c r="B44" s="29" t="s">
        <v>46</v>
      </c>
      <c r="C44" s="360"/>
      <c r="D44" s="37">
        <v>20</v>
      </c>
      <c r="E44" s="37">
        <v>4</v>
      </c>
      <c r="F44" s="37">
        <v>16</v>
      </c>
      <c r="G44" s="144">
        <v>20</v>
      </c>
      <c r="H44" s="37">
        <v>18</v>
      </c>
      <c r="I44" s="37">
        <v>4</v>
      </c>
      <c r="J44" s="37">
        <v>14</v>
      </c>
      <c r="K44" s="144">
        <v>22.222222222222221</v>
      </c>
      <c r="L44" s="37">
        <v>2</v>
      </c>
      <c r="M44" s="37">
        <v>0</v>
      </c>
      <c r="N44" s="37">
        <v>2</v>
      </c>
      <c r="O44" s="74">
        <v>0</v>
      </c>
      <c r="P44" s="10"/>
      <c r="Q44" s="10"/>
    </row>
    <row r="45" spans="2:17" ht="13.65" customHeight="1" x14ac:dyDescent="0.15">
      <c r="B45" s="29" t="s">
        <v>47</v>
      </c>
      <c r="C45" s="360"/>
      <c r="D45" s="37">
        <v>50</v>
      </c>
      <c r="E45" s="37">
        <v>19</v>
      </c>
      <c r="F45" s="37">
        <v>31</v>
      </c>
      <c r="G45" s="144">
        <v>38</v>
      </c>
      <c r="H45" s="37">
        <v>34</v>
      </c>
      <c r="I45" s="37">
        <v>10</v>
      </c>
      <c r="J45" s="37">
        <v>24</v>
      </c>
      <c r="K45" s="144">
        <v>29.411764705882355</v>
      </c>
      <c r="L45" s="37">
        <v>15</v>
      </c>
      <c r="M45" s="37">
        <v>8</v>
      </c>
      <c r="N45" s="37">
        <v>7</v>
      </c>
      <c r="O45" s="74">
        <v>53.333333333333336</v>
      </c>
      <c r="P45" s="10"/>
      <c r="Q45" s="10"/>
    </row>
    <row r="46" spans="2:17" ht="13.65" customHeight="1" x14ac:dyDescent="0.15">
      <c r="B46" s="29" t="s">
        <v>48</v>
      </c>
      <c r="C46" s="360"/>
      <c r="D46" s="37">
        <v>38</v>
      </c>
      <c r="E46" s="37">
        <v>17</v>
      </c>
      <c r="F46" s="37">
        <v>21</v>
      </c>
      <c r="G46" s="144">
        <v>44.736842105263158</v>
      </c>
      <c r="H46" s="37">
        <v>21</v>
      </c>
      <c r="I46" s="37">
        <v>10</v>
      </c>
      <c r="J46" s="37">
        <v>11</v>
      </c>
      <c r="K46" s="144">
        <v>47.619047619047613</v>
      </c>
      <c r="L46" s="37">
        <v>17</v>
      </c>
      <c r="M46" s="37">
        <v>7</v>
      </c>
      <c r="N46" s="37">
        <v>10</v>
      </c>
      <c r="O46" s="74">
        <v>41.17647058823529</v>
      </c>
      <c r="P46" s="10"/>
      <c r="Q46" s="10"/>
    </row>
    <row r="47" spans="2:17" ht="13.65" customHeight="1" x14ac:dyDescent="0.15">
      <c r="B47" s="29" t="s">
        <v>49</v>
      </c>
      <c r="C47" s="360"/>
      <c r="D47" s="37">
        <v>30</v>
      </c>
      <c r="E47" s="37">
        <v>9</v>
      </c>
      <c r="F47" s="37">
        <v>21</v>
      </c>
      <c r="G47" s="144">
        <v>30</v>
      </c>
      <c r="H47" s="37">
        <v>18</v>
      </c>
      <c r="I47" s="37">
        <v>5</v>
      </c>
      <c r="J47" s="37">
        <v>13</v>
      </c>
      <c r="K47" s="144">
        <v>27.777777777777779</v>
      </c>
      <c r="L47" s="37">
        <v>11</v>
      </c>
      <c r="M47" s="37">
        <v>3</v>
      </c>
      <c r="N47" s="37">
        <v>8</v>
      </c>
      <c r="O47" s="74">
        <v>27.27272727272727</v>
      </c>
      <c r="P47" s="10"/>
      <c r="Q47" s="10"/>
    </row>
    <row r="48" spans="2:17" ht="13.65" customHeight="1" x14ac:dyDescent="0.15">
      <c r="B48" s="29" t="s">
        <v>50</v>
      </c>
      <c r="C48" s="360"/>
      <c r="D48" s="37">
        <v>31</v>
      </c>
      <c r="E48" s="37">
        <v>12</v>
      </c>
      <c r="F48" s="37">
        <v>19</v>
      </c>
      <c r="G48" s="144">
        <v>38.70967741935484</v>
      </c>
      <c r="H48" s="37">
        <v>28</v>
      </c>
      <c r="I48" s="37">
        <v>9</v>
      </c>
      <c r="J48" s="37">
        <v>19</v>
      </c>
      <c r="K48" s="144">
        <v>32.142857142857146</v>
      </c>
      <c r="L48" s="37">
        <v>2</v>
      </c>
      <c r="M48" s="37">
        <v>2</v>
      </c>
      <c r="N48" s="37">
        <v>0</v>
      </c>
      <c r="O48" s="74">
        <v>100</v>
      </c>
      <c r="P48" s="10"/>
      <c r="Q48" s="10"/>
    </row>
    <row r="49" spans="1:34" ht="13.65" customHeight="1" x14ac:dyDescent="0.15">
      <c r="B49" s="29" t="s">
        <v>51</v>
      </c>
      <c r="C49" s="360"/>
      <c r="D49" s="37">
        <v>37</v>
      </c>
      <c r="E49" s="37">
        <v>14</v>
      </c>
      <c r="F49" s="37">
        <v>23</v>
      </c>
      <c r="G49" s="144">
        <v>37.837837837837839</v>
      </c>
      <c r="H49" s="37">
        <v>28</v>
      </c>
      <c r="I49" s="37">
        <v>12</v>
      </c>
      <c r="J49" s="37">
        <v>16</v>
      </c>
      <c r="K49" s="144">
        <v>42.857142857142854</v>
      </c>
      <c r="L49" s="37">
        <v>9</v>
      </c>
      <c r="M49" s="37">
        <v>2</v>
      </c>
      <c r="N49" s="37">
        <v>7</v>
      </c>
      <c r="O49" s="74">
        <v>22.222222222222221</v>
      </c>
      <c r="P49" s="10"/>
      <c r="Q49" s="10"/>
    </row>
    <row r="50" spans="1:34" ht="13.65" customHeight="1" x14ac:dyDescent="0.15">
      <c r="B50" s="29" t="s">
        <v>151</v>
      </c>
      <c r="C50" s="360"/>
      <c r="D50" s="37">
        <v>24</v>
      </c>
      <c r="E50" s="37">
        <v>5</v>
      </c>
      <c r="F50" s="37">
        <v>19</v>
      </c>
      <c r="G50" s="144">
        <v>20.833333333333336</v>
      </c>
      <c r="H50" s="37">
        <v>20</v>
      </c>
      <c r="I50" s="37">
        <v>4</v>
      </c>
      <c r="J50" s="37">
        <v>16</v>
      </c>
      <c r="K50" s="144">
        <v>20</v>
      </c>
      <c r="L50" s="37">
        <v>4</v>
      </c>
      <c r="M50" s="37">
        <v>1</v>
      </c>
      <c r="N50" s="37">
        <v>3</v>
      </c>
      <c r="O50" s="173">
        <v>25</v>
      </c>
      <c r="P50" s="10"/>
      <c r="Q50" s="10"/>
    </row>
    <row r="51" spans="1:34" ht="13.65" customHeight="1" x14ac:dyDescent="0.15">
      <c r="B51" s="29" t="s">
        <v>175</v>
      </c>
      <c r="C51" s="359"/>
      <c r="D51" s="37">
        <v>0</v>
      </c>
      <c r="E51" s="37">
        <v>3</v>
      </c>
      <c r="F51" s="37">
        <v>0</v>
      </c>
      <c r="G51" s="231" t="s">
        <v>176</v>
      </c>
      <c r="H51" s="37">
        <v>0</v>
      </c>
      <c r="I51" s="37">
        <v>1</v>
      </c>
      <c r="J51" s="37">
        <v>0</v>
      </c>
      <c r="K51" s="231" t="s">
        <v>176</v>
      </c>
      <c r="L51" s="37">
        <v>0</v>
      </c>
      <c r="M51" s="37">
        <v>2</v>
      </c>
      <c r="N51" s="37">
        <v>0</v>
      </c>
      <c r="O51" s="173" t="s">
        <v>929</v>
      </c>
      <c r="P51" s="10"/>
      <c r="Q51" s="10"/>
    </row>
    <row r="52" spans="1:34" ht="17.25" customHeight="1" x14ac:dyDescent="0.15">
      <c r="B52" s="45" t="s">
        <v>100</v>
      </c>
      <c r="C52" s="45"/>
      <c r="D52" s="47">
        <v>3000</v>
      </c>
      <c r="E52" s="47">
        <v>1089</v>
      </c>
      <c r="F52" s="47">
        <v>1914</v>
      </c>
      <c r="G52" s="361">
        <v>36.299999999999997</v>
      </c>
      <c r="H52" s="47">
        <v>2206</v>
      </c>
      <c r="I52" s="47">
        <v>769</v>
      </c>
      <c r="J52" s="47">
        <v>1438</v>
      </c>
      <c r="K52" s="361">
        <v>34.85947416137806</v>
      </c>
      <c r="L52" s="47">
        <v>762</v>
      </c>
      <c r="M52" s="47">
        <v>289</v>
      </c>
      <c r="N52" s="47">
        <v>476</v>
      </c>
      <c r="O52" s="150">
        <v>37.926509186351701</v>
      </c>
    </row>
    <row r="53" spans="1:34" s="362" customFormat="1" ht="15" customHeight="1" x14ac:dyDescent="0.15">
      <c r="B53" s="363"/>
      <c r="C53" s="363"/>
      <c r="D53" s="363"/>
      <c r="E53" s="363"/>
      <c r="F53" s="363"/>
      <c r="G53" s="363"/>
      <c r="H53" s="364"/>
      <c r="I53" s="365"/>
      <c r="J53" s="365"/>
      <c r="L53" s="365"/>
      <c r="M53" s="365"/>
      <c r="N53" s="365"/>
      <c r="O53" s="366"/>
      <c r="R53" s="36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x14ac:dyDescent="0.15">
      <c r="A54" s="5" t="s">
        <v>163</v>
      </c>
      <c r="B54" s="51"/>
      <c r="C54" s="9"/>
      <c r="D54" s="9"/>
      <c r="E54" s="9"/>
      <c r="F54" s="9"/>
      <c r="H54" s="10"/>
      <c r="P54" s="10"/>
    </row>
    <row r="55" spans="1:34" ht="15" customHeight="1" x14ac:dyDescent="0.15">
      <c r="B55" s="78"/>
      <c r="C55" s="357"/>
      <c r="D55" s="13"/>
      <c r="E55" s="14" t="s">
        <v>2</v>
      </c>
      <c r="F55" s="15"/>
      <c r="G55" s="16"/>
      <c r="H55" s="14" t="s">
        <v>3</v>
      </c>
      <c r="I55" s="17"/>
    </row>
    <row r="56" spans="1:34" ht="10.8" x14ac:dyDescent="0.15">
      <c r="B56" s="29"/>
      <c r="C56" s="186"/>
      <c r="D56" s="19" t="s">
        <v>4</v>
      </c>
      <c r="E56" s="19" t="s">
        <v>172</v>
      </c>
      <c r="F56" s="183" t="s">
        <v>178</v>
      </c>
      <c r="G56" s="134" t="s">
        <v>4</v>
      </c>
      <c r="H56" s="19" t="s">
        <v>172</v>
      </c>
      <c r="I56" s="22" t="s">
        <v>178</v>
      </c>
    </row>
    <row r="57" spans="1:34" ht="12" customHeight="1" x14ac:dyDescent="0.15">
      <c r="B57" s="79"/>
      <c r="C57" s="135"/>
      <c r="D57" s="25"/>
      <c r="E57" s="25"/>
      <c r="F57" s="26"/>
      <c r="G57" s="27">
        <v>1089</v>
      </c>
      <c r="H57" s="28">
        <v>769</v>
      </c>
      <c r="I57" s="28">
        <v>289</v>
      </c>
    </row>
    <row r="58" spans="1:34" ht="15" customHeight="1" x14ac:dyDescent="0.15">
      <c r="B58" s="29" t="s">
        <v>120</v>
      </c>
      <c r="C58" s="9"/>
      <c r="D58" s="31">
        <v>27</v>
      </c>
      <c r="E58" s="31">
        <v>25</v>
      </c>
      <c r="F58" s="32">
        <v>2</v>
      </c>
      <c r="G58" s="33">
        <v>2.4793388429752068</v>
      </c>
      <c r="H58" s="34">
        <v>3.2509752925877766</v>
      </c>
      <c r="I58" s="34">
        <v>0.69204152249134954</v>
      </c>
    </row>
    <row r="59" spans="1:34" ht="15" customHeight="1" x14ac:dyDescent="0.15">
      <c r="B59" s="29" t="s">
        <v>121</v>
      </c>
      <c r="C59" s="9"/>
      <c r="D59" s="36">
        <v>27</v>
      </c>
      <c r="E59" s="36">
        <v>24</v>
      </c>
      <c r="F59" s="37">
        <v>3</v>
      </c>
      <c r="G59" s="38">
        <v>2.4793388429752068</v>
      </c>
      <c r="H59" s="74">
        <v>3.1209362808842656</v>
      </c>
      <c r="I59" s="74">
        <v>1.0380622837370241</v>
      </c>
    </row>
    <row r="60" spans="1:34" ht="15" customHeight="1" x14ac:dyDescent="0.15">
      <c r="B60" s="29" t="s">
        <v>122</v>
      </c>
      <c r="C60" s="9"/>
      <c r="D60" s="36">
        <v>46</v>
      </c>
      <c r="E60" s="36">
        <v>38</v>
      </c>
      <c r="F60" s="37">
        <v>8</v>
      </c>
      <c r="G60" s="38">
        <v>4.2240587695133147</v>
      </c>
      <c r="H60" s="74">
        <v>4.9414824447334205</v>
      </c>
      <c r="I60" s="74">
        <v>2.7681660899653981</v>
      </c>
    </row>
    <row r="61" spans="1:34" ht="15" customHeight="1" x14ac:dyDescent="0.15">
      <c r="B61" s="29" t="s">
        <v>123</v>
      </c>
      <c r="C61" s="9"/>
      <c r="D61" s="36">
        <v>32</v>
      </c>
      <c r="E61" s="36">
        <v>25</v>
      </c>
      <c r="F61" s="37">
        <v>7</v>
      </c>
      <c r="G61" s="38">
        <v>2.9384756657483928</v>
      </c>
      <c r="H61" s="74">
        <v>3.2509752925877766</v>
      </c>
      <c r="I61" s="74">
        <v>2.422145328719723</v>
      </c>
    </row>
    <row r="62" spans="1:34" ht="15" customHeight="1" x14ac:dyDescent="0.15">
      <c r="B62" s="29" t="s">
        <v>124</v>
      </c>
      <c r="C62" s="9"/>
      <c r="D62" s="36">
        <v>85</v>
      </c>
      <c r="E62" s="36">
        <v>62</v>
      </c>
      <c r="F62" s="37">
        <v>21</v>
      </c>
      <c r="G62" s="38">
        <v>7.8053259871441698</v>
      </c>
      <c r="H62" s="74">
        <v>8.062418725617686</v>
      </c>
      <c r="I62" s="74">
        <v>7.2664359861591699</v>
      </c>
      <c r="K62" s="367"/>
    </row>
    <row r="63" spans="1:34" ht="15" customHeight="1" x14ac:dyDescent="0.15">
      <c r="B63" s="29" t="s">
        <v>125</v>
      </c>
      <c r="C63" s="9"/>
      <c r="D63" s="36">
        <v>121</v>
      </c>
      <c r="E63" s="36">
        <v>89</v>
      </c>
      <c r="F63" s="37">
        <v>28</v>
      </c>
      <c r="G63" s="38">
        <v>11.111111111111111</v>
      </c>
      <c r="H63" s="74">
        <v>11.573472041612485</v>
      </c>
      <c r="I63" s="74">
        <v>9.688581314878892</v>
      </c>
    </row>
    <row r="64" spans="1:34" ht="15" customHeight="1" x14ac:dyDescent="0.15">
      <c r="B64" s="29" t="s">
        <v>134</v>
      </c>
      <c r="C64" s="9"/>
      <c r="D64" s="36">
        <v>183</v>
      </c>
      <c r="E64" s="36">
        <v>118</v>
      </c>
      <c r="F64" s="37">
        <v>61</v>
      </c>
      <c r="G64" s="38">
        <v>16.804407713498623</v>
      </c>
      <c r="H64" s="74">
        <v>15.344603381014304</v>
      </c>
      <c r="I64" s="74">
        <v>21.107266435986158</v>
      </c>
    </row>
    <row r="65" spans="1:11" ht="15" customHeight="1" x14ac:dyDescent="0.15">
      <c r="B65" s="29" t="s">
        <v>52</v>
      </c>
      <c r="C65" s="9"/>
      <c r="D65" s="36">
        <v>565</v>
      </c>
      <c r="E65" s="36">
        <v>387</v>
      </c>
      <c r="F65" s="37">
        <v>157</v>
      </c>
      <c r="G65" s="38">
        <v>51.882460973370058</v>
      </c>
      <c r="H65" s="74">
        <v>50.325097529258777</v>
      </c>
      <c r="I65" s="74">
        <v>54.325259515570934</v>
      </c>
    </row>
    <row r="66" spans="1:11" ht="15" customHeight="1" x14ac:dyDescent="0.15">
      <c r="B66" s="29" t="s">
        <v>0</v>
      </c>
      <c r="C66" s="9"/>
      <c r="D66" s="36">
        <v>3</v>
      </c>
      <c r="E66" s="36">
        <v>1</v>
      </c>
      <c r="F66" s="37">
        <v>2</v>
      </c>
      <c r="G66" s="38">
        <v>0.27548209366391185</v>
      </c>
      <c r="H66" s="74">
        <v>0.13003901170351106</v>
      </c>
      <c r="I66" s="74">
        <v>0.69204152249134954</v>
      </c>
    </row>
    <row r="67" spans="1:11" ht="15" customHeight="1" x14ac:dyDescent="0.15">
      <c r="B67" s="45" t="s">
        <v>1</v>
      </c>
      <c r="C67" s="94"/>
      <c r="D67" s="47">
        <v>1089</v>
      </c>
      <c r="E67" s="47">
        <v>769</v>
      </c>
      <c r="F67" s="48">
        <v>289</v>
      </c>
      <c r="G67" s="49">
        <v>99.999999999999986</v>
      </c>
      <c r="H67" s="50">
        <v>100.00000000000001</v>
      </c>
      <c r="I67" s="50">
        <v>100</v>
      </c>
    </row>
    <row r="69" spans="1:11" ht="15" customHeight="1" x14ac:dyDescent="0.15">
      <c r="A69" s="5" t="s">
        <v>126</v>
      </c>
      <c r="B69" s="51"/>
      <c r="C69" s="9"/>
      <c r="D69" s="9"/>
      <c r="E69" s="9"/>
      <c r="F69" s="9"/>
      <c r="G69" s="9"/>
    </row>
    <row r="70" spans="1:11" ht="15" customHeight="1" x14ac:dyDescent="0.15">
      <c r="B70" s="78"/>
      <c r="C70" s="357"/>
      <c r="D70" s="13"/>
      <c r="E70" s="14" t="s">
        <v>2</v>
      </c>
      <c r="F70" s="15"/>
      <c r="G70" s="16"/>
      <c r="H70" s="14" t="s">
        <v>3</v>
      </c>
      <c r="I70" s="17"/>
    </row>
    <row r="71" spans="1:11" ht="10.8" x14ac:dyDescent="0.15">
      <c r="B71" s="29"/>
      <c r="C71" s="186"/>
      <c r="D71" s="19" t="s">
        <v>4</v>
      </c>
      <c r="E71" s="19" t="s">
        <v>172</v>
      </c>
      <c r="F71" s="183" t="s">
        <v>178</v>
      </c>
      <c r="G71" s="134" t="s">
        <v>4</v>
      </c>
      <c r="H71" s="19" t="s">
        <v>172</v>
      </c>
      <c r="I71" s="22" t="s">
        <v>178</v>
      </c>
    </row>
    <row r="72" spans="1:11" ht="12" customHeight="1" x14ac:dyDescent="0.15">
      <c r="B72" s="79"/>
      <c r="C72" s="135"/>
      <c r="D72" s="25"/>
      <c r="E72" s="25"/>
      <c r="F72" s="26"/>
      <c r="G72" s="27">
        <v>1089</v>
      </c>
      <c r="H72" s="28">
        <v>769</v>
      </c>
      <c r="I72" s="28">
        <v>289</v>
      </c>
    </row>
    <row r="73" spans="1:11" ht="15" customHeight="1" x14ac:dyDescent="0.15">
      <c r="B73" s="29" t="s">
        <v>127</v>
      </c>
      <c r="C73" s="9"/>
      <c r="D73" s="31">
        <v>192</v>
      </c>
      <c r="E73" s="31">
        <v>151</v>
      </c>
      <c r="F73" s="32">
        <v>39</v>
      </c>
      <c r="G73" s="33">
        <v>17.630853994490359</v>
      </c>
      <c r="H73" s="34">
        <v>19.635890767230169</v>
      </c>
      <c r="I73" s="34">
        <v>13.494809688581316</v>
      </c>
      <c r="K73" s="10"/>
    </row>
    <row r="74" spans="1:11" ht="15" customHeight="1" x14ac:dyDescent="0.15">
      <c r="B74" s="29" t="s">
        <v>128</v>
      </c>
      <c r="C74" s="9"/>
      <c r="D74" s="36">
        <v>188</v>
      </c>
      <c r="E74" s="36">
        <v>122</v>
      </c>
      <c r="F74" s="37">
        <v>62</v>
      </c>
      <c r="G74" s="38">
        <v>17.263544536271809</v>
      </c>
      <c r="H74" s="74">
        <v>15.864759427828348</v>
      </c>
      <c r="I74" s="74">
        <v>21.453287197231834</v>
      </c>
      <c r="K74" s="10"/>
    </row>
    <row r="75" spans="1:11" ht="15" customHeight="1" x14ac:dyDescent="0.15">
      <c r="B75" s="29" t="s">
        <v>129</v>
      </c>
      <c r="C75" s="9"/>
      <c r="D75" s="36">
        <v>514</v>
      </c>
      <c r="E75" s="36">
        <v>361</v>
      </c>
      <c r="F75" s="37">
        <v>140</v>
      </c>
      <c r="G75" s="38">
        <v>47.199265381083563</v>
      </c>
      <c r="H75" s="74">
        <v>46.944083224967493</v>
      </c>
      <c r="I75" s="74">
        <v>48.442906574394463</v>
      </c>
      <c r="K75" s="10"/>
    </row>
    <row r="76" spans="1:11" ht="15" customHeight="1" x14ac:dyDescent="0.15">
      <c r="B76" s="29" t="s">
        <v>153</v>
      </c>
      <c r="C76" s="9"/>
      <c r="D76" s="36">
        <v>192</v>
      </c>
      <c r="E76" s="36">
        <v>134</v>
      </c>
      <c r="F76" s="37">
        <v>46</v>
      </c>
      <c r="G76" s="38">
        <v>17.630853994490359</v>
      </c>
      <c r="H76" s="74">
        <v>17.425227568270483</v>
      </c>
      <c r="I76" s="74">
        <v>15.916955017301039</v>
      </c>
      <c r="K76" s="10"/>
    </row>
    <row r="77" spans="1:11" ht="15" customHeight="1" x14ac:dyDescent="0.15">
      <c r="B77" s="29" t="s">
        <v>0</v>
      </c>
      <c r="C77" s="9"/>
      <c r="D77" s="36">
        <v>3</v>
      </c>
      <c r="E77" s="36">
        <v>1</v>
      </c>
      <c r="F77" s="37">
        <v>2</v>
      </c>
      <c r="G77" s="38">
        <v>0.27548209366391185</v>
      </c>
      <c r="H77" s="74">
        <v>0.13003901170351106</v>
      </c>
      <c r="I77" s="74">
        <v>0.69204152249134954</v>
      </c>
      <c r="K77" s="10"/>
    </row>
    <row r="78" spans="1:11" ht="15" customHeight="1" x14ac:dyDescent="0.15">
      <c r="B78" s="45" t="s">
        <v>1</v>
      </c>
      <c r="C78" s="94"/>
      <c r="D78" s="47">
        <v>1089</v>
      </c>
      <c r="E78" s="47">
        <v>769</v>
      </c>
      <c r="F78" s="48">
        <v>289</v>
      </c>
      <c r="G78" s="49">
        <v>100.00000000000001</v>
      </c>
      <c r="H78" s="50">
        <v>100.00000000000001</v>
      </c>
      <c r="I78" s="50">
        <v>100</v>
      </c>
    </row>
    <row r="80" spans="1:11" ht="15" customHeight="1" x14ac:dyDescent="0.15">
      <c r="A80" s="5" t="s">
        <v>1027</v>
      </c>
      <c r="B80" s="51"/>
      <c r="C80" s="9"/>
      <c r="D80" s="9"/>
      <c r="E80" s="9"/>
      <c r="F80" s="9"/>
      <c r="G80" s="9"/>
    </row>
    <row r="81" spans="1:9" ht="15" customHeight="1" x14ac:dyDescent="0.15">
      <c r="B81" s="78"/>
      <c r="C81" s="357"/>
      <c r="D81" s="13"/>
      <c r="E81" s="14" t="s">
        <v>2</v>
      </c>
      <c r="F81" s="15"/>
      <c r="G81" s="16"/>
      <c r="H81" s="14" t="s">
        <v>3</v>
      </c>
      <c r="I81" s="17"/>
    </row>
    <row r="82" spans="1:9" ht="10.8" x14ac:dyDescent="0.15">
      <c r="B82" s="29"/>
      <c r="C82" s="186"/>
      <c r="D82" s="19" t="s">
        <v>4</v>
      </c>
      <c r="E82" s="19" t="s">
        <v>172</v>
      </c>
      <c r="F82" s="183" t="s">
        <v>178</v>
      </c>
      <c r="G82" s="134" t="s">
        <v>4</v>
      </c>
      <c r="H82" s="19" t="s">
        <v>172</v>
      </c>
      <c r="I82" s="22" t="s">
        <v>178</v>
      </c>
    </row>
    <row r="83" spans="1:9" ht="15" customHeight="1" x14ac:dyDescent="0.15">
      <c r="B83" s="79"/>
      <c r="C83" s="135"/>
      <c r="D83" s="25"/>
      <c r="E83" s="25"/>
      <c r="F83" s="26"/>
      <c r="G83" s="27">
        <v>1089</v>
      </c>
      <c r="H83" s="28">
        <v>769</v>
      </c>
      <c r="I83" s="28">
        <v>289</v>
      </c>
    </row>
    <row r="84" spans="1:9" ht="15" customHeight="1" x14ac:dyDescent="0.15">
      <c r="B84" s="29" t="s">
        <v>1028</v>
      </c>
      <c r="C84" s="9"/>
      <c r="D84" s="31">
        <v>172</v>
      </c>
      <c r="E84" s="31">
        <v>149</v>
      </c>
      <c r="F84" s="32">
        <v>22</v>
      </c>
      <c r="G84" s="33">
        <v>15.794306703397613</v>
      </c>
      <c r="H84" s="34">
        <v>19.375812743823147</v>
      </c>
      <c r="I84" s="34">
        <v>7.6124567474048446</v>
      </c>
    </row>
    <row r="85" spans="1:9" ht="15" customHeight="1" x14ac:dyDescent="0.15">
      <c r="B85" s="29" t="s">
        <v>1138</v>
      </c>
      <c r="C85" s="9"/>
      <c r="D85" s="36">
        <v>91</v>
      </c>
      <c r="E85" s="36">
        <v>56</v>
      </c>
      <c r="F85" s="37">
        <v>34</v>
      </c>
      <c r="G85" s="38">
        <v>8.356290174471992</v>
      </c>
      <c r="H85" s="74">
        <v>7.2821846553966187</v>
      </c>
      <c r="I85" s="74">
        <v>11.76470588235294</v>
      </c>
    </row>
    <row r="86" spans="1:9" ht="15" customHeight="1" x14ac:dyDescent="0.15">
      <c r="B86" s="29" t="s">
        <v>1029</v>
      </c>
      <c r="C86" s="9"/>
      <c r="D86" s="36">
        <v>126</v>
      </c>
      <c r="E86" s="36">
        <v>87</v>
      </c>
      <c r="F86" s="37">
        <v>36</v>
      </c>
      <c r="G86" s="38">
        <v>11.570247933884298</v>
      </c>
      <c r="H86" s="74">
        <v>11.313394018205461</v>
      </c>
      <c r="I86" s="74">
        <v>12.45674740484429</v>
      </c>
    </row>
    <row r="87" spans="1:9" ht="15" customHeight="1" x14ac:dyDescent="0.15">
      <c r="B87" s="29" t="s">
        <v>1030</v>
      </c>
      <c r="C87" s="9"/>
      <c r="D87" s="36">
        <v>697</v>
      </c>
      <c r="E87" s="36">
        <v>476</v>
      </c>
      <c r="F87" s="37">
        <v>195</v>
      </c>
      <c r="G87" s="38">
        <v>64.003673094582183</v>
      </c>
      <c r="H87" s="74">
        <v>61.898569570871267</v>
      </c>
      <c r="I87" s="74">
        <v>67.474048442906579</v>
      </c>
    </row>
    <row r="88" spans="1:9" ht="15" customHeight="1" x14ac:dyDescent="0.15">
      <c r="B88" s="29" t="s">
        <v>0</v>
      </c>
      <c r="C88" s="9"/>
      <c r="D88" s="36">
        <v>3</v>
      </c>
      <c r="E88" s="36">
        <v>1</v>
      </c>
      <c r="F88" s="37">
        <v>2</v>
      </c>
      <c r="G88" s="38">
        <v>0.27548209366391185</v>
      </c>
      <c r="H88" s="74">
        <v>0.13003901170351106</v>
      </c>
      <c r="I88" s="74">
        <v>0.69204152249134954</v>
      </c>
    </row>
    <row r="89" spans="1:9" ht="15" customHeight="1" x14ac:dyDescent="0.15">
      <c r="B89" s="45" t="s">
        <v>1</v>
      </c>
      <c r="C89" s="94"/>
      <c r="D89" s="47">
        <v>1089</v>
      </c>
      <c r="E89" s="47">
        <v>769</v>
      </c>
      <c r="F89" s="48">
        <v>289</v>
      </c>
      <c r="G89" s="49">
        <v>99.999999999999986</v>
      </c>
      <c r="H89" s="50">
        <v>100.00000000000001</v>
      </c>
      <c r="I89" s="50">
        <v>100</v>
      </c>
    </row>
    <row r="91" spans="1:9" ht="15" customHeight="1" x14ac:dyDescent="0.15">
      <c r="A91" s="5" t="s">
        <v>1042</v>
      </c>
      <c r="B91" s="51"/>
      <c r="C91" s="9"/>
      <c r="D91" s="9"/>
      <c r="E91" s="9"/>
      <c r="F91" s="9"/>
      <c r="G91" s="9"/>
    </row>
    <row r="92" spans="1:9" ht="15" customHeight="1" x14ac:dyDescent="0.15">
      <c r="B92" s="78"/>
      <c r="C92" s="357"/>
      <c r="D92" s="13"/>
      <c r="E92" s="14" t="s">
        <v>2</v>
      </c>
      <c r="F92" s="15"/>
      <c r="G92" s="16"/>
      <c r="H92" s="14" t="s">
        <v>3</v>
      </c>
      <c r="I92" s="17"/>
    </row>
    <row r="93" spans="1:9" ht="15" customHeight="1" x14ac:dyDescent="0.15">
      <c r="B93" s="29"/>
      <c r="C93" s="186"/>
      <c r="D93" s="19" t="s">
        <v>4</v>
      </c>
      <c r="E93" s="19" t="s">
        <v>172</v>
      </c>
      <c r="F93" s="183" t="s">
        <v>178</v>
      </c>
      <c r="G93" s="134" t="s">
        <v>4</v>
      </c>
      <c r="H93" s="19" t="s">
        <v>172</v>
      </c>
      <c r="I93" s="22" t="s">
        <v>178</v>
      </c>
    </row>
    <row r="94" spans="1:9" ht="15" customHeight="1" x14ac:dyDescent="0.15">
      <c r="B94" s="79"/>
      <c r="C94" s="135"/>
      <c r="D94" s="25"/>
      <c r="E94" s="25"/>
      <c r="F94" s="26"/>
      <c r="G94" s="27">
        <v>1089</v>
      </c>
      <c r="H94" s="28">
        <v>769</v>
      </c>
      <c r="I94" s="28">
        <v>289</v>
      </c>
    </row>
    <row r="95" spans="1:9" ht="15" customHeight="1" x14ac:dyDescent="0.15">
      <c r="B95" s="29" t="s">
        <v>325</v>
      </c>
      <c r="C95" s="9"/>
      <c r="D95" s="31">
        <v>378</v>
      </c>
      <c r="E95" s="31">
        <v>334</v>
      </c>
      <c r="F95" s="32">
        <v>42</v>
      </c>
      <c r="G95" s="192">
        <v>34.710743801652896</v>
      </c>
      <c r="H95" s="193">
        <v>43.433029908972692</v>
      </c>
      <c r="I95" s="193">
        <v>14.53287197231834</v>
      </c>
    </row>
    <row r="96" spans="1:9" ht="15" customHeight="1" x14ac:dyDescent="0.15">
      <c r="B96" s="29" t="s">
        <v>326</v>
      </c>
      <c r="C96" s="9"/>
      <c r="D96" s="36">
        <v>211</v>
      </c>
      <c r="E96" s="36">
        <v>191</v>
      </c>
      <c r="F96" s="37">
        <v>8</v>
      </c>
      <c r="G96" s="194">
        <v>19.375573921028465</v>
      </c>
      <c r="H96" s="201">
        <v>24.837451235370612</v>
      </c>
      <c r="I96" s="201">
        <v>2.7681660899653981</v>
      </c>
    </row>
    <row r="97" spans="1:9" ht="15" customHeight="1" x14ac:dyDescent="0.15">
      <c r="B97" s="29" t="s">
        <v>1043</v>
      </c>
      <c r="C97" s="9"/>
      <c r="D97" s="36">
        <v>150</v>
      </c>
      <c r="E97" s="36">
        <v>144</v>
      </c>
      <c r="F97" s="37">
        <v>3</v>
      </c>
      <c r="G97" s="194">
        <v>13.774104683195592</v>
      </c>
      <c r="H97" s="201">
        <v>18.725617685305593</v>
      </c>
      <c r="I97" s="201">
        <v>1.0380622837370241</v>
      </c>
    </row>
    <row r="98" spans="1:9" ht="15" customHeight="1" x14ac:dyDescent="0.15">
      <c r="B98" s="29" t="s">
        <v>387</v>
      </c>
      <c r="C98" s="9"/>
      <c r="D98" s="36">
        <v>65</v>
      </c>
      <c r="E98" s="36">
        <v>64</v>
      </c>
      <c r="F98" s="37">
        <v>0</v>
      </c>
      <c r="G98" s="194">
        <v>5.9687786960514231</v>
      </c>
      <c r="H98" s="201">
        <v>8.3224967490247082</v>
      </c>
      <c r="I98" s="429">
        <v>0</v>
      </c>
    </row>
    <row r="99" spans="1:9" ht="15" customHeight="1" x14ac:dyDescent="0.15">
      <c r="B99" s="29" t="s">
        <v>388</v>
      </c>
      <c r="C99" s="9"/>
      <c r="D99" s="36">
        <v>8</v>
      </c>
      <c r="E99" s="36">
        <v>8</v>
      </c>
      <c r="F99" s="37">
        <v>0</v>
      </c>
      <c r="G99" s="194">
        <v>0.7346189164370982</v>
      </c>
      <c r="H99" s="201">
        <v>1.0403120936280885</v>
      </c>
      <c r="I99" s="429">
        <v>0</v>
      </c>
    </row>
    <row r="100" spans="1:9" ht="15" customHeight="1" x14ac:dyDescent="0.15">
      <c r="B100" s="29" t="s">
        <v>105</v>
      </c>
      <c r="C100" s="9"/>
      <c r="D100" s="36">
        <v>277</v>
      </c>
      <c r="E100" s="36">
        <v>28</v>
      </c>
      <c r="F100" s="37">
        <v>236</v>
      </c>
      <c r="G100" s="194">
        <v>25.436179981634528</v>
      </c>
      <c r="H100" s="201">
        <v>3.6410923276983094</v>
      </c>
      <c r="I100" s="201">
        <v>81.660899653979229</v>
      </c>
    </row>
    <row r="101" spans="1:9" ht="15" customHeight="1" x14ac:dyDescent="0.15">
      <c r="B101" s="45" t="s">
        <v>1</v>
      </c>
      <c r="C101" s="94"/>
      <c r="D101" s="47">
        <v>1089</v>
      </c>
      <c r="E101" s="47">
        <v>769</v>
      </c>
      <c r="F101" s="48">
        <v>289</v>
      </c>
      <c r="G101" s="49">
        <v>99.999999999999986</v>
      </c>
      <c r="H101" s="50">
        <v>100</v>
      </c>
      <c r="I101" s="50">
        <v>99.999999999999986</v>
      </c>
    </row>
    <row r="102" spans="1:9" ht="15" customHeight="1" x14ac:dyDescent="0.15">
      <c r="B102" s="45" t="s">
        <v>1044</v>
      </c>
      <c r="C102" s="94"/>
      <c r="D102" s="369">
        <v>2.1908866995073892</v>
      </c>
      <c r="E102" s="369">
        <v>2.2537112010796223</v>
      </c>
      <c r="F102" s="369">
        <v>1.2830188679245282</v>
      </c>
      <c r="G102" s="90"/>
      <c r="H102" s="90"/>
      <c r="I102" s="90"/>
    </row>
    <row r="103" spans="1:9" ht="15" customHeight="1" x14ac:dyDescent="0.15">
      <c r="B103" s="45" t="s">
        <v>1045</v>
      </c>
      <c r="C103" s="94"/>
      <c r="D103" s="368">
        <v>13</v>
      </c>
      <c r="E103" s="368">
        <v>13</v>
      </c>
      <c r="F103" s="368">
        <v>4</v>
      </c>
      <c r="G103" s="90"/>
      <c r="H103" s="90"/>
      <c r="I103" s="90"/>
    </row>
    <row r="105" spans="1:9" ht="15" customHeight="1" x14ac:dyDescent="0.15">
      <c r="A105" s="5" t="s">
        <v>1046</v>
      </c>
      <c r="B105" s="51"/>
      <c r="C105" s="9"/>
      <c r="D105" s="9"/>
      <c r="E105" s="9"/>
      <c r="F105" s="9"/>
      <c r="G105" s="9"/>
    </row>
    <row r="106" spans="1:9" ht="15" customHeight="1" x14ac:dyDescent="0.15">
      <c r="B106" s="78"/>
      <c r="C106" s="357"/>
      <c r="D106" s="13"/>
      <c r="E106" s="14" t="s">
        <v>2</v>
      </c>
      <c r="F106" s="15"/>
      <c r="G106" s="16"/>
      <c r="H106" s="14" t="s">
        <v>3</v>
      </c>
      <c r="I106" s="17"/>
    </row>
    <row r="107" spans="1:9" ht="15" customHeight="1" x14ac:dyDescent="0.15">
      <c r="B107" s="29"/>
      <c r="C107" s="186"/>
      <c r="D107" s="19" t="s">
        <v>4</v>
      </c>
      <c r="E107" s="19" t="s">
        <v>172</v>
      </c>
      <c r="F107" s="183" t="s">
        <v>178</v>
      </c>
      <c r="G107" s="134" t="s">
        <v>4</v>
      </c>
      <c r="H107" s="19" t="s">
        <v>172</v>
      </c>
      <c r="I107" s="22" t="s">
        <v>178</v>
      </c>
    </row>
    <row r="108" spans="1:9" ht="15" customHeight="1" x14ac:dyDescent="0.15">
      <c r="B108" s="79"/>
      <c r="C108" s="135"/>
      <c r="D108" s="25"/>
      <c r="E108" s="25"/>
      <c r="F108" s="26"/>
      <c r="G108" s="27">
        <v>1089</v>
      </c>
      <c r="H108" s="28">
        <v>769</v>
      </c>
      <c r="I108" s="28">
        <v>289</v>
      </c>
    </row>
    <row r="109" spans="1:9" ht="15" customHeight="1" x14ac:dyDescent="0.15">
      <c r="B109" s="29" t="s">
        <v>1047</v>
      </c>
      <c r="C109" s="9"/>
      <c r="D109" s="31">
        <v>239</v>
      </c>
      <c r="E109" s="31">
        <v>117</v>
      </c>
      <c r="F109" s="32">
        <v>115</v>
      </c>
      <c r="G109" s="33">
        <v>21.946740128558311</v>
      </c>
      <c r="H109" s="34">
        <v>15.214564369310793</v>
      </c>
      <c r="I109" s="34">
        <v>39.792387543252595</v>
      </c>
    </row>
    <row r="110" spans="1:9" ht="15" customHeight="1" x14ac:dyDescent="0.15">
      <c r="B110" s="29" t="s">
        <v>1048</v>
      </c>
      <c r="C110" s="9"/>
      <c r="D110" s="36">
        <v>261</v>
      </c>
      <c r="E110" s="36">
        <v>175</v>
      </c>
      <c r="F110" s="37">
        <v>78</v>
      </c>
      <c r="G110" s="38">
        <v>23.966942148760332</v>
      </c>
      <c r="H110" s="74">
        <v>22.756827048114435</v>
      </c>
      <c r="I110" s="74">
        <v>26.989619377162633</v>
      </c>
    </row>
    <row r="111" spans="1:9" ht="15" customHeight="1" x14ac:dyDescent="0.15">
      <c r="B111" s="29" t="s">
        <v>1049</v>
      </c>
      <c r="C111" s="9"/>
      <c r="D111" s="36">
        <v>403</v>
      </c>
      <c r="E111" s="36">
        <v>328</v>
      </c>
      <c r="F111" s="37">
        <v>65</v>
      </c>
      <c r="G111" s="38">
        <v>37.006427915518827</v>
      </c>
      <c r="H111" s="74">
        <v>42.652795838751629</v>
      </c>
      <c r="I111" s="74">
        <v>22.491349480968857</v>
      </c>
    </row>
    <row r="112" spans="1:9" ht="15" customHeight="1" x14ac:dyDescent="0.15">
      <c r="B112" s="29" t="s">
        <v>1050</v>
      </c>
      <c r="C112" s="9"/>
      <c r="D112" s="36">
        <v>125</v>
      </c>
      <c r="E112" s="36">
        <v>109</v>
      </c>
      <c r="F112" s="37">
        <v>11</v>
      </c>
      <c r="G112" s="38">
        <v>11.478420569329661</v>
      </c>
      <c r="H112" s="74">
        <v>14.174252275682706</v>
      </c>
      <c r="I112" s="74">
        <v>3.8062283737024223</v>
      </c>
    </row>
    <row r="113" spans="2:9" ht="15" customHeight="1" x14ac:dyDescent="0.15">
      <c r="B113" s="29" t="s">
        <v>1051</v>
      </c>
      <c r="C113" s="9"/>
      <c r="D113" s="36">
        <v>20</v>
      </c>
      <c r="E113" s="36">
        <v>18</v>
      </c>
      <c r="F113" s="37">
        <v>1</v>
      </c>
      <c r="G113" s="38">
        <v>1.8365472910927456</v>
      </c>
      <c r="H113" s="74">
        <v>2.3407022106631992</v>
      </c>
      <c r="I113" s="74">
        <v>0.34602076124567477</v>
      </c>
    </row>
    <row r="114" spans="2:9" ht="15" customHeight="1" x14ac:dyDescent="0.15">
      <c r="B114" s="29" t="s">
        <v>105</v>
      </c>
      <c r="C114" s="9"/>
      <c r="D114" s="36">
        <v>41</v>
      </c>
      <c r="E114" s="36">
        <v>22</v>
      </c>
      <c r="F114" s="37">
        <v>19</v>
      </c>
      <c r="G114" s="38">
        <v>3.7649219467401287</v>
      </c>
      <c r="H114" s="74">
        <v>2.860858257477243</v>
      </c>
      <c r="I114" s="74">
        <v>6.5743944636678195</v>
      </c>
    </row>
    <row r="115" spans="2:9" ht="15" customHeight="1" x14ac:dyDescent="0.15">
      <c r="B115" s="45" t="s">
        <v>1</v>
      </c>
      <c r="C115" s="94"/>
      <c r="D115" s="47">
        <v>1089</v>
      </c>
      <c r="E115" s="47">
        <v>769</v>
      </c>
      <c r="F115" s="48">
        <v>289</v>
      </c>
      <c r="G115" s="49">
        <v>100</v>
      </c>
      <c r="H115" s="50">
        <v>100</v>
      </c>
      <c r="I115" s="50">
        <v>100</v>
      </c>
    </row>
    <row r="116" spans="2:9" ht="15" customHeight="1" x14ac:dyDescent="0.15">
      <c r="B116" s="45" t="s">
        <v>1052</v>
      </c>
      <c r="C116" s="94"/>
      <c r="D116" s="426">
        <v>2.8133475948969995</v>
      </c>
      <c r="E116" s="426">
        <v>3.0688282361686317</v>
      </c>
      <c r="F116" s="426">
        <v>2.216750865572783</v>
      </c>
      <c r="G116" s="90"/>
      <c r="H116" s="90"/>
      <c r="I116" s="90"/>
    </row>
    <row r="117" spans="2:9" ht="15" customHeight="1" x14ac:dyDescent="0.15">
      <c r="B117" s="45" t="s">
        <v>1053</v>
      </c>
      <c r="C117" s="94"/>
      <c r="D117" s="426">
        <v>7.1369863013698627</v>
      </c>
      <c r="E117" s="426">
        <v>7.1369863013698627</v>
      </c>
      <c r="F117" s="426">
        <v>6.087671232876712</v>
      </c>
      <c r="G117" s="90"/>
      <c r="H117" s="90"/>
      <c r="I117" s="90"/>
    </row>
    <row r="118" spans="2:9" ht="15" customHeight="1" x14ac:dyDescent="0.15">
      <c r="D118" s="143"/>
      <c r="E118" s="143"/>
      <c r="F118" s="143"/>
    </row>
    <row r="119" spans="2:9" ht="15" customHeight="1" x14ac:dyDescent="0.15">
      <c r="D119" s="143"/>
      <c r="E119" s="143"/>
      <c r="F119" s="143"/>
    </row>
  </sheetData>
  <phoneticPr fontId="2"/>
  <pageMargins left="0.31496062992125984" right="0.27559055118110237" top="0.47244094488188981" bottom="0.31496062992125984" header="0.23622047244094491" footer="0.27559055118110237"/>
  <pageSetup paperSize="9" scale="85" orientation="portrait" r:id="rId1"/>
  <headerFooter alignWithMargins="0">
    <oddHeader>&amp;C【令和２年度　厚生労働省　老人保健事業推進費等補助金事業】
特別養護老人ホームに関するアンケート調査&amp;R&amp;A</oddHeader>
    <oddFooter>&amp;R&amp;P/&amp;N</oddFooter>
  </headerFooter>
  <rowBreaks count="1" manualBreakCount="1">
    <brk id="5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6106-7615-4E50-9EFE-4A599AF64BF7}">
  <dimension ref="C2:T44"/>
  <sheetViews>
    <sheetView zoomScale="90" zoomScaleNormal="90" workbookViewId="0"/>
  </sheetViews>
  <sheetFormatPr defaultRowHeight="12" x14ac:dyDescent="0.15"/>
  <cols>
    <col min="3" max="3" width="39.77734375" customWidth="1"/>
    <col min="5" max="5" width="9.5546875" bestFit="1" customWidth="1"/>
    <col min="6" max="6" width="10.5546875" bestFit="1" customWidth="1"/>
    <col min="7" max="7" width="9.109375" bestFit="1" customWidth="1"/>
    <col min="8" max="8" width="11.6640625" bestFit="1" customWidth="1"/>
    <col min="9" max="9" width="24.21875" customWidth="1"/>
    <col min="19" max="19" width="16.77734375" customWidth="1"/>
  </cols>
  <sheetData>
    <row r="2" spans="3:20" x14ac:dyDescent="0.15">
      <c r="D2" t="s">
        <v>4</v>
      </c>
      <c r="E2" t="s">
        <v>1143</v>
      </c>
      <c r="F2" t="s">
        <v>332</v>
      </c>
      <c r="G2" t="s">
        <v>105</v>
      </c>
    </row>
    <row r="3" spans="3:20" x14ac:dyDescent="0.15">
      <c r="C3" t="s">
        <v>1145</v>
      </c>
      <c r="D3">
        <v>1089</v>
      </c>
      <c r="E3">
        <f>L3-F3-G3</f>
        <v>323</v>
      </c>
      <c r="F3">
        <v>739</v>
      </c>
      <c r="G3">
        <v>27</v>
      </c>
      <c r="I3" t="s">
        <v>1139</v>
      </c>
      <c r="J3" t="s">
        <v>4</v>
      </c>
      <c r="K3" t="str">
        <f>J3&amp;" "&amp;M3</f>
        <v>全体 N=1,089</v>
      </c>
      <c r="L3">
        <v>1089</v>
      </c>
      <c r="M3" t="str">
        <f>"N="&amp;TEXT(L3,"#,###")</f>
        <v>N=1,089</v>
      </c>
      <c r="N3">
        <f>LENB(I3)</f>
        <v>10</v>
      </c>
      <c r="O3">
        <f>LENB(J3)</f>
        <v>4</v>
      </c>
      <c r="P3">
        <f>LENB(K3)</f>
        <v>12</v>
      </c>
      <c r="Q3">
        <f>LENB(M3)</f>
        <v>7</v>
      </c>
      <c r="R3" t="str">
        <f>I3&amp;REPT(" ",MAX(N$3:N$14)-N3)</f>
        <v xml:space="preserve">従来型個室            </v>
      </c>
      <c r="S3" t="str">
        <f>J3&amp;REPT(" ",MAX(O$3:O$14)-LENB(J3))&amp;REPT(" ",MAX($Q$3:$Q$14)-LENB(M3)+1)&amp;M3</f>
        <v>全体       N=1,089</v>
      </c>
      <c r="T3" t="str">
        <f>R3&amp;S3</f>
        <v>従来型個室            全体       N=1,089</v>
      </c>
    </row>
    <row r="4" spans="3:20" x14ac:dyDescent="0.15">
      <c r="C4" t="s">
        <v>1146</v>
      </c>
      <c r="D4">
        <v>769</v>
      </c>
      <c r="E4">
        <f t="shared" ref="E4:E14" si="0">L4-F4-G4</f>
        <v>292</v>
      </c>
      <c r="F4">
        <v>450</v>
      </c>
      <c r="G4">
        <v>27</v>
      </c>
      <c r="J4" t="s">
        <v>444</v>
      </c>
      <c r="K4" t="str">
        <f t="shared" ref="K4:K14" si="1">J4&amp;" "&amp;M4</f>
        <v>広域型 N=769</v>
      </c>
      <c r="L4">
        <v>769</v>
      </c>
      <c r="M4" t="str">
        <f t="shared" ref="M4:M14" si="2">"N="&amp;TEXT(L4,"#,###")</f>
        <v>N=769</v>
      </c>
      <c r="N4">
        <f t="shared" ref="N4:N14" si="3">LENB(I4)</f>
        <v>0</v>
      </c>
      <c r="O4">
        <f t="shared" ref="O4:O14" si="4">LENB(J4)</f>
        <v>6</v>
      </c>
      <c r="P4">
        <f t="shared" ref="P4:P14" si="5">LENB(K4)</f>
        <v>12</v>
      </c>
      <c r="Q4">
        <f t="shared" ref="Q4:Q14" si="6">LENB(M4)</f>
        <v>5</v>
      </c>
      <c r="R4" t="str">
        <f t="shared" ref="R4:R14" si="7">I4&amp;REPT(" ",MAX(N$3:N$14)-N4)</f>
        <v xml:space="preserve">                      </v>
      </c>
      <c r="S4" t="str">
        <f t="shared" ref="S4:S14" si="8">J4&amp;REPT(" ",MAX(O$3:O$14)-LENB(J4))&amp;REPT(" ",MAX($Q$3:$Q$14)-LENB(M4)+1)&amp;M4</f>
        <v>広域型       N=769</v>
      </c>
      <c r="T4" t="str">
        <f t="shared" ref="T4:T14" si="9">R4&amp;S4</f>
        <v xml:space="preserve">                      広域型       N=769</v>
      </c>
    </row>
    <row r="5" spans="3:20" x14ac:dyDescent="0.15">
      <c r="C5" t="s">
        <v>1147</v>
      </c>
      <c r="D5">
        <v>289</v>
      </c>
      <c r="E5">
        <f t="shared" si="0"/>
        <v>13</v>
      </c>
      <c r="F5">
        <v>276</v>
      </c>
      <c r="G5">
        <v>0</v>
      </c>
      <c r="J5" t="s">
        <v>178</v>
      </c>
      <c r="K5" t="str">
        <f t="shared" si="1"/>
        <v>地域密着型 N=289</v>
      </c>
      <c r="L5">
        <v>289</v>
      </c>
      <c r="M5" t="str">
        <f t="shared" si="2"/>
        <v>N=289</v>
      </c>
      <c r="N5">
        <f t="shared" si="3"/>
        <v>0</v>
      </c>
      <c r="O5">
        <f t="shared" si="4"/>
        <v>10</v>
      </c>
      <c r="P5">
        <f t="shared" si="5"/>
        <v>16</v>
      </c>
      <c r="Q5">
        <f t="shared" si="6"/>
        <v>5</v>
      </c>
      <c r="R5" t="str">
        <f t="shared" si="7"/>
        <v xml:space="preserve">                      </v>
      </c>
      <c r="S5" t="str">
        <f t="shared" si="8"/>
        <v>地域密着型   N=289</v>
      </c>
      <c r="T5" t="str">
        <f t="shared" si="9"/>
        <v xml:space="preserve">                      地域密着型   N=289</v>
      </c>
    </row>
    <row r="6" spans="3:20" x14ac:dyDescent="0.15">
      <c r="C6" t="s">
        <v>1148</v>
      </c>
      <c r="D6">
        <v>1089</v>
      </c>
      <c r="E6">
        <f t="shared" si="0"/>
        <v>444</v>
      </c>
      <c r="F6">
        <v>583</v>
      </c>
      <c r="G6">
        <v>62</v>
      </c>
      <c r="I6" t="s">
        <v>1140</v>
      </c>
      <c r="J6" t="s">
        <v>4</v>
      </c>
      <c r="K6" t="str">
        <f t="shared" si="1"/>
        <v>全体 N=1,089</v>
      </c>
      <c r="L6">
        <v>1089</v>
      </c>
      <c r="M6" t="str">
        <f t="shared" si="2"/>
        <v>N=1,089</v>
      </c>
      <c r="N6">
        <f t="shared" si="3"/>
        <v>12</v>
      </c>
      <c r="O6">
        <f t="shared" si="4"/>
        <v>4</v>
      </c>
      <c r="P6">
        <f t="shared" si="5"/>
        <v>12</v>
      </c>
      <c r="Q6">
        <f t="shared" si="6"/>
        <v>7</v>
      </c>
      <c r="R6" t="str">
        <f t="shared" si="7"/>
        <v xml:space="preserve">従来型多床室          </v>
      </c>
      <c r="S6" t="str">
        <f t="shared" si="8"/>
        <v>全体       N=1,089</v>
      </c>
      <c r="T6" t="str">
        <f t="shared" si="9"/>
        <v>従来型多床室          全体       N=1,089</v>
      </c>
    </row>
    <row r="7" spans="3:20" x14ac:dyDescent="0.15">
      <c r="C7" t="s">
        <v>1146</v>
      </c>
      <c r="D7">
        <v>769</v>
      </c>
      <c r="E7">
        <f t="shared" si="0"/>
        <v>404</v>
      </c>
      <c r="F7">
        <v>305</v>
      </c>
      <c r="G7">
        <v>60</v>
      </c>
      <c r="J7" t="s">
        <v>444</v>
      </c>
      <c r="K7" t="str">
        <f t="shared" si="1"/>
        <v>広域型 N=769</v>
      </c>
      <c r="L7">
        <v>769</v>
      </c>
      <c r="M7" t="str">
        <f t="shared" si="2"/>
        <v>N=769</v>
      </c>
      <c r="N7">
        <f t="shared" si="3"/>
        <v>0</v>
      </c>
      <c r="O7">
        <f t="shared" si="4"/>
        <v>6</v>
      </c>
      <c r="P7">
        <f t="shared" si="5"/>
        <v>12</v>
      </c>
      <c r="Q7">
        <f t="shared" si="6"/>
        <v>5</v>
      </c>
      <c r="R7" t="str">
        <f t="shared" si="7"/>
        <v xml:space="preserve">                      </v>
      </c>
      <c r="S7" t="str">
        <f t="shared" si="8"/>
        <v>広域型       N=769</v>
      </c>
      <c r="T7" t="str">
        <f t="shared" si="9"/>
        <v xml:space="preserve">                      広域型       N=769</v>
      </c>
    </row>
    <row r="8" spans="3:20" x14ac:dyDescent="0.15">
      <c r="C8" t="s">
        <v>1147</v>
      </c>
      <c r="D8">
        <v>289</v>
      </c>
      <c r="E8">
        <f t="shared" si="0"/>
        <v>12</v>
      </c>
      <c r="F8">
        <v>277</v>
      </c>
      <c r="G8">
        <v>0</v>
      </c>
      <c r="J8" t="s">
        <v>178</v>
      </c>
      <c r="K8" t="str">
        <f t="shared" si="1"/>
        <v>地域密着型 N=289</v>
      </c>
      <c r="L8">
        <v>289</v>
      </c>
      <c r="M8" t="str">
        <f t="shared" si="2"/>
        <v>N=289</v>
      </c>
      <c r="N8">
        <f t="shared" si="3"/>
        <v>0</v>
      </c>
      <c r="O8">
        <f t="shared" si="4"/>
        <v>10</v>
      </c>
      <c r="P8">
        <f t="shared" si="5"/>
        <v>16</v>
      </c>
      <c r="Q8">
        <f t="shared" si="6"/>
        <v>5</v>
      </c>
      <c r="R8" t="str">
        <f t="shared" si="7"/>
        <v xml:space="preserve">                      </v>
      </c>
      <c r="S8" t="str">
        <f t="shared" si="8"/>
        <v>地域密着型   N=289</v>
      </c>
      <c r="T8" t="str">
        <f t="shared" si="9"/>
        <v xml:space="preserve">                      地域密着型   N=289</v>
      </c>
    </row>
    <row r="9" spans="3:20" x14ac:dyDescent="0.15">
      <c r="C9" t="s">
        <v>1149</v>
      </c>
      <c r="D9">
        <v>1089</v>
      </c>
      <c r="E9">
        <f t="shared" si="0"/>
        <v>639</v>
      </c>
      <c r="F9">
        <v>431</v>
      </c>
      <c r="G9">
        <v>19</v>
      </c>
      <c r="I9" t="s">
        <v>1141</v>
      </c>
      <c r="J9" t="s">
        <v>4</v>
      </c>
      <c r="K9" t="str">
        <f t="shared" si="1"/>
        <v>全体 N=1,089</v>
      </c>
      <c r="L9">
        <v>1089</v>
      </c>
      <c r="M9" t="str">
        <f t="shared" si="2"/>
        <v>N=1,089</v>
      </c>
      <c r="N9">
        <f t="shared" si="3"/>
        <v>14</v>
      </c>
      <c r="O9">
        <f t="shared" si="4"/>
        <v>4</v>
      </c>
      <c r="P9">
        <f t="shared" si="5"/>
        <v>12</v>
      </c>
      <c r="Q9">
        <f t="shared" si="6"/>
        <v>7</v>
      </c>
      <c r="R9" t="str">
        <f t="shared" si="7"/>
        <v xml:space="preserve">ユニット型個室        </v>
      </c>
      <c r="S9" t="str">
        <f t="shared" si="8"/>
        <v>全体       N=1,089</v>
      </c>
      <c r="T9" t="str">
        <f t="shared" si="9"/>
        <v>ユニット型個室        全体       N=1,089</v>
      </c>
    </row>
    <row r="10" spans="3:20" x14ac:dyDescent="0.15">
      <c r="C10" t="s">
        <v>1146</v>
      </c>
      <c r="D10">
        <v>769</v>
      </c>
      <c r="E10">
        <f t="shared" si="0"/>
        <v>342</v>
      </c>
      <c r="F10">
        <v>413</v>
      </c>
      <c r="G10">
        <v>14</v>
      </c>
      <c r="J10" t="s">
        <v>444</v>
      </c>
      <c r="K10" t="str">
        <f t="shared" si="1"/>
        <v>広域型 N=769</v>
      </c>
      <c r="L10">
        <v>769</v>
      </c>
      <c r="M10" t="str">
        <f t="shared" si="2"/>
        <v>N=769</v>
      </c>
      <c r="N10">
        <f t="shared" si="3"/>
        <v>0</v>
      </c>
      <c r="O10">
        <f t="shared" si="4"/>
        <v>6</v>
      </c>
      <c r="P10">
        <f t="shared" si="5"/>
        <v>12</v>
      </c>
      <c r="Q10">
        <f t="shared" si="6"/>
        <v>5</v>
      </c>
      <c r="R10" t="str">
        <f t="shared" si="7"/>
        <v xml:space="preserve">                      </v>
      </c>
      <c r="S10" t="str">
        <f t="shared" si="8"/>
        <v>広域型       N=769</v>
      </c>
      <c r="T10" t="str">
        <f t="shared" si="9"/>
        <v xml:space="preserve">                      広域型       N=769</v>
      </c>
    </row>
    <row r="11" spans="3:20" x14ac:dyDescent="0.15">
      <c r="C11" t="s">
        <v>1147</v>
      </c>
      <c r="D11">
        <v>289</v>
      </c>
      <c r="E11">
        <f t="shared" si="0"/>
        <v>268</v>
      </c>
      <c r="F11">
        <v>18</v>
      </c>
      <c r="G11">
        <v>3</v>
      </c>
      <c r="J11" t="s">
        <v>178</v>
      </c>
      <c r="K11" t="str">
        <f t="shared" si="1"/>
        <v>地域密着型 N=289</v>
      </c>
      <c r="L11">
        <v>289</v>
      </c>
      <c r="M11" t="str">
        <f t="shared" si="2"/>
        <v>N=289</v>
      </c>
      <c r="N11">
        <f t="shared" si="3"/>
        <v>0</v>
      </c>
      <c r="O11">
        <f t="shared" si="4"/>
        <v>10</v>
      </c>
      <c r="P11">
        <f t="shared" si="5"/>
        <v>16</v>
      </c>
      <c r="Q11">
        <f t="shared" si="6"/>
        <v>5</v>
      </c>
      <c r="R11" t="str">
        <f t="shared" si="7"/>
        <v xml:space="preserve">                      </v>
      </c>
      <c r="S11" t="str">
        <f t="shared" si="8"/>
        <v>地域密着型   N=289</v>
      </c>
      <c r="T11" t="str">
        <f t="shared" si="9"/>
        <v xml:space="preserve">                      地域密着型   N=289</v>
      </c>
    </row>
    <row r="12" spans="3:20" x14ac:dyDescent="0.15">
      <c r="C12" t="s">
        <v>1150</v>
      </c>
      <c r="D12">
        <v>1089</v>
      </c>
      <c r="E12">
        <f t="shared" si="0"/>
        <v>7</v>
      </c>
      <c r="F12">
        <v>1079</v>
      </c>
      <c r="G12">
        <v>3</v>
      </c>
      <c r="I12" t="s">
        <v>1142</v>
      </c>
      <c r="J12" t="s">
        <v>4</v>
      </c>
      <c r="K12" t="str">
        <f t="shared" si="1"/>
        <v>全体 N=1,089</v>
      </c>
      <c r="L12">
        <v>1089</v>
      </c>
      <c r="M12" t="str">
        <f t="shared" si="2"/>
        <v>N=1,089</v>
      </c>
      <c r="N12">
        <f t="shared" si="3"/>
        <v>22</v>
      </c>
      <c r="O12">
        <f t="shared" si="4"/>
        <v>4</v>
      </c>
      <c r="P12">
        <f t="shared" si="5"/>
        <v>12</v>
      </c>
      <c r="Q12">
        <f t="shared" si="6"/>
        <v>7</v>
      </c>
      <c r="R12" t="str">
        <f t="shared" si="7"/>
        <v>ユニット型個室的多床室</v>
      </c>
      <c r="S12" t="str">
        <f t="shared" si="8"/>
        <v>全体       N=1,089</v>
      </c>
      <c r="T12" t="str">
        <f t="shared" si="9"/>
        <v>ユニット型個室的多床室全体       N=1,089</v>
      </c>
    </row>
    <row r="13" spans="3:20" x14ac:dyDescent="0.15">
      <c r="C13" t="s">
        <v>1146</v>
      </c>
      <c r="D13">
        <v>769</v>
      </c>
      <c r="E13">
        <f t="shared" si="0"/>
        <v>5</v>
      </c>
      <c r="F13">
        <v>761</v>
      </c>
      <c r="G13">
        <v>3</v>
      </c>
      <c r="J13" t="s">
        <v>444</v>
      </c>
      <c r="K13" t="str">
        <f t="shared" si="1"/>
        <v>広域型 N=769</v>
      </c>
      <c r="L13">
        <v>769</v>
      </c>
      <c r="M13" t="str">
        <f t="shared" si="2"/>
        <v>N=769</v>
      </c>
      <c r="N13">
        <f t="shared" si="3"/>
        <v>0</v>
      </c>
      <c r="O13">
        <f t="shared" si="4"/>
        <v>6</v>
      </c>
      <c r="P13">
        <f t="shared" si="5"/>
        <v>12</v>
      </c>
      <c r="Q13">
        <f t="shared" si="6"/>
        <v>5</v>
      </c>
      <c r="R13" t="str">
        <f t="shared" si="7"/>
        <v xml:space="preserve">                      </v>
      </c>
      <c r="S13" t="str">
        <f t="shared" si="8"/>
        <v>広域型       N=769</v>
      </c>
      <c r="T13" t="str">
        <f t="shared" si="9"/>
        <v xml:space="preserve">                      広域型       N=769</v>
      </c>
    </row>
    <row r="14" spans="3:20" x14ac:dyDescent="0.15">
      <c r="C14" t="s">
        <v>1147</v>
      </c>
      <c r="D14">
        <v>289</v>
      </c>
      <c r="E14">
        <f t="shared" si="0"/>
        <v>0</v>
      </c>
      <c r="F14">
        <v>289</v>
      </c>
      <c r="G14">
        <v>0</v>
      </c>
      <c r="J14" t="s">
        <v>178</v>
      </c>
      <c r="K14" t="str">
        <f t="shared" si="1"/>
        <v>地域密着型 N=289</v>
      </c>
      <c r="L14">
        <v>289</v>
      </c>
      <c r="M14" t="str">
        <f t="shared" si="2"/>
        <v>N=289</v>
      </c>
      <c r="N14">
        <f t="shared" si="3"/>
        <v>0</v>
      </c>
      <c r="O14">
        <f t="shared" si="4"/>
        <v>10</v>
      </c>
      <c r="P14">
        <f t="shared" si="5"/>
        <v>16</v>
      </c>
      <c r="Q14">
        <f t="shared" si="6"/>
        <v>5</v>
      </c>
      <c r="R14" t="str">
        <f t="shared" si="7"/>
        <v xml:space="preserve">                      </v>
      </c>
      <c r="S14" t="str">
        <f t="shared" si="8"/>
        <v>地域密着型   N=289</v>
      </c>
      <c r="T14" t="str">
        <f t="shared" si="9"/>
        <v xml:space="preserve">                      地域密着型   N=289</v>
      </c>
    </row>
    <row r="16" spans="3:20" x14ac:dyDescent="0.15">
      <c r="D16" t="s">
        <v>4</v>
      </c>
      <c r="E16" t="s">
        <v>1143</v>
      </c>
      <c r="F16" t="s">
        <v>332</v>
      </c>
      <c r="G16" t="s">
        <v>105</v>
      </c>
      <c r="H16" t="s">
        <v>1144</v>
      </c>
      <c r="I16" t="s">
        <v>1151</v>
      </c>
    </row>
    <row r="17" spans="3:9" x14ac:dyDescent="0.15">
      <c r="C17" t="s">
        <v>1145</v>
      </c>
      <c r="D17">
        <v>1089</v>
      </c>
      <c r="E17" s="427">
        <f>IF(E3=0,0,E3/$D3*100)</f>
        <v>29.660238751147844</v>
      </c>
      <c r="F17" s="427">
        <f t="shared" ref="F17:G17" si="10">IF(F3=0,0,F3/$D3*100)</f>
        <v>67.860422405876946</v>
      </c>
      <c r="G17" s="427">
        <f t="shared" si="10"/>
        <v>2.4793388429752068</v>
      </c>
      <c r="H17" s="427">
        <f>IF(I17=0,0,I17/E3)</f>
        <v>14.294117647058824</v>
      </c>
      <c r="I17">
        <v>4617</v>
      </c>
    </row>
    <row r="18" spans="3:9" x14ac:dyDescent="0.15">
      <c r="C18" t="s">
        <v>1146</v>
      </c>
      <c r="D18">
        <v>769</v>
      </c>
      <c r="E18" s="427">
        <f t="shared" ref="E18:G18" si="11">IF(E4=0,0,E4/$D4*100)</f>
        <v>37.971391417425224</v>
      </c>
      <c r="F18" s="427">
        <f t="shared" si="11"/>
        <v>58.517555266579976</v>
      </c>
      <c r="G18" s="427">
        <f t="shared" si="11"/>
        <v>3.5110533159947983</v>
      </c>
      <c r="H18" s="427">
        <f t="shared" ref="H18:H28" si="12">IF(I18=0,0,I18/E4)</f>
        <v>14.506849315068493</v>
      </c>
      <c r="I18">
        <v>4236</v>
      </c>
    </row>
    <row r="19" spans="3:9" x14ac:dyDescent="0.15">
      <c r="C19" t="s">
        <v>1147</v>
      </c>
      <c r="D19">
        <v>289</v>
      </c>
      <c r="E19" s="427">
        <f t="shared" ref="E19:G19" si="13">IF(E5=0,0,E5/$D5*100)</f>
        <v>4.4982698961937722</v>
      </c>
      <c r="F19" s="427">
        <f t="shared" si="13"/>
        <v>95.501730103806224</v>
      </c>
      <c r="G19" s="427">
        <f t="shared" si="13"/>
        <v>0</v>
      </c>
      <c r="H19" s="427">
        <f t="shared" si="12"/>
        <v>16.384615384615383</v>
      </c>
      <c r="I19">
        <v>213</v>
      </c>
    </row>
    <row r="20" spans="3:9" x14ac:dyDescent="0.15">
      <c r="C20" t="s">
        <v>1148</v>
      </c>
      <c r="D20">
        <v>1089</v>
      </c>
      <c r="E20" s="427">
        <f t="shared" ref="E20:G20" si="14">IF(E6=0,0,E6/$D6*100)</f>
        <v>40.771349862258951</v>
      </c>
      <c r="F20" s="427">
        <f t="shared" si="14"/>
        <v>53.535353535353536</v>
      </c>
      <c r="G20" s="427">
        <f t="shared" si="14"/>
        <v>5.6932966023875116</v>
      </c>
      <c r="H20" s="427">
        <f t="shared" si="12"/>
        <v>58.358108108108105</v>
      </c>
      <c r="I20">
        <v>25911</v>
      </c>
    </row>
    <row r="21" spans="3:9" x14ac:dyDescent="0.15">
      <c r="C21" t="s">
        <v>1146</v>
      </c>
      <c r="D21">
        <v>769</v>
      </c>
      <c r="E21" s="427">
        <f t="shared" ref="E21:G21" si="15">IF(E7=0,0,E7/$D7*100)</f>
        <v>52.535760728218463</v>
      </c>
      <c r="F21" s="427">
        <f t="shared" si="15"/>
        <v>39.661898569570866</v>
      </c>
      <c r="G21" s="427">
        <f t="shared" si="15"/>
        <v>7.8023407022106639</v>
      </c>
      <c r="H21" s="427">
        <f t="shared" si="12"/>
        <v>60.898514851485146</v>
      </c>
      <c r="I21">
        <v>24603</v>
      </c>
    </row>
    <row r="22" spans="3:9" x14ac:dyDescent="0.15">
      <c r="C22" t="s">
        <v>1147</v>
      </c>
      <c r="D22">
        <v>289</v>
      </c>
      <c r="E22" s="427">
        <f t="shared" ref="E22:G22" si="16">IF(E8=0,0,E8/$D8*100)</f>
        <v>4.1522491349480966</v>
      </c>
      <c r="F22" s="427">
        <f t="shared" si="16"/>
        <v>95.847750865051907</v>
      </c>
      <c r="G22" s="427">
        <f t="shared" si="16"/>
        <v>0</v>
      </c>
      <c r="H22" s="427">
        <f t="shared" si="12"/>
        <v>21.583333333333332</v>
      </c>
      <c r="I22">
        <v>259</v>
      </c>
    </row>
    <row r="23" spans="3:9" x14ac:dyDescent="0.15">
      <c r="C23" t="s">
        <v>1149</v>
      </c>
      <c r="D23">
        <v>1089</v>
      </c>
      <c r="E23" s="427">
        <f t="shared" ref="E23:G23" si="17">IF(E9=0,0,E9/$D9*100)</f>
        <v>58.677685950413228</v>
      </c>
      <c r="F23" s="427">
        <f t="shared" si="17"/>
        <v>39.577594123048669</v>
      </c>
      <c r="G23" s="427">
        <f t="shared" si="17"/>
        <v>1.7447199265381086</v>
      </c>
      <c r="H23" s="427">
        <f t="shared" si="12"/>
        <v>50.205007824726131</v>
      </c>
      <c r="I23">
        <v>32081</v>
      </c>
    </row>
    <row r="24" spans="3:9" x14ac:dyDescent="0.15">
      <c r="C24" t="s">
        <v>1146</v>
      </c>
      <c r="D24">
        <v>769</v>
      </c>
      <c r="E24" s="427">
        <f t="shared" ref="E24:G24" si="18">IF(E10=0,0,E10/$D10*100)</f>
        <v>44.473342002600781</v>
      </c>
      <c r="F24" s="427">
        <f t="shared" si="18"/>
        <v>53.706111833550061</v>
      </c>
      <c r="G24" s="427">
        <f t="shared" si="18"/>
        <v>1.8205461638491547</v>
      </c>
      <c r="H24" s="427">
        <f t="shared" si="12"/>
        <v>69.646198830409361</v>
      </c>
      <c r="I24">
        <v>23819</v>
      </c>
    </row>
    <row r="25" spans="3:9" x14ac:dyDescent="0.15">
      <c r="C25" t="s">
        <v>1147</v>
      </c>
      <c r="D25">
        <v>289</v>
      </c>
      <c r="E25" s="427">
        <f t="shared" ref="E25:G25" si="19">IF(E11=0,0,E11/$D11*100)</f>
        <v>92.733564013840834</v>
      </c>
      <c r="F25" s="427">
        <f t="shared" si="19"/>
        <v>6.2283737024221448</v>
      </c>
      <c r="G25" s="427">
        <f t="shared" si="19"/>
        <v>1.0380622837370241</v>
      </c>
      <c r="H25" s="427">
        <f t="shared" si="12"/>
        <v>27.369402985074625</v>
      </c>
      <c r="I25">
        <v>7335</v>
      </c>
    </row>
    <row r="26" spans="3:9" x14ac:dyDescent="0.15">
      <c r="C26" t="s">
        <v>1150</v>
      </c>
      <c r="D26">
        <v>1089</v>
      </c>
      <c r="E26" s="427">
        <f t="shared" ref="E26:G26" si="20">IF(E12=0,0,E12/$D12*100)</f>
        <v>0.64279155188246095</v>
      </c>
      <c r="F26" s="427">
        <f t="shared" si="20"/>
        <v>99.081726354453622</v>
      </c>
      <c r="G26" s="427">
        <f t="shared" si="20"/>
        <v>0.27548209366391185</v>
      </c>
      <c r="H26" s="427">
        <f t="shared" si="12"/>
        <v>14.285714285714286</v>
      </c>
      <c r="I26">
        <v>100</v>
      </c>
    </row>
    <row r="27" spans="3:9" x14ac:dyDescent="0.15">
      <c r="C27" t="s">
        <v>1146</v>
      </c>
      <c r="D27">
        <v>769</v>
      </c>
      <c r="E27" s="427">
        <f t="shared" ref="E27:G27" si="21">IF(E13=0,0,E13/$D13*100)</f>
        <v>0.65019505851755521</v>
      </c>
      <c r="F27" s="427">
        <f t="shared" si="21"/>
        <v>98.959687906371911</v>
      </c>
      <c r="G27" s="427">
        <f t="shared" si="21"/>
        <v>0.39011703511053319</v>
      </c>
      <c r="H27" s="427">
        <f t="shared" si="12"/>
        <v>15.2</v>
      </c>
      <c r="I27">
        <v>76</v>
      </c>
    </row>
    <row r="28" spans="3:9" x14ac:dyDescent="0.15">
      <c r="C28" t="s">
        <v>1147</v>
      </c>
      <c r="D28">
        <v>289</v>
      </c>
      <c r="E28" s="427">
        <f t="shared" ref="E28:G28" si="22">IF(E14=0,0,E14/$D14*100)</f>
        <v>0</v>
      </c>
      <c r="F28" s="427">
        <f t="shared" si="22"/>
        <v>100</v>
      </c>
      <c r="G28" s="427">
        <f t="shared" si="22"/>
        <v>0</v>
      </c>
      <c r="H28" s="427">
        <f t="shared" si="12"/>
        <v>0</v>
      </c>
      <c r="I28">
        <v>0</v>
      </c>
    </row>
    <row r="33" spans="10:10" x14ac:dyDescent="0.15">
      <c r="J33" s="427">
        <v>14.294117647058824</v>
      </c>
    </row>
    <row r="34" spans="10:10" x14ac:dyDescent="0.15">
      <c r="J34" s="427">
        <v>14.506849315068493</v>
      </c>
    </row>
    <row r="35" spans="10:10" x14ac:dyDescent="0.15">
      <c r="J35" s="427">
        <v>16.384615384615383</v>
      </c>
    </row>
    <row r="36" spans="10:10" x14ac:dyDescent="0.15">
      <c r="J36" s="427">
        <v>58.358108108108105</v>
      </c>
    </row>
    <row r="37" spans="10:10" x14ac:dyDescent="0.15">
      <c r="J37" s="427">
        <v>60.898514851485146</v>
      </c>
    </row>
    <row r="38" spans="10:10" x14ac:dyDescent="0.15">
      <c r="J38" s="427">
        <v>21.583333333333332</v>
      </c>
    </row>
    <row r="39" spans="10:10" x14ac:dyDescent="0.15">
      <c r="J39" s="427">
        <v>50.205007824726131</v>
      </c>
    </row>
    <row r="40" spans="10:10" x14ac:dyDescent="0.15">
      <c r="J40" s="427">
        <v>69.646198830409361</v>
      </c>
    </row>
    <row r="41" spans="10:10" x14ac:dyDescent="0.15">
      <c r="J41" s="427">
        <v>27.369402985074625</v>
      </c>
    </row>
    <row r="42" spans="10:10" x14ac:dyDescent="0.15">
      <c r="J42" s="427">
        <v>14.285714285714286</v>
      </c>
    </row>
    <row r="43" spans="10:10" x14ac:dyDescent="0.15">
      <c r="J43" s="427">
        <v>15.2</v>
      </c>
    </row>
    <row r="44" spans="10:10" x14ac:dyDescent="0.15">
      <c r="J44" s="427"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9A2E-8536-420B-9C69-DD185477C4AA}">
  <dimension ref="C2:T44"/>
  <sheetViews>
    <sheetView zoomScale="90" zoomScaleNormal="90" workbookViewId="0"/>
  </sheetViews>
  <sheetFormatPr defaultRowHeight="12" x14ac:dyDescent="0.15"/>
  <cols>
    <col min="3" max="3" width="39.77734375" customWidth="1"/>
    <col min="5" max="5" width="9.5546875" bestFit="1" customWidth="1"/>
    <col min="6" max="6" width="10.5546875" bestFit="1" customWidth="1"/>
    <col min="7" max="7" width="9.109375" bestFit="1" customWidth="1"/>
    <col min="8" max="8" width="11.6640625" bestFit="1" customWidth="1"/>
    <col min="9" max="9" width="24.21875" customWidth="1"/>
    <col min="19" max="19" width="16.77734375" customWidth="1"/>
  </cols>
  <sheetData>
    <row r="2" spans="3:20" x14ac:dyDescent="0.15">
      <c r="D2" t="s">
        <v>4</v>
      </c>
      <c r="E2" t="s">
        <v>1143</v>
      </c>
      <c r="F2" t="s">
        <v>332</v>
      </c>
      <c r="G2" t="s">
        <v>105</v>
      </c>
    </row>
    <row r="3" spans="3:20" x14ac:dyDescent="0.15">
      <c r="C3" t="s">
        <v>1145</v>
      </c>
      <c r="D3">
        <v>1089</v>
      </c>
      <c r="E3">
        <f>L3-F3-G3</f>
        <v>323</v>
      </c>
      <c r="F3">
        <v>739</v>
      </c>
      <c r="G3">
        <v>27</v>
      </c>
      <c r="I3" t="s">
        <v>1139</v>
      </c>
      <c r="J3" t="s">
        <v>4</v>
      </c>
      <c r="K3" t="str">
        <f>J3&amp;" "&amp;M3</f>
        <v>全体 N=1,089</v>
      </c>
      <c r="L3">
        <v>1089</v>
      </c>
      <c r="M3" t="str">
        <f>"N="&amp;TEXT(L3,"#,###")</f>
        <v>N=1,089</v>
      </c>
      <c r="N3">
        <f>LENB(I3)</f>
        <v>10</v>
      </c>
      <c r="O3">
        <f>LENB(J3)</f>
        <v>4</v>
      </c>
      <c r="P3">
        <f>LENB(K3)</f>
        <v>12</v>
      </c>
      <c r="Q3">
        <f>LENB(M3)</f>
        <v>7</v>
      </c>
      <c r="R3" t="str">
        <f>I3&amp;REPT(" ",MAX(N$3:N$14)-N3)</f>
        <v xml:space="preserve">従来型個室            </v>
      </c>
      <c r="S3" t="str">
        <f>J3&amp;REPT(" ",MAX(O$3:O$14)-LENB(J3))&amp;REPT(" ",MAX($Q$3:$Q$14)-LENB(M3)+1)&amp;M3</f>
        <v>全体       N=1,089</v>
      </c>
      <c r="T3" t="str">
        <f>R3&amp;S3</f>
        <v>従来型個室            全体       N=1,089</v>
      </c>
    </row>
    <row r="4" spans="3:20" x14ac:dyDescent="0.15">
      <c r="C4" t="s">
        <v>1146</v>
      </c>
      <c r="D4">
        <v>769</v>
      </c>
      <c r="E4">
        <f t="shared" ref="E4:E14" si="0">L4-F4-G4</f>
        <v>292</v>
      </c>
      <c r="F4">
        <v>450</v>
      </c>
      <c r="G4">
        <v>27</v>
      </c>
      <c r="J4" t="s">
        <v>444</v>
      </c>
      <c r="K4" t="str">
        <f t="shared" ref="K4:K14" si="1">J4&amp;" "&amp;M4</f>
        <v>広域型 N=769</v>
      </c>
      <c r="L4">
        <v>769</v>
      </c>
      <c r="M4" t="str">
        <f t="shared" ref="M4:M14" si="2">"N="&amp;TEXT(L4,"#,###")</f>
        <v>N=769</v>
      </c>
      <c r="N4">
        <f t="shared" ref="N4:N14" si="3">LENB(I4)</f>
        <v>0</v>
      </c>
      <c r="O4">
        <f t="shared" ref="O4:O14" si="4">LENB(J4)</f>
        <v>6</v>
      </c>
      <c r="P4">
        <f t="shared" ref="P4:P14" si="5">LENB(K4)</f>
        <v>12</v>
      </c>
      <c r="Q4">
        <f t="shared" ref="Q4:Q14" si="6">LENB(M4)</f>
        <v>5</v>
      </c>
      <c r="R4" t="str">
        <f t="shared" ref="R4:R14" si="7">I4&amp;REPT(" ",MAX(N$3:N$14)-N4)</f>
        <v xml:space="preserve">                      </v>
      </c>
      <c r="S4" t="str">
        <f t="shared" ref="S4:S14" si="8">J4&amp;REPT(" ",MAX(O$3:O$14)-LENB(J4))&amp;REPT(" ",MAX($Q$3:$Q$14)-LENB(M4)+1)&amp;M4</f>
        <v>広域型       N=769</v>
      </c>
      <c r="T4" t="str">
        <f t="shared" ref="T4:T14" si="9">R4&amp;S4</f>
        <v xml:space="preserve">                      広域型       N=769</v>
      </c>
    </row>
    <row r="5" spans="3:20" x14ac:dyDescent="0.15">
      <c r="C5" t="s">
        <v>1147</v>
      </c>
      <c r="D5">
        <v>289</v>
      </c>
      <c r="E5">
        <f t="shared" si="0"/>
        <v>13</v>
      </c>
      <c r="F5">
        <v>276</v>
      </c>
      <c r="G5">
        <v>0</v>
      </c>
      <c r="J5" t="s">
        <v>178</v>
      </c>
      <c r="K5" t="str">
        <f t="shared" si="1"/>
        <v>地域密着型 N=289</v>
      </c>
      <c r="L5">
        <v>289</v>
      </c>
      <c r="M5" t="str">
        <f t="shared" si="2"/>
        <v>N=289</v>
      </c>
      <c r="N5">
        <f t="shared" si="3"/>
        <v>0</v>
      </c>
      <c r="O5">
        <f t="shared" si="4"/>
        <v>10</v>
      </c>
      <c r="P5">
        <f t="shared" si="5"/>
        <v>16</v>
      </c>
      <c r="Q5">
        <f t="shared" si="6"/>
        <v>5</v>
      </c>
      <c r="R5" t="str">
        <f t="shared" si="7"/>
        <v xml:space="preserve">                      </v>
      </c>
      <c r="S5" t="str">
        <f t="shared" si="8"/>
        <v>地域密着型   N=289</v>
      </c>
      <c r="T5" t="str">
        <f t="shared" si="9"/>
        <v xml:space="preserve">                      地域密着型   N=289</v>
      </c>
    </row>
    <row r="6" spans="3:20" x14ac:dyDescent="0.15">
      <c r="C6" t="s">
        <v>1148</v>
      </c>
      <c r="D6">
        <v>1089</v>
      </c>
      <c r="E6">
        <f t="shared" si="0"/>
        <v>444</v>
      </c>
      <c r="F6">
        <v>583</v>
      </c>
      <c r="G6">
        <v>62</v>
      </c>
      <c r="I6" t="s">
        <v>1140</v>
      </c>
      <c r="J6" t="s">
        <v>4</v>
      </c>
      <c r="K6" t="str">
        <f t="shared" si="1"/>
        <v>全体 N=1,089</v>
      </c>
      <c r="L6">
        <v>1089</v>
      </c>
      <c r="M6" t="str">
        <f t="shared" si="2"/>
        <v>N=1,089</v>
      </c>
      <c r="N6">
        <f t="shared" si="3"/>
        <v>12</v>
      </c>
      <c r="O6">
        <f t="shared" si="4"/>
        <v>4</v>
      </c>
      <c r="P6">
        <f t="shared" si="5"/>
        <v>12</v>
      </c>
      <c r="Q6">
        <f t="shared" si="6"/>
        <v>7</v>
      </c>
      <c r="R6" t="str">
        <f t="shared" si="7"/>
        <v xml:space="preserve">従来型多床室          </v>
      </c>
      <c r="S6" t="str">
        <f t="shared" si="8"/>
        <v>全体       N=1,089</v>
      </c>
      <c r="T6" t="str">
        <f t="shared" si="9"/>
        <v>従来型多床室          全体       N=1,089</v>
      </c>
    </row>
    <row r="7" spans="3:20" x14ac:dyDescent="0.15">
      <c r="C7" t="s">
        <v>1146</v>
      </c>
      <c r="D7">
        <v>769</v>
      </c>
      <c r="E7">
        <f t="shared" si="0"/>
        <v>404</v>
      </c>
      <c r="F7">
        <v>305</v>
      </c>
      <c r="G7">
        <v>60</v>
      </c>
      <c r="J7" t="s">
        <v>444</v>
      </c>
      <c r="K7" t="str">
        <f t="shared" si="1"/>
        <v>広域型 N=769</v>
      </c>
      <c r="L7">
        <v>769</v>
      </c>
      <c r="M7" t="str">
        <f t="shared" si="2"/>
        <v>N=769</v>
      </c>
      <c r="N7">
        <f t="shared" si="3"/>
        <v>0</v>
      </c>
      <c r="O7">
        <f t="shared" si="4"/>
        <v>6</v>
      </c>
      <c r="P7">
        <f t="shared" si="5"/>
        <v>12</v>
      </c>
      <c r="Q7">
        <f t="shared" si="6"/>
        <v>5</v>
      </c>
      <c r="R7" t="str">
        <f t="shared" si="7"/>
        <v xml:space="preserve">                      </v>
      </c>
      <c r="S7" t="str">
        <f t="shared" si="8"/>
        <v>広域型       N=769</v>
      </c>
      <c r="T7" t="str">
        <f t="shared" si="9"/>
        <v xml:space="preserve">                      広域型       N=769</v>
      </c>
    </row>
    <row r="8" spans="3:20" x14ac:dyDescent="0.15">
      <c r="C8" t="s">
        <v>1147</v>
      </c>
      <c r="D8">
        <v>289</v>
      </c>
      <c r="E8">
        <f t="shared" si="0"/>
        <v>12</v>
      </c>
      <c r="F8">
        <v>277</v>
      </c>
      <c r="G8">
        <v>0</v>
      </c>
      <c r="J8" t="s">
        <v>178</v>
      </c>
      <c r="K8" t="str">
        <f t="shared" si="1"/>
        <v>地域密着型 N=289</v>
      </c>
      <c r="L8">
        <v>289</v>
      </c>
      <c r="M8" t="str">
        <f t="shared" si="2"/>
        <v>N=289</v>
      </c>
      <c r="N8">
        <f t="shared" si="3"/>
        <v>0</v>
      </c>
      <c r="O8">
        <f t="shared" si="4"/>
        <v>10</v>
      </c>
      <c r="P8">
        <f t="shared" si="5"/>
        <v>16</v>
      </c>
      <c r="Q8">
        <f t="shared" si="6"/>
        <v>5</v>
      </c>
      <c r="R8" t="str">
        <f t="shared" si="7"/>
        <v xml:space="preserve">                      </v>
      </c>
      <c r="S8" t="str">
        <f t="shared" si="8"/>
        <v>地域密着型   N=289</v>
      </c>
      <c r="T8" t="str">
        <f t="shared" si="9"/>
        <v xml:space="preserve">                      地域密着型   N=289</v>
      </c>
    </row>
    <row r="9" spans="3:20" x14ac:dyDescent="0.15">
      <c r="C9" t="s">
        <v>1149</v>
      </c>
      <c r="D9">
        <v>1089</v>
      </c>
      <c r="E9">
        <f t="shared" si="0"/>
        <v>639</v>
      </c>
      <c r="F9">
        <v>431</v>
      </c>
      <c r="G9">
        <v>19</v>
      </c>
      <c r="I9" t="s">
        <v>1141</v>
      </c>
      <c r="J9" t="s">
        <v>4</v>
      </c>
      <c r="K9" t="str">
        <f t="shared" si="1"/>
        <v>全体 N=1,089</v>
      </c>
      <c r="L9">
        <v>1089</v>
      </c>
      <c r="M9" t="str">
        <f t="shared" si="2"/>
        <v>N=1,089</v>
      </c>
      <c r="N9">
        <f t="shared" si="3"/>
        <v>14</v>
      </c>
      <c r="O9">
        <f t="shared" si="4"/>
        <v>4</v>
      </c>
      <c r="P9">
        <f t="shared" si="5"/>
        <v>12</v>
      </c>
      <c r="Q9">
        <f t="shared" si="6"/>
        <v>7</v>
      </c>
      <c r="R9" t="str">
        <f t="shared" si="7"/>
        <v xml:space="preserve">ユニット型個室        </v>
      </c>
      <c r="S9" t="str">
        <f t="shared" si="8"/>
        <v>全体       N=1,089</v>
      </c>
      <c r="T9" t="str">
        <f t="shared" si="9"/>
        <v>ユニット型個室        全体       N=1,089</v>
      </c>
    </row>
    <row r="10" spans="3:20" x14ac:dyDescent="0.15">
      <c r="C10" t="s">
        <v>1146</v>
      </c>
      <c r="D10">
        <v>769</v>
      </c>
      <c r="E10">
        <f t="shared" si="0"/>
        <v>342</v>
      </c>
      <c r="F10">
        <v>413</v>
      </c>
      <c r="G10">
        <v>14</v>
      </c>
      <c r="J10" t="s">
        <v>444</v>
      </c>
      <c r="K10" t="str">
        <f t="shared" si="1"/>
        <v>広域型 N=769</v>
      </c>
      <c r="L10">
        <v>769</v>
      </c>
      <c r="M10" t="str">
        <f t="shared" si="2"/>
        <v>N=769</v>
      </c>
      <c r="N10">
        <f t="shared" si="3"/>
        <v>0</v>
      </c>
      <c r="O10">
        <f t="shared" si="4"/>
        <v>6</v>
      </c>
      <c r="P10">
        <f t="shared" si="5"/>
        <v>12</v>
      </c>
      <c r="Q10">
        <f t="shared" si="6"/>
        <v>5</v>
      </c>
      <c r="R10" t="str">
        <f t="shared" si="7"/>
        <v xml:space="preserve">                      </v>
      </c>
      <c r="S10" t="str">
        <f t="shared" si="8"/>
        <v>広域型       N=769</v>
      </c>
      <c r="T10" t="str">
        <f t="shared" si="9"/>
        <v xml:space="preserve">                      広域型       N=769</v>
      </c>
    </row>
    <row r="11" spans="3:20" x14ac:dyDescent="0.15">
      <c r="C11" t="s">
        <v>1147</v>
      </c>
      <c r="D11">
        <v>289</v>
      </c>
      <c r="E11">
        <f t="shared" si="0"/>
        <v>268</v>
      </c>
      <c r="F11">
        <v>18</v>
      </c>
      <c r="G11">
        <v>3</v>
      </c>
      <c r="J11" t="s">
        <v>178</v>
      </c>
      <c r="K11" t="str">
        <f t="shared" si="1"/>
        <v>地域密着型 N=289</v>
      </c>
      <c r="L11">
        <v>289</v>
      </c>
      <c r="M11" t="str">
        <f t="shared" si="2"/>
        <v>N=289</v>
      </c>
      <c r="N11">
        <f t="shared" si="3"/>
        <v>0</v>
      </c>
      <c r="O11">
        <f t="shared" si="4"/>
        <v>10</v>
      </c>
      <c r="P11">
        <f t="shared" si="5"/>
        <v>16</v>
      </c>
      <c r="Q11">
        <f t="shared" si="6"/>
        <v>5</v>
      </c>
      <c r="R11" t="str">
        <f t="shared" si="7"/>
        <v xml:space="preserve">                      </v>
      </c>
      <c r="S11" t="str">
        <f t="shared" si="8"/>
        <v>地域密着型   N=289</v>
      </c>
      <c r="T11" t="str">
        <f t="shared" si="9"/>
        <v xml:space="preserve">                      地域密着型   N=289</v>
      </c>
    </row>
    <row r="12" spans="3:20" x14ac:dyDescent="0.15">
      <c r="C12" t="s">
        <v>1150</v>
      </c>
      <c r="D12">
        <v>1089</v>
      </c>
      <c r="E12">
        <f t="shared" si="0"/>
        <v>7</v>
      </c>
      <c r="F12">
        <v>1079</v>
      </c>
      <c r="G12">
        <v>3</v>
      </c>
      <c r="I12" t="s">
        <v>1142</v>
      </c>
      <c r="J12" t="s">
        <v>4</v>
      </c>
      <c r="K12" t="str">
        <f t="shared" si="1"/>
        <v>全体 N=1,089</v>
      </c>
      <c r="L12">
        <v>1089</v>
      </c>
      <c r="M12" t="str">
        <f t="shared" si="2"/>
        <v>N=1,089</v>
      </c>
      <c r="N12">
        <f t="shared" si="3"/>
        <v>22</v>
      </c>
      <c r="O12">
        <f t="shared" si="4"/>
        <v>4</v>
      </c>
      <c r="P12">
        <f t="shared" si="5"/>
        <v>12</v>
      </c>
      <c r="Q12">
        <f t="shared" si="6"/>
        <v>7</v>
      </c>
      <c r="R12" t="str">
        <f t="shared" si="7"/>
        <v>ユニット型個室的多床室</v>
      </c>
      <c r="S12" t="str">
        <f t="shared" si="8"/>
        <v>全体       N=1,089</v>
      </c>
      <c r="T12" t="str">
        <f t="shared" si="9"/>
        <v>ユニット型個室的多床室全体       N=1,089</v>
      </c>
    </row>
    <row r="13" spans="3:20" x14ac:dyDescent="0.15">
      <c r="C13" t="s">
        <v>1146</v>
      </c>
      <c r="D13">
        <v>769</v>
      </c>
      <c r="E13">
        <f t="shared" si="0"/>
        <v>5</v>
      </c>
      <c r="F13">
        <v>761</v>
      </c>
      <c r="G13">
        <v>3</v>
      </c>
      <c r="J13" t="s">
        <v>444</v>
      </c>
      <c r="K13" t="str">
        <f t="shared" si="1"/>
        <v>広域型 N=769</v>
      </c>
      <c r="L13">
        <v>769</v>
      </c>
      <c r="M13" t="str">
        <f t="shared" si="2"/>
        <v>N=769</v>
      </c>
      <c r="N13">
        <f t="shared" si="3"/>
        <v>0</v>
      </c>
      <c r="O13">
        <f t="shared" si="4"/>
        <v>6</v>
      </c>
      <c r="P13">
        <f t="shared" si="5"/>
        <v>12</v>
      </c>
      <c r="Q13">
        <f t="shared" si="6"/>
        <v>5</v>
      </c>
      <c r="R13" t="str">
        <f t="shared" si="7"/>
        <v xml:space="preserve">                      </v>
      </c>
      <c r="S13" t="str">
        <f t="shared" si="8"/>
        <v>広域型       N=769</v>
      </c>
      <c r="T13" t="str">
        <f t="shared" si="9"/>
        <v xml:space="preserve">                      広域型       N=769</v>
      </c>
    </row>
    <row r="14" spans="3:20" x14ac:dyDescent="0.15">
      <c r="C14" t="s">
        <v>1147</v>
      </c>
      <c r="D14">
        <v>289</v>
      </c>
      <c r="E14">
        <f t="shared" si="0"/>
        <v>0</v>
      </c>
      <c r="F14">
        <v>289</v>
      </c>
      <c r="G14">
        <v>0</v>
      </c>
      <c r="J14" t="s">
        <v>178</v>
      </c>
      <c r="K14" t="str">
        <f t="shared" si="1"/>
        <v>地域密着型 N=289</v>
      </c>
      <c r="L14">
        <v>289</v>
      </c>
      <c r="M14" t="str">
        <f t="shared" si="2"/>
        <v>N=289</v>
      </c>
      <c r="N14">
        <f t="shared" si="3"/>
        <v>0</v>
      </c>
      <c r="O14">
        <f t="shared" si="4"/>
        <v>10</v>
      </c>
      <c r="P14">
        <f t="shared" si="5"/>
        <v>16</v>
      </c>
      <c r="Q14">
        <f t="shared" si="6"/>
        <v>5</v>
      </c>
      <c r="R14" t="str">
        <f t="shared" si="7"/>
        <v xml:space="preserve">                      </v>
      </c>
      <c r="S14" t="str">
        <f t="shared" si="8"/>
        <v>地域密着型   N=289</v>
      </c>
      <c r="T14" t="str">
        <f t="shared" si="9"/>
        <v xml:space="preserve">                      地域密着型   N=289</v>
      </c>
    </row>
    <row r="16" spans="3:20" x14ac:dyDescent="0.15">
      <c r="D16" t="s">
        <v>4</v>
      </c>
      <c r="E16" t="s">
        <v>1143</v>
      </c>
      <c r="F16" t="s">
        <v>332</v>
      </c>
      <c r="G16" t="s">
        <v>105</v>
      </c>
      <c r="H16" t="s">
        <v>1144</v>
      </c>
      <c r="I16" t="s">
        <v>1151</v>
      </c>
    </row>
    <row r="17" spans="3:9" x14ac:dyDescent="0.15">
      <c r="C17" t="s">
        <v>1145</v>
      </c>
      <c r="D17">
        <v>1089</v>
      </c>
      <c r="E17" s="427">
        <f>IF(E3=0,0,E3/$D3*100)</f>
        <v>29.660238751147844</v>
      </c>
      <c r="F17" s="427">
        <f t="shared" ref="F17:G17" si="10">IF(F3=0,0,F3/$D3*100)</f>
        <v>67.860422405876946</v>
      </c>
      <c r="G17" s="427">
        <f t="shared" si="10"/>
        <v>2.4793388429752068</v>
      </c>
      <c r="H17" s="427">
        <f>IF(I17=0,0,I17/E3)</f>
        <v>14.294117647058824</v>
      </c>
      <c r="I17">
        <v>4617</v>
      </c>
    </row>
    <row r="18" spans="3:9" x14ac:dyDescent="0.15">
      <c r="C18" t="s">
        <v>1146</v>
      </c>
      <c r="D18">
        <v>769</v>
      </c>
      <c r="E18" s="427">
        <f t="shared" ref="E18:G28" si="11">IF(E4=0,0,E4/$D4*100)</f>
        <v>37.971391417425224</v>
      </c>
      <c r="F18" s="427">
        <f t="shared" si="11"/>
        <v>58.517555266579976</v>
      </c>
      <c r="G18" s="427">
        <f t="shared" si="11"/>
        <v>3.5110533159947983</v>
      </c>
      <c r="H18" s="427">
        <f t="shared" ref="H18:H28" si="12">IF(I18=0,0,I18/E4)</f>
        <v>14.506849315068493</v>
      </c>
      <c r="I18">
        <v>4236</v>
      </c>
    </row>
    <row r="19" spans="3:9" x14ac:dyDescent="0.15">
      <c r="C19" t="s">
        <v>1147</v>
      </c>
      <c r="D19">
        <v>289</v>
      </c>
      <c r="E19" s="427">
        <f t="shared" si="11"/>
        <v>4.4982698961937722</v>
      </c>
      <c r="F19" s="427">
        <f t="shared" si="11"/>
        <v>95.501730103806224</v>
      </c>
      <c r="G19" s="427">
        <f t="shared" si="11"/>
        <v>0</v>
      </c>
      <c r="H19" s="427">
        <f t="shared" si="12"/>
        <v>16.384615384615383</v>
      </c>
      <c r="I19">
        <v>213</v>
      </c>
    </row>
    <row r="20" spans="3:9" x14ac:dyDescent="0.15">
      <c r="C20" t="s">
        <v>1148</v>
      </c>
      <c r="D20">
        <v>1089</v>
      </c>
      <c r="E20" s="427">
        <f t="shared" si="11"/>
        <v>40.771349862258951</v>
      </c>
      <c r="F20" s="427">
        <f t="shared" si="11"/>
        <v>53.535353535353536</v>
      </c>
      <c r="G20" s="427">
        <f t="shared" si="11"/>
        <v>5.6932966023875116</v>
      </c>
      <c r="H20" s="427">
        <f t="shared" si="12"/>
        <v>58.358108108108105</v>
      </c>
      <c r="I20">
        <v>25911</v>
      </c>
    </row>
    <row r="21" spans="3:9" x14ac:dyDescent="0.15">
      <c r="C21" t="s">
        <v>1146</v>
      </c>
      <c r="D21">
        <v>769</v>
      </c>
      <c r="E21" s="427">
        <f t="shared" si="11"/>
        <v>52.535760728218463</v>
      </c>
      <c r="F21" s="427">
        <f t="shared" si="11"/>
        <v>39.661898569570866</v>
      </c>
      <c r="G21" s="427">
        <f t="shared" si="11"/>
        <v>7.8023407022106639</v>
      </c>
      <c r="H21" s="427">
        <f t="shared" si="12"/>
        <v>60.898514851485146</v>
      </c>
      <c r="I21">
        <v>24603</v>
      </c>
    </row>
    <row r="22" spans="3:9" x14ac:dyDescent="0.15">
      <c r="C22" t="s">
        <v>1147</v>
      </c>
      <c r="D22">
        <v>289</v>
      </c>
      <c r="E22" s="427">
        <f t="shared" si="11"/>
        <v>4.1522491349480966</v>
      </c>
      <c r="F22" s="427">
        <f t="shared" si="11"/>
        <v>95.847750865051907</v>
      </c>
      <c r="G22" s="427">
        <f t="shared" si="11"/>
        <v>0</v>
      </c>
      <c r="H22" s="427">
        <f t="shared" si="12"/>
        <v>21.583333333333332</v>
      </c>
      <c r="I22">
        <v>259</v>
      </c>
    </row>
    <row r="23" spans="3:9" x14ac:dyDescent="0.15">
      <c r="C23" t="s">
        <v>1149</v>
      </c>
      <c r="D23">
        <v>1089</v>
      </c>
      <c r="E23" s="427">
        <f t="shared" si="11"/>
        <v>58.677685950413228</v>
      </c>
      <c r="F23" s="427">
        <f t="shared" si="11"/>
        <v>39.577594123048669</v>
      </c>
      <c r="G23" s="427">
        <f t="shared" si="11"/>
        <v>1.7447199265381086</v>
      </c>
      <c r="H23" s="427">
        <f t="shared" si="12"/>
        <v>50.205007824726131</v>
      </c>
      <c r="I23">
        <v>32081</v>
      </c>
    </row>
    <row r="24" spans="3:9" x14ac:dyDescent="0.15">
      <c r="C24" t="s">
        <v>1146</v>
      </c>
      <c r="D24">
        <v>769</v>
      </c>
      <c r="E24" s="427">
        <f t="shared" si="11"/>
        <v>44.473342002600781</v>
      </c>
      <c r="F24" s="427">
        <f t="shared" si="11"/>
        <v>53.706111833550061</v>
      </c>
      <c r="G24" s="427">
        <f t="shared" si="11"/>
        <v>1.8205461638491547</v>
      </c>
      <c r="H24" s="427">
        <f t="shared" si="12"/>
        <v>69.646198830409361</v>
      </c>
      <c r="I24">
        <v>23819</v>
      </c>
    </row>
    <row r="25" spans="3:9" x14ac:dyDescent="0.15">
      <c r="C25" t="s">
        <v>1147</v>
      </c>
      <c r="D25">
        <v>289</v>
      </c>
      <c r="E25" s="427">
        <f t="shared" si="11"/>
        <v>92.733564013840834</v>
      </c>
      <c r="F25" s="427">
        <f t="shared" si="11"/>
        <v>6.2283737024221448</v>
      </c>
      <c r="G25" s="427">
        <f t="shared" si="11"/>
        <v>1.0380622837370241</v>
      </c>
      <c r="H25" s="427">
        <f t="shared" si="12"/>
        <v>27.369402985074625</v>
      </c>
      <c r="I25">
        <v>7335</v>
      </c>
    </row>
    <row r="26" spans="3:9" x14ac:dyDescent="0.15">
      <c r="C26" t="s">
        <v>1150</v>
      </c>
      <c r="D26">
        <v>1089</v>
      </c>
      <c r="E26" s="427">
        <f t="shared" si="11"/>
        <v>0.64279155188246095</v>
      </c>
      <c r="F26" s="427">
        <f t="shared" si="11"/>
        <v>99.081726354453622</v>
      </c>
      <c r="G26" s="427">
        <f t="shared" si="11"/>
        <v>0.27548209366391185</v>
      </c>
      <c r="H26" s="427">
        <f t="shared" si="12"/>
        <v>14.285714285714286</v>
      </c>
      <c r="I26">
        <v>100</v>
      </c>
    </row>
    <row r="27" spans="3:9" x14ac:dyDescent="0.15">
      <c r="C27" t="s">
        <v>1146</v>
      </c>
      <c r="D27">
        <v>769</v>
      </c>
      <c r="E27" s="427">
        <f t="shared" si="11"/>
        <v>0.65019505851755521</v>
      </c>
      <c r="F27" s="427">
        <f t="shared" si="11"/>
        <v>98.959687906371911</v>
      </c>
      <c r="G27" s="427">
        <f t="shared" si="11"/>
        <v>0.39011703511053319</v>
      </c>
      <c r="H27" s="427">
        <f t="shared" si="12"/>
        <v>15.2</v>
      </c>
      <c r="I27">
        <v>76</v>
      </c>
    </row>
    <row r="28" spans="3:9" x14ac:dyDescent="0.15">
      <c r="C28" t="s">
        <v>1147</v>
      </c>
      <c r="D28">
        <v>289</v>
      </c>
      <c r="E28" s="427">
        <f t="shared" si="11"/>
        <v>0</v>
      </c>
      <c r="F28" s="427">
        <f t="shared" si="11"/>
        <v>100</v>
      </c>
      <c r="G28" s="427">
        <f t="shared" si="11"/>
        <v>0</v>
      </c>
      <c r="H28" s="427">
        <f t="shared" si="12"/>
        <v>0</v>
      </c>
      <c r="I28">
        <v>0</v>
      </c>
    </row>
    <row r="33" spans="10:10" x14ac:dyDescent="0.15">
      <c r="J33" s="427">
        <v>14.294117647058824</v>
      </c>
    </row>
    <row r="34" spans="10:10" x14ac:dyDescent="0.15">
      <c r="J34" s="427">
        <v>14.506849315068493</v>
      </c>
    </row>
    <row r="35" spans="10:10" x14ac:dyDescent="0.15">
      <c r="J35" s="427">
        <v>16.384615384615383</v>
      </c>
    </row>
    <row r="36" spans="10:10" x14ac:dyDescent="0.15">
      <c r="J36" s="427">
        <v>58.358108108108105</v>
      </c>
    </row>
    <row r="37" spans="10:10" x14ac:dyDescent="0.15">
      <c r="J37" s="427">
        <v>60.898514851485146</v>
      </c>
    </row>
    <row r="38" spans="10:10" x14ac:dyDescent="0.15">
      <c r="J38" s="427">
        <v>21.583333333333332</v>
      </c>
    </row>
    <row r="39" spans="10:10" x14ac:dyDescent="0.15">
      <c r="J39" s="427">
        <v>50.205007824726131</v>
      </c>
    </row>
    <row r="40" spans="10:10" x14ac:dyDescent="0.15">
      <c r="J40" s="427">
        <v>69.646198830409361</v>
      </c>
    </row>
    <row r="41" spans="10:10" x14ac:dyDescent="0.15">
      <c r="J41" s="427">
        <v>27.369402985074625</v>
      </c>
    </row>
    <row r="42" spans="10:10" x14ac:dyDescent="0.15">
      <c r="J42" s="427">
        <v>14.285714285714286</v>
      </c>
    </row>
    <row r="43" spans="10:10" x14ac:dyDescent="0.15">
      <c r="J43" s="427">
        <v>15.2</v>
      </c>
    </row>
    <row r="44" spans="10:10" x14ac:dyDescent="0.15">
      <c r="J44" s="427"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A2098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5" style="5" customWidth="1"/>
    <col min="3" max="3" width="6.6640625" style="9" customWidth="1"/>
    <col min="4" max="4" width="6.5546875" style="9" customWidth="1"/>
    <col min="5" max="5" width="8.5546875" style="9" customWidth="1"/>
    <col min="6" max="6" width="7.5546875" style="9" bestFit="1" customWidth="1"/>
    <col min="7" max="8" width="8.5546875" style="9" customWidth="1"/>
    <col min="9" max="19" width="8.5546875" style="5" customWidth="1"/>
    <col min="20" max="16384" width="9.109375" style="5"/>
  </cols>
  <sheetData>
    <row r="1" spans="1:15" ht="15" customHeight="1" x14ac:dyDescent="0.15">
      <c r="A1" s="3" t="s">
        <v>177</v>
      </c>
      <c r="C1" s="5"/>
      <c r="D1" s="5"/>
      <c r="E1" s="5"/>
      <c r="F1" s="5"/>
      <c r="G1" s="5"/>
      <c r="H1" s="5"/>
    </row>
    <row r="2" spans="1:15" ht="15" customHeight="1" x14ac:dyDescent="0.15">
      <c r="A2" s="5" t="s">
        <v>426</v>
      </c>
      <c r="C2" s="5"/>
      <c r="D2" s="5"/>
      <c r="E2" s="5"/>
      <c r="F2" s="5"/>
      <c r="G2" s="5"/>
      <c r="H2" s="5"/>
    </row>
    <row r="3" spans="1:15" ht="15" customHeight="1" x14ac:dyDescent="0.15">
      <c r="A3" s="5" t="s">
        <v>451</v>
      </c>
      <c r="C3" s="5"/>
      <c r="F3" s="10"/>
      <c r="G3" s="5"/>
      <c r="H3" s="5"/>
      <c r="J3" s="10"/>
      <c r="K3" s="10"/>
    </row>
    <row r="4" spans="1:15" ht="13.65" customHeight="1" x14ac:dyDescent="0.15">
      <c r="B4" s="11"/>
      <c r="C4" s="12"/>
      <c r="D4" s="12"/>
      <c r="E4" s="12"/>
      <c r="F4" s="12"/>
      <c r="G4" s="12"/>
      <c r="H4" s="12"/>
      <c r="I4" s="12"/>
      <c r="J4" s="13"/>
      <c r="K4" s="14" t="s">
        <v>137</v>
      </c>
      <c r="L4" s="15"/>
      <c r="M4" s="16"/>
      <c r="N4" s="14" t="s">
        <v>138</v>
      </c>
      <c r="O4" s="17"/>
    </row>
    <row r="5" spans="1:15" ht="10.8" x14ac:dyDescent="0.15">
      <c r="B5" s="18"/>
      <c r="I5" s="9"/>
      <c r="J5" s="19" t="s">
        <v>4</v>
      </c>
      <c r="K5" s="19" t="s">
        <v>172</v>
      </c>
      <c r="L5" s="20" t="s">
        <v>178</v>
      </c>
      <c r="M5" s="21" t="s">
        <v>4</v>
      </c>
      <c r="N5" s="19" t="s">
        <v>172</v>
      </c>
      <c r="O5" s="22" t="s">
        <v>178</v>
      </c>
    </row>
    <row r="6" spans="1:15" ht="12" customHeight="1" x14ac:dyDescent="0.15">
      <c r="B6" s="23"/>
      <c r="C6" s="24"/>
      <c r="D6" s="24"/>
      <c r="E6" s="24"/>
      <c r="F6" s="24"/>
      <c r="G6" s="24"/>
      <c r="H6" s="24"/>
      <c r="I6" s="24"/>
      <c r="J6" s="25"/>
      <c r="K6" s="25"/>
      <c r="L6" s="26"/>
      <c r="M6" s="27">
        <v>1089</v>
      </c>
      <c r="N6" s="28">
        <v>769</v>
      </c>
      <c r="O6" s="28">
        <v>289</v>
      </c>
    </row>
    <row r="7" spans="1:15" ht="15" customHeight="1" x14ac:dyDescent="0.15">
      <c r="B7" s="29" t="s">
        <v>452</v>
      </c>
      <c r="E7" s="30" t="s">
        <v>179</v>
      </c>
      <c r="I7" s="9"/>
      <c r="J7" s="31">
        <v>477</v>
      </c>
      <c r="K7" s="31">
        <v>454</v>
      </c>
      <c r="L7" s="32">
        <v>0</v>
      </c>
      <c r="M7" s="192">
        <v>43.801652892561982</v>
      </c>
      <c r="N7" s="193">
        <v>59.037711313394013</v>
      </c>
      <c r="O7" s="430">
        <v>0</v>
      </c>
    </row>
    <row r="8" spans="1:15" ht="15" customHeight="1" x14ac:dyDescent="0.15">
      <c r="B8" s="29"/>
      <c r="E8" s="35" t="s">
        <v>180</v>
      </c>
      <c r="I8" s="9"/>
      <c r="J8" s="36">
        <v>13</v>
      </c>
      <c r="K8" s="36">
        <v>12</v>
      </c>
      <c r="L8" s="37">
        <v>0</v>
      </c>
      <c r="M8" s="194">
        <v>1.1937557392102847</v>
      </c>
      <c r="N8" s="195">
        <v>1.5604681404421328</v>
      </c>
      <c r="O8" s="431">
        <v>0</v>
      </c>
    </row>
    <row r="9" spans="1:15" ht="15" customHeight="1" x14ac:dyDescent="0.15">
      <c r="B9" s="29"/>
      <c r="E9" s="35" t="s">
        <v>181</v>
      </c>
      <c r="I9" s="9"/>
      <c r="J9" s="36">
        <v>350</v>
      </c>
      <c r="K9" s="36">
        <v>342</v>
      </c>
      <c r="L9" s="37">
        <v>0</v>
      </c>
      <c r="M9" s="194">
        <v>32.139577594123047</v>
      </c>
      <c r="N9" s="195">
        <v>44.473342002600781</v>
      </c>
      <c r="O9" s="431">
        <v>0</v>
      </c>
    </row>
    <row r="10" spans="1:15" ht="15" customHeight="1" x14ac:dyDescent="0.15">
      <c r="B10" s="40"/>
      <c r="C10" s="41"/>
      <c r="D10" s="41"/>
      <c r="E10" s="42" t="s">
        <v>182</v>
      </c>
      <c r="F10" s="41"/>
      <c r="G10" s="41"/>
      <c r="H10" s="41"/>
      <c r="I10" s="41"/>
      <c r="J10" s="43">
        <v>15</v>
      </c>
      <c r="K10" s="43">
        <v>15</v>
      </c>
      <c r="L10" s="44">
        <v>0</v>
      </c>
      <c r="M10" s="196">
        <v>1.3774104683195594</v>
      </c>
      <c r="N10" s="197">
        <v>1.950585175552666</v>
      </c>
      <c r="O10" s="432">
        <v>0</v>
      </c>
    </row>
    <row r="11" spans="1:15" ht="15" customHeight="1" x14ac:dyDescent="0.15">
      <c r="B11" s="29" t="s">
        <v>453</v>
      </c>
      <c r="E11" s="35" t="s">
        <v>186</v>
      </c>
      <c r="I11" s="9"/>
      <c r="J11" s="36">
        <v>22</v>
      </c>
      <c r="K11" s="36">
        <v>0</v>
      </c>
      <c r="L11" s="37">
        <v>16</v>
      </c>
      <c r="M11" s="194">
        <v>2.0202020202020203</v>
      </c>
      <c r="N11" s="431">
        <v>0</v>
      </c>
      <c r="O11" s="195">
        <v>5.5363321799307963</v>
      </c>
    </row>
    <row r="12" spans="1:15" ht="15" customHeight="1" x14ac:dyDescent="0.15">
      <c r="B12" s="29" t="s">
        <v>454</v>
      </c>
      <c r="E12" s="35" t="s">
        <v>187</v>
      </c>
      <c r="I12" s="9"/>
      <c r="J12" s="36">
        <v>2</v>
      </c>
      <c r="K12" s="36">
        <v>0</v>
      </c>
      <c r="L12" s="37">
        <v>2</v>
      </c>
      <c r="M12" s="194">
        <v>0.18365472910927455</v>
      </c>
      <c r="N12" s="431">
        <v>0</v>
      </c>
      <c r="O12" s="195">
        <v>0.69204152249134954</v>
      </c>
    </row>
    <row r="13" spans="1:15" ht="15" customHeight="1" x14ac:dyDescent="0.15">
      <c r="B13" s="29"/>
      <c r="E13" s="35" t="s">
        <v>188</v>
      </c>
      <c r="I13" s="9"/>
      <c r="J13" s="36">
        <v>234</v>
      </c>
      <c r="K13" s="36">
        <v>0</v>
      </c>
      <c r="L13" s="37">
        <v>211</v>
      </c>
      <c r="M13" s="194">
        <v>21.487603305785125</v>
      </c>
      <c r="N13" s="431">
        <v>0</v>
      </c>
      <c r="O13" s="195">
        <v>73.010380622837374</v>
      </c>
    </row>
    <row r="14" spans="1:15" ht="15" customHeight="1" x14ac:dyDescent="0.15">
      <c r="B14" s="40"/>
      <c r="C14" s="41"/>
      <c r="D14" s="41"/>
      <c r="E14" s="42" t="s">
        <v>189</v>
      </c>
      <c r="F14" s="41"/>
      <c r="G14" s="41"/>
      <c r="H14" s="41"/>
      <c r="I14" s="41"/>
      <c r="J14" s="43">
        <v>62</v>
      </c>
      <c r="K14" s="43">
        <v>0</v>
      </c>
      <c r="L14" s="44">
        <v>60</v>
      </c>
      <c r="M14" s="196">
        <v>5.6932966023875116</v>
      </c>
      <c r="N14" s="432">
        <v>0</v>
      </c>
      <c r="O14" s="197">
        <v>20.761245674740483</v>
      </c>
    </row>
    <row r="15" spans="1:15" ht="15" customHeight="1" x14ac:dyDescent="0.15">
      <c r="B15" s="29" t="s">
        <v>105</v>
      </c>
      <c r="E15" s="9" t="s">
        <v>105</v>
      </c>
      <c r="I15" s="9"/>
      <c r="J15" s="36">
        <v>0</v>
      </c>
      <c r="K15" s="36">
        <v>0</v>
      </c>
      <c r="L15" s="37">
        <v>0</v>
      </c>
      <c r="M15" s="433">
        <v>0</v>
      </c>
      <c r="N15" s="431">
        <v>0</v>
      </c>
      <c r="O15" s="431">
        <v>0</v>
      </c>
    </row>
    <row r="16" spans="1:15" ht="15" customHeight="1" x14ac:dyDescent="0.15">
      <c r="B16" s="45" t="s">
        <v>1</v>
      </c>
      <c r="C16" s="46"/>
      <c r="D16" s="46"/>
      <c r="E16" s="46"/>
      <c r="F16" s="46"/>
      <c r="G16" s="46"/>
      <c r="H16" s="46"/>
      <c r="I16" s="46"/>
      <c r="J16" s="47">
        <v>1175</v>
      </c>
      <c r="K16" s="47">
        <v>823</v>
      </c>
      <c r="L16" s="48">
        <v>289</v>
      </c>
      <c r="M16" s="49" t="s">
        <v>5</v>
      </c>
      <c r="N16" s="50" t="s">
        <v>5</v>
      </c>
      <c r="O16" s="50" t="s">
        <v>5</v>
      </c>
    </row>
    <row r="17" spans="1:16" ht="13.65" customHeight="1" x14ac:dyDescent="0.15">
      <c r="B17" s="51"/>
      <c r="C17" s="5"/>
      <c r="H17" s="5"/>
    </row>
    <row r="18" spans="1:16" ht="15" customHeight="1" x14ac:dyDescent="0.15">
      <c r="A18" s="5" t="s">
        <v>455</v>
      </c>
      <c r="B18" s="8"/>
      <c r="C18" s="52"/>
      <c r="D18" s="53"/>
      <c r="E18" s="53"/>
      <c r="F18" s="54"/>
      <c r="G18" s="53"/>
      <c r="H18" s="55"/>
    </row>
    <row r="19" spans="1:16" ht="15" customHeight="1" x14ac:dyDescent="0.15">
      <c r="B19" s="56"/>
      <c r="C19" s="57"/>
      <c r="D19" s="46"/>
      <c r="E19" s="46"/>
      <c r="F19" s="46"/>
      <c r="G19" s="58"/>
      <c r="H19" s="59" t="s">
        <v>459</v>
      </c>
      <c r="I19" s="59" t="s">
        <v>460</v>
      </c>
      <c r="J19" s="59" t="s">
        <v>144</v>
      </c>
      <c r="K19" s="60" t="s">
        <v>0</v>
      </c>
      <c r="L19" s="59" t="s">
        <v>4</v>
      </c>
    </row>
    <row r="20" spans="1:16" ht="15" customHeight="1" x14ac:dyDescent="0.15">
      <c r="B20" s="61" t="s">
        <v>2</v>
      </c>
      <c r="C20" s="11" t="s">
        <v>4</v>
      </c>
      <c r="D20" s="11" t="s">
        <v>456</v>
      </c>
      <c r="G20" s="62"/>
      <c r="H20" s="63">
        <v>9</v>
      </c>
      <c r="I20" s="63">
        <v>50</v>
      </c>
      <c r="J20" s="63">
        <v>829</v>
      </c>
      <c r="K20" s="63">
        <v>201</v>
      </c>
      <c r="L20" s="31">
        <v>1089</v>
      </c>
      <c r="M20" s="10"/>
    </row>
    <row r="21" spans="1:16" ht="15" customHeight="1" x14ac:dyDescent="0.15">
      <c r="B21" s="64"/>
      <c r="C21" s="18"/>
      <c r="D21" s="18" t="s">
        <v>457</v>
      </c>
      <c r="G21" s="62"/>
      <c r="H21" s="65">
        <v>5</v>
      </c>
      <c r="I21" s="65">
        <v>5</v>
      </c>
      <c r="J21" s="65">
        <v>842</v>
      </c>
      <c r="K21" s="65">
        <v>237</v>
      </c>
      <c r="L21" s="36">
        <v>1089</v>
      </c>
    </row>
    <row r="22" spans="1:16" ht="15" customHeight="1" x14ac:dyDescent="0.15">
      <c r="B22" s="64"/>
      <c r="C22" s="23"/>
      <c r="D22" s="23" t="s">
        <v>458</v>
      </c>
      <c r="E22" s="24"/>
      <c r="F22" s="24"/>
      <c r="G22" s="66"/>
      <c r="H22" s="67">
        <v>271</v>
      </c>
      <c r="I22" s="67">
        <v>43</v>
      </c>
      <c r="J22" s="67">
        <v>677</v>
      </c>
      <c r="K22" s="67">
        <v>98</v>
      </c>
      <c r="L22" s="68">
        <v>1089</v>
      </c>
    </row>
    <row r="23" spans="1:16" ht="15" customHeight="1" x14ac:dyDescent="0.15">
      <c r="B23" s="64"/>
      <c r="C23" s="18" t="s">
        <v>172</v>
      </c>
      <c r="D23" s="11" t="s">
        <v>456</v>
      </c>
      <c r="G23" s="62"/>
      <c r="H23" s="65">
        <v>5</v>
      </c>
      <c r="I23" s="65">
        <v>35</v>
      </c>
      <c r="J23" s="65">
        <v>584</v>
      </c>
      <c r="K23" s="65">
        <v>145</v>
      </c>
      <c r="L23" s="36">
        <v>769</v>
      </c>
    </row>
    <row r="24" spans="1:16" ht="15" customHeight="1" x14ac:dyDescent="0.15">
      <c r="B24" s="64"/>
      <c r="C24" s="18"/>
      <c r="D24" s="18" t="s">
        <v>457</v>
      </c>
      <c r="G24" s="62"/>
      <c r="H24" s="65">
        <v>5</v>
      </c>
      <c r="I24" s="65">
        <v>3</v>
      </c>
      <c r="J24" s="65">
        <v>594</v>
      </c>
      <c r="K24" s="65">
        <v>167</v>
      </c>
      <c r="L24" s="36">
        <v>769</v>
      </c>
    </row>
    <row r="25" spans="1:16" ht="15" customHeight="1" x14ac:dyDescent="0.15">
      <c r="B25" s="64"/>
      <c r="C25" s="23"/>
      <c r="D25" s="23" t="s">
        <v>458</v>
      </c>
      <c r="E25" s="24"/>
      <c r="F25" s="24"/>
      <c r="G25" s="66"/>
      <c r="H25" s="67">
        <v>214</v>
      </c>
      <c r="I25" s="67">
        <v>25</v>
      </c>
      <c r="J25" s="67">
        <v>465</v>
      </c>
      <c r="K25" s="67">
        <v>65</v>
      </c>
      <c r="L25" s="68">
        <v>769</v>
      </c>
    </row>
    <row r="26" spans="1:16" ht="15" customHeight="1" x14ac:dyDescent="0.15">
      <c r="B26" s="64"/>
      <c r="C26" s="18" t="s">
        <v>257</v>
      </c>
      <c r="D26" s="11" t="s">
        <v>456</v>
      </c>
      <c r="G26" s="62"/>
      <c r="H26" s="65">
        <v>4</v>
      </c>
      <c r="I26" s="65">
        <v>12</v>
      </c>
      <c r="J26" s="65">
        <v>222</v>
      </c>
      <c r="K26" s="65">
        <v>51</v>
      </c>
      <c r="L26" s="36">
        <v>289</v>
      </c>
    </row>
    <row r="27" spans="1:16" ht="15" customHeight="1" x14ac:dyDescent="0.15">
      <c r="B27" s="64"/>
      <c r="C27" s="18" t="s">
        <v>256</v>
      </c>
      <c r="D27" s="18" t="s">
        <v>457</v>
      </c>
      <c r="G27" s="62"/>
      <c r="H27" s="65">
        <v>0</v>
      </c>
      <c r="I27" s="65">
        <v>2</v>
      </c>
      <c r="J27" s="65">
        <v>226</v>
      </c>
      <c r="K27" s="65">
        <v>61</v>
      </c>
      <c r="L27" s="36">
        <v>289</v>
      </c>
    </row>
    <row r="28" spans="1:16" ht="15" customHeight="1" x14ac:dyDescent="0.15">
      <c r="B28" s="69"/>
      <c r="C28" s="23"/>
      <c r="D28" s="23" t="s">
        <v>458</v>
      </c>
      <c r="E28" s="24"/>
      <c r="F28" s="24"/>
      <c r="G28" s="66"/>
      <c r="H28" s="67">
        <v>47</v>
      </c>
      <c r="I28" s="67">
        <v>18</v>
      </c>
      <c r="J28" s="67">
        <v>194</v>
      </c>
      <c r="K28" s="67">
        <v>30</v>
      </c>
      <c r="L28" s="68">
        <v>289</v>
      </c>
      <c r="M28" s="70"/>
      <c r="N28" s="70"/>
      <c r="O28" s="70"/>
      <c r="P28" s="70"/>
    </row>
    <row r="29" spans="1:16" ht="15" customHeight="1" x14ac:dyDescent="0.15">
      <c r="B29" s="61" t="s">
        <v>3</v>
      </c>
      <c r="C29" s="11" t="s">
        <v>4</v>
      </c>
      <c r="D29" s="11" t="s">
        <v>456</v>
      </c>
      <c r="G29" s="71">
        <v>1089</v>
      </c>
      <c r="H29" s="198">
        <v>0.82644628099173556</v>
      </c>
      <c r="I29" s="198">
        <v>4.5913682277318637</v>
      </c>
      <c r="J29" s="198">
        <v>76.124885215794308</v>
      </c>
      <c r="K29" s="198">
        <v>18.457300275482094</v>
      </c>
      <c r="L29" s="34">
        <v>100</v>
      </c>
      <c r="M29" s="70"/>
      <c r="N29" s="70"/>
      <c r="O29" s="70"/>
      <c r="P29" s="70"/>
    </row>
    <row r="30" spans="1:16" ht="15" customHeight="1" x14ac:dyDescent="0.15">
      <c r="B30" s="64"/>
      <c r="C30" s="18"/>
      <c r="D30" s="18" t="s">
        <v>457</v>
      </c>
      <c r="G30" s="71">
        <v>1089</v>
      </c>
      <c r="H30" s="199">
        <v>0.4591368227731864</v>
      </c>
      <c r="I30" s="199">
        <v>0.4591368227731864</v>
      </c>
      <c r="J30" s="199">
        <v>77.318640955004597</v>
      </c>
      <c r="K30" s="199">
        <v>21.763085399449036</v>
      </c>
      <c r="L30" s="74">
        <v>100.00000000000001</v>
      </c>
      <c r="M30" s="70"/>
      <c r="N30" s="70"/>
      <c r="O30" s="70"/>
      <c r="P30" s="70"/>
    </row>
    <row r="31" spans="1:16" ht="15" customHeight="1" x14ac:dyDescent="0.15">
      <c r="B31" s="64"/>
      <c r="C31" s="23"/>
      <c r="D31" s="23" t="s">
        <v>458</v>
      </c>
      <c r="E31" s="24"/>
      <c r="F31" s="24"/>
      <c r="G31" s="75">
        <v>1089</v>
      </c>
      <c r="H31" s="200">
        <v>24.885215794306703</v>
      </c>
      <c r="I31" s="200">
        <v>3.9485766758494032</v>
      </c>
      <c r="J31" s="200">
        <v>62.167125803489441</v>
      </c>
      <c r="K31" s="200">
        <v>8.9990817263544542</v>
      </c>
      <c r="L31" s="77">
        <v>100</v>
      </c>
      <c r="M31" s="70"/>
      <c r="N31" s="70"/>
      <c r="O31" s="70"/>
      <c r="P31" s="70"/>
    </row>
    <row r="32" spans="1:16" ht="15" customHeight="1" x14ac:dyDescent="0.15">
      <c r="B32" s="64"/>
      <c r="C32" s="18" t="s">
        <v>172</v>
      </c>
      <c r="D32" s="11" t="s">
        <v>456</v>
      </c>
      <c r="G32" s="71">
        <v>769</v>
      </c>
      <c r="H32" s="199">
        <v>0.65019505851755521</v>
      </c>
      <c r="I32" s="199">
        <v>4.5513654096228864</v>
      </c>
      <c r="J32" s="199">
        <v>75.942782834850448</v>
      </c>
      <c r="K32" s="199">
        <v>18.855656697009103</v>
      </c>
      <c r="L32" s="74">
        <v>100</v>
      </c>
      <c r="M32" s="70"/>
      <c r="N32" s="70"/>
      <c r="O32" s="70"/>
      <c r="P32" s="70"/>
    </row>
    <row r="33" spans="1:16" ht="15" customHeight="1" x14ac:dyDescent="0.15">
      <c r="B33" s="64"/>
      <c r="C33" s="18"/>
      <c r="D33" s="18" t="s">
        <v>457</v>
      </c>
      <c r="G33" s="71">
        <v>769</v>
      </c>
      <c r="H33" s="199">
        <v>0.65019505851755521</v>
      </c>
      <c r="I33" s="199">
        <v>0.39011703511053319</v>
      </c>
      <c r="J33" s="199">
        <v>77.243172951885569</v>
      </c>
      <c r="K33" s="199">
        <v>21.716514954486346</v>
      </c>
      <c r="L33" s="74">
        <v>100</v>
      </c>
      <c r="M33" s="70"/>
      <c r="N33" s="70"/>
      <c r="O33" s="70"/>
      <c r="P33" s="70"/>
    </row>
    <row r="34" spans="1:16" ht="15" customHeight="1" x14ac:dyDescent="0.15">
      <c r="B34" s="64"/>
      <c r="C34" s="23"/>
      <c r="D34" s="23" t="s">
        <v>458</v>
      </c>
      <c r="E34" s="24"/>
      <c r="F34" s="24"/>
      <c r="G34" s="75">
        <v>769</v>
      </c>
      <c r="H34" s="200">
        <v>27.828348504551364</v>
      </c>
      <c r="I34" s="200">
        <v>3.2509752925877766</v>
      </c>
      <c r="J34" s="200">
        <v>60.468140442132643</v>
      </c>
      <c r="K34" s="200">
        <v>8.4525357607282174</v>
      </c>
      <c r="L34" s="77">
        <v>100</v>
      </c>
      <c r="M34" s="70"/>
      <c r="N34" s="70"/>
      <c r="O34" s="70"/>
      <c r="P34" s="70"/>
    </row>
    <row r="35" spans="1:16" ht="15" customHeight="1" x14ac:dyDescent="0.15">
      <c r="B35" s="64"/>
      <c r="C35" s="18" t="s">
        <v>257</v>
      </c>
      <c r="D35" s="11" t="s">
        <v>456</v>
      </c>
      <c r="G35" s="71">
        <v>289</v>
      </c>
      <c r="H35" s="199">
        <v>1.3840830449826991</v>
      </c>
      <c r="I35" s="199">
        <v>4.1522491349480966</v>
      </c>
      <c r="J35" s="199">
        <v>76.816608996539799</v>
      </c>
      <c r="K35" s="199">
        <v>17.647058823529413</v>
      </c>
      <c r="L35" s="74">
        <v>100</v>
      </c>
      <c r="M35" s="70"/>
      <c r="N35" s="70"/>
      <c r="O35" s="70"/>
      <c r="P35" s="70"/>
    </row>
    <row r="36" spans="1:16" ht="15" customHeight="1" x14ac:dyDescent="0.15">
      <c r="B36" s="64"/>
      <c r="C36" s="18" t="s">
        <v>256</v>
      </c>
      <c r="D36" s="18" t="s">
        <v>457</v>
      </c>
      <c r="G36" s="71">
        <v>289</v>
      </c>
      <c r="H36" s="434">
        <v>0</v>
      </c>
      <c r="I36" s="199">
        <v>0.69204152249134954</v>
      </c>
      <c r="J36" s="199">
        <v>78.200692041522487</v>
      </c>
      <c r="K36" s="199">
        <v>21.107266435986158</v>
      </c>
      <c r="L36" s="74">
        <v>100</v>
      </c>
      <c r="M36" s="70"/>
      <c r="N36" s="70"/>
      <c r="O36" s="70"/>
      <c r="P36" s="70"/>
    </row>
    <row r="37" spans="1:16" ht="15" customHeight="1" x14ac:dyDescent="0.15">
      <c r="B37" s="69"/>
      <c r="C37" s="23"/>
      <c r="D37" s="23" t="s">
        <v>458</v>
      </c>
      <c r="E37" s="24"/>
      <c r="F37" s="24"/>
      <c r="G37" s="75">
        <v>289</v>
      </c>
      <c r="H37" s="200">
        <v>16.262975778546711</v>
      </c>
      <c r="I37" s="200">
        <v>6.2283737024221448</v>
      </c>
      <c r="J37" s="200">
        <v>67.128027681660896</v>
      </c>
      <c r="K37" s="200">
        <v>10.380622837370241</v>
      </c>
      <c r="L37" s="77">
        <v>99.999999999999986</v>
      </c>
      <c r="M37" s="70"/>
      <c r="N37" s="70"/>
      <c r="O37" s="70"/>
      <c r="P37" s="70"/>
    </row>
    <row r="38" spans="1:16" ht="15" customHeight="1" x14ac:dyDescent="0.15">
      <c r="H38" s="5"/>
      <c r="I38" s="70"/>
      <c r="J38" s="70"/>
      <c r="K38" s="70"/>
      <c r="L38" s="70"/>
      <c r="M38" s="70"/>
      <c r="N38" s="70"/>
    </row>
    <row r="39" spans="1:16" ht="15" customHeight="1" x14ac:dyDescent="0.15">
      <c r="A39" s="5" t="s">
        <v>462</v>
      </c>
      <c r="H39" s="5"/>
      <c r="I39" s="70"/>
      <c r="J39" s="70"/>
      <c r="K39" s="70"/>
      <c r="L39" s="70"/>
      <c r="M39" s="70"/>
      <c r="N39" s="70"/>
    </row>
    <row r="40" spans="1:16" ht="15" customHeight="1" x14ac:dyDescent="0.15">
      <c r="A40" s="5" t="s">
        <v>461</v>
      </c>
      <c r="B40" s="8"/>
      <c r="C40" s="52"/>
      <c r="D40" s="53"/>
      <c r="E40" s="53"/>
      <c r="F40" s="54"/>
      <c r="G40" s="53"/>
      <c r="H40" s="55"/>
    </row>
    <row r="41" spans="1:16" ht="15" customHeight="1" x14ac:dyDescent="0.15">
      <c r="B41" s="56"/>
      <c r="C41" s="57"/>
      <c r="D41" s="46"/>
      <c r="E41" s="46"/>
      <c r="F41" s="46"/>
      <c r="G41" s="58"/>
      <c r="H41" s="59" t="s">
        <v>903</v>
      </c>
      <c r="I41" s="59" t="s">
        <v>904</v>
      </c>
      <c r="J41" s="60" t="s">
        <v>0</v>
      </c>
      <c r="K41" s="59" t="s">
        <v>4</v>
      </c>
    </row>
    <row r="42" spans="1:16" ht="15" customHeight="1" x14ac:dyDescent="0.15">
      <c r="B42" s="61" t="s">
        <v>2</v>
      </c>
      <c r="C42" s="11" t="s">
        <v>4</v>
      </c>
      <c r="D42" s="11" t="s">
        <v>456</v>
      </c>
      <c r="G42" s="62"/>
      <c r="H42" s="63">
        <v>39</v>
      </c>
      <c r="I42" s="63">
        <v>19</v>
      </c>
      <c r="J42" s="63">
        <v>1</v>
      </c>
      <c r="K42" s="31">
        <v>59</v>
      </c>
      <c r="L42" s="10"/>
    </row>
    <row r="43" spans="1:16" ht="15" customHeight="1" x14ac:dyDescent="0.15">
      <c r="B43" s="64"/>
      <c r="C43" s="18"/>
      <c r="D43" s="18" t="s">
        <v>457</v>
      </c>
      <c r="G43" s="62"/>
      <c r="H43" s="65">
        <v>5</v>
      </c>
      <c r="I43" s="65">
        <v>4</v>
      </c>
      <c r="J43" s="65">
        <v>1</v>
      </c>
      <c r="K43" s="36">
        <v>10</v>
      </c>
    </row>
    <row r="44" spans="1:16" ht="15" customHeight="1" x14ac:dyDescent="0.15">
      <c r="B44" s="64"/>
      <c r="C44" s="23"/>
      <c r="D44" s="23" t="s">
        <v>458</v>
      </c>
      <c r="E44" s="24"/>
      <c r="F44" s="24"/>
      <c r="G44" s="66"/>
      <c r="H44" s="67">
        <v>179</v>
      </c>
      <c r="I44" s="67">
        <v>84</v>
      </c>
      <c r="J44" s="67">
        <v>51</v>
      </c>
      <c r="K44" s="68">
        <v>314</v>
      </c>
    </row>
    <row r="45" spans="1:16" ht="15" customHeight="1" x14ac:dyDescent="0.15">
      <c r="B45" s="64"/>
      <c r="C45" s="18" t="s">
        <v>172</v>
      </c>
      <c r="D45" s="11" t="s">
        <v>456</v>
      </c>
      <c r="G45" s="62"/>
      <c r="H45" s="65">
        <v>23</v>
      </c>
      <c r="I45" s="65">
        <v>16</v>
      </c>
      <c r="J45" s="65">
        <v>1</v>
      </c>
      <c r="K45" s="36">
        <v>40</v>
      </c>
    </row>
    <row r="46" spans="1:16" ht="15" customHeight="1" x14ac:dyDescent="0.15">
      <c r="B46" s="64"/>
      <c r="C46" s="18"/>
      <c r="D46" s="18" t="s">
        <v>457</v>
      </c>
      <c r="G46" s="62"/>
      <c r="H46" s="65">
        <v>4</v>
      </c>
      <c r="I46" s="65">
        <v>3</v>
      </c>
      <c r="J46" s="65">
        <v>1</v>
      </c>
      <c r="K46" s="36">
        <v>8</v>
      </c>
    </row>
    <row r="47" spans="1:16" ht="15" customHeight="1" x14ac:dyDescent="0.15">
      <c r="B47" s="64"/>
      <c r="C47" s="23"/>
      <c r="D47" s="23" t="s">
        <v>458</v>
      </c>
      <c r="E47" s="24"/>
      <c r="F47" s="24"/>
      <c r="G47" s="66"/>
      <c r="H47" s="67">
        <v>136</v>
      </c>
      <c r="I47" s="67">
        <v>63</v>
      </c>
      <c r="J47" s="67">
        <v>40</v>
      </c>
      <c r="K47" s="68">
        <v>239</v>
      </c>
    </row>
    <row r="48" spans="1:16" ht="15" customHeight="1" x14ac:dyDescent="0.15">
      <c r="B48" s="64"/>
      <c r="C48" s="18" t="s">
        <v>257</v>
      </c>
      <c r="D48" s="11" t="s">
        <v>456</v>
      </c>
      <c r="G48" s="62"/>
      <c r="H48" s="65">
        <v>14</v>
      </c>
      <c r="I48" s="65">
        <v>2</v>
      </c>
      <c r="J48" s="65">
        <v>0</v>
      </c>
      <c r="K48" s="36">
        <v>16</v>
      </c>
    </row>
    <row r="49" spans="1:15" ht="15" customHeight="1" x14ac:dyDescent="0.15">
      <c r="B49" s="64"/>
      <c r="C49" s="18" t="s">
        <v>256</v>
      </c>
      <c r="D49" s="18" t="s">
        <v>457</v>
      </c>
      <c r="G49" s="62"/>
      <c r="H49" s="65">
        <v>1</v>
      </c>
      <c r="I49" s="65">
        <v>1</v>
      </c>
      <c r="J49" s="65">
        <v>0</v>
      </c>
      <c r="K49" s="36">
        <v>2</v>
      </c>
    </row>
    <row r="50" spans="1:15" ht="15" customHeight="1" x14ac:dyDescent="0.15">
      <c r="B50" s="69"/>
      <c r="C50" s="23"/>
      <c r="D50" s="23" t="s">
        <v>458</v>
      </c>
      <c r="E50" s="24"/>
      <c r="F50" s="24"/>
      <c r="G50" s="66"/>
      <c r="H50" s="67">
        <v>36</v>
      </c>
      <c r="I50" s="67">
        <v>19</v>
      </c>
      <c r="J50" s="67">
        <v>10</v>
      </c>
      <c r="K50" s="68">
        <v>65</v>
      </c>
      <c r="L50" s="70"/>
      <c r="M50" s="70"/>
      <c r="N50" s="70"/>
      <c r="O50" s="70"/>
    </row>
    <row r="51" spans="1:15" ht="15" customHeight="1" x14ac:dyDescent="0.15">
      <c r="B51" s="61" t="s">
        <v>3</v>
      </c>
      <c r="C51" s="11" t="s">
        <v>4</v>
      </c>
      <c r="D51" s="11" t="s">
        <v>456</v>
      </c>
      <c r="G51" s="71">
        <v>59</v>
      </c>
      <c r="H51" s="198">
        <v>66.101694915254242</v>
      </c>
      <c r="I51" s="198">
        <v>32.20338983050847</v>
      </c>
      <c r="J51" s="198">
        <v>1.6949152542372881</v>
      </c>
      <c r="K51" s="34">
        <v>100</v>
      </c>
      <c r="L51" s="70"/>
      <c r="M51" s="70"/>
      <c r="N51" s="70"/>
      <c r="O51" s="70"/>
    </row>
    <row r="52" spans="1:15" ht="15" customHeight="1" x14ac:dyDescent="0.15">
      <c r="B52" s="64"/>
      <c r="C52" s="18"/>
      <c r="D52" s="18" t="s">
        <v>457</v>
      </c>
      <c r="G52" s="71">
        <v>10</v>
      </c>
      <c r="H52" s="199">
        <v>50</v>
      </c>
      <c r="I52" s="199">
        <v>40</v>
      </c>
      <c r="J52" s="199">
        <v>10</v>
      </c>
      <c r="K52" s="74">
        <v>100</v>
      </c>
      <c r="L52" s="70"/>
      <c r="M52" s="70"/>
      <c r="N52" s="70"/>
      <c r="O52" s="70"/>
    </row>
    <row r="53" spans="1:15" ht="15" customHeight="1" x14ac:dyDescent="0.15">
      <c r="B53" s="64"/>
      <c r="C53" s="23"/>
      <c r="D53" s="23" t="s">
        <v>458</v>
      </c>
      <c r="E53" s="24"/>
      <c r="F53" s="24"/>
      <c r="G53" s="75">
        <v>314</v>
      </c>
      <c r="H53" s="200">
        <v>57.00636942675159</v>
      </c>
      <c r="I53" s="200">
        <v>26.751592356687897</v>
      </c>
      <c r="J53" s="200">
        <v>16.242038216560509</v>
      </c>
      <c r="K53" s="77">
        <v>100</v>
      </c>
      <c r="L53" s="70"/>
      <c r="M53" s="70"/>
      <c r="N53" s="70"/>
      <c r="O53" s="70"/>
    </row>
    <row r="54" spans="1:15" ht="15" customHeight="1" x14ac:dyDescent="0.15">
      <c r="B54" s="64"/>
      <c r="C54" s="18" t="s">
        <v>172</v>
      </c>
      <c r="D54" s="11" t="s">
        <v>456</v>
      </c>
      <c r="G54" s="71">
        <v>40</v>
      </c>
      <c r="H54" s="199">
        <v>57.499999999999993</v>
      </c>
      <c r="I54" s="199">
        <v>40</v>
      </c>
      <c r="J54" s="199">
        <v>2.5</v>
      </c>
      <c r="K54" s="74">
        <v>100</v>
      </c>
      <c r="L54" s="70"/>
      <c r="M54" s="70"/>
      <c r="N54" s="70"/>
      <c r="O54" s="70"/>
    </row>
    <row r="55" spans="1:15" ht="15" customHeight="1" x14ac:dyDescent="0.15">
      <c r="B55" s="64"/>
      <c r="C55" s="18"/>
      <c r="D55" s="18" t="s">
        <v>457</v>
      </c>
      <c r="G55" s="71">
        <v>8</v>
      </c>
      <c r="H55" s="199">
        <v>50</v>
      </c>
      <c r="I55" s="199">
        <v>37.5</v>
      </c>
      <c r="J55" s="199">
        <v>12.5</v>
      </c>
      <c r="K55" s="74">
        <v>100</v>
      </c>
      <c r="L55" s="70"/>
      <c r="M55" s="70"/>
      <c r="N55" s="70"/>
      <c r="O55" s="70"/>
    </row>
    <row r="56" spans="1:15" ht="15" customHeight="1" x14ac:dyDescent="0.15">
      <c r="B56" s="64"/>
      <c r="C56" s="23"/>
      <c r="D56" s="23" t="s">
        <v>458</v>
      </c>
      <c r="E56" s="24"/>
      <c r="F56" s="24"/>
      <c r="G56" s="75">
        <v>239</v>
      </c>
      <c r="H56" s="200">
        <v>56.903765690376574</v>
      </c>
      <c r="I56" s="200">
        <v>26.359832635983267</v>
      </c>
      <c r="J56" s="200">
        <v>16.736401673640167</v>
      </c>
      <c r="K56" s="77">
        <v>100</v>
      </c>
      <c r="L56" s="70"/>
      <c r="M56" s="70"/>
      <c r="N56" s="70"/>
      <c r="O56" s="70"/>
    </row>
    <row r="57" spans="1:15" ht="15" customHeight="1" x14ac:dyDescent="0.15">
      <c r="B57" s="64"/>
      <c r="C57" s="18" t="s">
        <v>257</v>
      </c>
      <c r="D57" s="11" t="s">
        <v>456</v>
      </c>
      <c r="G57" s="71">
        <v>16</v>
      </c>
      <c r="H57" s="199">
        <v>87.5</v>
      </c>
      <c r="I57" s="199">
        <v>12.5</v>
      </c>
      <c r="J57" s="438">
        <v>0</v>
      </c>
      <c r="K57" s="74">
        <v>100</v>
      </c>
      <c r="L57" s="70"/>
      <c r="M57" s="70"/>
      <c r="N57" s="70"/>
      <c r="O57" s="70"/>
    </row>
    <row r="58" spans="1:15" ht="15" customHeight="1" x14ac:dyDescent="0.15">
      <c r="B58" s="64"/>
      <c r="C58" s="18" t="s">
        <v>256</v>
      </c>
      <c r="D58" s="18" t="s">
        <v>457</v>
      </c>
      <c r="G58" s="71">
        <v>2</v>
      </c>
      <c r="H58" s="199">
        <v>50</v>
      </c>
      <c r="I58" s="199">
        <v>50</v>
      </c>
      <c r="J58" s="434">
        <v>0</v>
      </c>
      <c r="K58" s="74">
        <v>100</v>
      </c>
      <c r="L58" s="70"/>
      <c r="M58" s="70"/>
      <c r="N58" s="70"/>
      <c r="O58" s="70"/>
    </row>
    <row r="59" spans="1:15" ht="15" customHeight="1" x14ac:dyDescent="0.15">
      <c r="B59" s="69"/>
      <c r="C59" s="23"/>
      <c r="D59" s="23" t="s">
        <v>458</v>
      </c>
      <c r="E59" s="24"/>
      <c r="F59" s="24"/>
      <c r="G59" s="75">
        <v>65</v>
      </c>
      <c r="H59" s="200">
        <v>55.384615384615387</v>
      </c>
      <c r="I59" s="200">
        <v>29.230769230769234</v>
      </c>
      <c r="J59" s="200">
        <v>15.384615384615385</v>
      </c>
      <c r="K59" s="77">
        <v>100</v>
      </c>
      <c r="L59" s="70"/>
      <c r="M59" s="70"/>
      <c r="N59" s="70"/>
      <c r="O59" s="70"/>
    </row>
    <row r="60" spans="1:15" ht="15" customHeight="1" x14ac:dyDescent="0.15">
      <c r="H60" s="5"/>
      <c r="I60" s="70"/>
      <c r="J60" s="70"/>
      <c r="K60" s="70"/>
      <c r="L60" s="70"/>
      <c r="M60" s="70"/>
      <c r="N60" s="70"/>
    </row>
    <row r="61" spans="1:15" ht="15" customHeight="1" x14ac:dyDescent="0.15">
      <c r="A61" s="5" t="s">
        <v>1035</v>
      </c>
      <c r="B61" s="51"/>
      <c r="C61" s="5"/>
      <c r="H61" s="5"/>
    </row>
    <row r="62" spans="1:15" ht="13.65" customHeight="1" x14ac:dyDescent="0.15">
      <c r="B62" s="78"/>
      <c r="C62" s="12"/>
      <c r="D62" s="12"/>
      <c r="E62" s="12"/>
      <c r="F62" s="12"/>
      <c r="G62" s="12"/>
      <c r="H62" s="13"/>
      <c r="I62" s="14" t="s">
        <v>137</v>
      </c>
      <c r="J62" s="15"/>
      <c r="K62" s="16"/>
      <c r="L62" s="14" t="s">
        <v>138</v>
      </c>
      <c r="M62" s="17"/>
    </row>
    <row r="63" spans="1:15" ht="10.8" x14ac:dyDescent="0.15">
      <c r="B63" s="29"/>
      <c r="H63" s="19" t="s">
        <v>4</v>
      </c>
      <c r="I63" s="19" t="s">
        <v>172</v>
      </c>
      <c r="J63" s="20" t="s">
        <v>178</v>
      </c>
      <c r="K63" s="21" t="s">
        <v>4</v>
      </c>
      <c r="L63" s="19" t="s">
        <v>172</v>
      </c>
      <c r="M63" s="22" t="s">
        <v>178</v>
      </c>
    </row>
    <row r="64" spans="1:15" ht="12" customHeight="1" x14ac:dyDescent="0.15">
      <c r="B64" s="79"/>
      <c r="C64" s="24"/>
      <c r="D64" s="24"/>
      <c r="E64" s="24"/>
      <c r="F64" s="24"/>
      <c r="G64" s="24"/>
      <c r="H64" s="25"/>
      <c r="I64" s="25"/>
      <c r="J64" s="26"/>
      <c r="K64" s="27">
        <v>1089</v>
      </c>
      <c r="L64" s="28">
        <v>769</v>
      </c>
      <c r="M64" s="28">
        <v>289</v>
      </c>
    </row>
    <row r="65" spans="1:13" ht="15" customHeight="1" x14ac:dyDescent="0.15">
      <c r="B65" s="29" t="s">
        <v>463</v>
      </c>
      <c r="H65" s="31">
        <v>653</v>
      </c>
      <c r="I65" s="31">
        <v>471</v>
      </c>
      <c r="J65" s="32">
        <v>165</v>
      </c>
      <c r="K65" s="33">
        <v>59.963269054178149</v>
      </c>
      <c r="L65" s="34">
        <v>61.248374512353706</v>
      </c>
      <c r="M65" s="34">
        <v>57.093425605536332</v>
      </c>
    </row>
    <row r="66" spans="1:13" ht="15" customHeight="1" x14ac:dyDescent="0.15">
      <c r="B66" s="29" t="s">
        <v>464</v>
      </c>
      <c r="H66" s="36">
        <v>212</v>
      </c>
      <c r="I66" s="36">
        <v>142</v>
      </c>
      <c r="J66" s="37">
        <v>62</v>
      </c>
      <c r="K66" s="38">
        <v>19.467401285583101</v>
      </c>
      <c r="L66" s="74">
        <v>18.465539661898571</v>
      </c>
      <c r="M66" s="74">
        <v>21.453287197231834</v>
      </c>
    </row>
    <row r="67" spans="1:13" ht="15" customHeight="1" x14ac:dyDescent="0.15">
      <c r="B67" s="29" t="s">
        <v>465</v>
      </c>
      <c r="H67" s="36">
        <v>49</v>
      </c>
      <c r="I67" s="36">
        <v>36</v>
      </c>
      <c r="J67" s="37">
        <v>12</v>
      </c>
      <c r="K67" s="38">
        <v>4.4995408631772271</v>
      </c>
      <c r="L67" s="74">
        <v>4.6814044213263983</v>
      </c>
      <c r="M67" s="74">
        <v>4.1522491349480966</v>
      </c>
    </row>
    <row r="68" spans="1:13" ht="15" customHeight="1" x14ac:dyDescent="0.15">
      <c r="B68" s="29" t="s">
        <v>466</v>
      </c>
      <c r="H68" s="36">
        <v>62</v>
      </c>
      <c r="I68" s="36">
        <v>40</v>
      </c>
      <c r="J68" s="37">
        <v>19</v>
      </c>
      <c r="K68" s="38">
        <v>5.6932966023875116</v>
      </c>
      <c r="L68" s="74">
        <v>5.2015604681404417</v>
      </c>
      <c r="M68" s="74">
        <v>6.5743944636678195</v>
      </c>
    </row>
    <row r="69" spans="1:13" ht="15" customHeight="1" x14ac:dyDescent="0.15">
      <c r="B69" s="29" t="s">
        <v>467</v>
      </c>
      <c r="H69" s="36">
        <v>30</v>
      </c>
      <c r="I69" s="36">
        <v>22</v>
      </c>
      <c r="J69" s="37">
        <v>7</v>
      </c>
      <c r="K69" s="38">
        <v>2.7548209366391188</v>
      </c>
      <c r="L69" s="74">
        <v>2.860858257477243</v>
      </c>
      <c r="M69" s="74">
        <v>2.422145328719723</v>
      </c>
    </row>
    <row r="70" spans="1:13" ht="15" customHeight="1" x14ac:dyDescent="0.15">
      <c r="B70" s="79" t="s">
        <v>0</v>
      </c>
      <c r="C70" s="24"/>
      <c r="D70" s="24"/>
      <c r="E70" s="24"/>
      <c r="F70" s="24"/>
      <c r="G70" s="24"/>
      <c r="H70" s="68">
        <v>84</v>
      </c>
      <c r="I70" s="68">
        <v>58</v>
      </c>
      <c r="J70" s="80">
        <v>24</v>
      </c>
      <c r="K70" s="81">
        <v>7.7134986225895315</v>
      </c>
      <c r="L70" s="82">
        <v>7.5422626788036409</v>
      </c>
      <c r="M70" s="82">
        <v>8.3044982698961931</v>
      </c>
    </row>
    <row r="71" spans="1:13" ht="15" customHeight="1" x14ac:dyDescent="0.15">
      <c r="B71" s="45" t="s">
        <v>1</v>
      </c>
      <c r="C71" s="46"/>
      <c r="D71" s="46"/>
      <c r="E71" s="46"/>
      <c r="F71" s="46"/>
      <c r="G71" s="46"/>
      <c r="H71" s="47">
        <v>1090</v>
      </c>
      <c r="I71" s="47">
        <v>769</v>
      </c>
      <c r="J71" s="48">
        <v>289</v>
      </c>
      <c r="K71" s="49" t="s">
        <v>5</v>
      </c>
      <c r="L71" s="50" t="s">
        <v>5</v>
      </c>
      <c r="M71" s="50" t="s">
        <v>5</v>
      </c>
    </row>
    <row r="72" spans="1:13" ht="13.65" customHeight="1" x14ac:dyDescent="0.15">
      <c r="B72" s="51"/>
      <c r="C72" s="5"/>
      <c r="H72" s="5"/>
    </row>
    <row r="73" spans="1:13" ht="15" customHeight="1" x14ac:dyDescent="0.15">
      <c r="A73" s="5" t="s">
        <v>1034</v>
      </c>
      <c r="B73" s="51"/>
      <c r="C73" s="5"/>
      <c r="H73" s="5"/>
    </row>
    <row r="74" spans="1:13" ht="13.65" customHeight="1" x14ac:dyDescent="0.15">
      <c r="B74" s="78"/>
      <c r="C74" s="12"/>
      <c r="D74" s="12"/>
      <c r="E74" s="12"/>
      <c r="F74" s="12"/>
      <c r="G74" s="12"/>
      <c r="H74" s="13"/>
      <c r="I74" s="14" t="s">
        <v>2</v>
      </c>
      <c r="J74" s="15"/>
      <c r="K74" s="16"/>
      <c r="L74" s="14" t="s">
        <v>3</v>
      </c>
      <c r="M74" s="17"/>
    </row>
    <row r="75" spans="1:13" ht="10.8" x14ac:dyDescent="0.15">
      <c r="B75" s="29"/>
      <c r="H75" s="19" t="s">
        <v>4</v>
      </c>
      <c r="I75" s="19" t="s">
        <v>172</v>
      </c>
      <c r="J75" s="20" t="s">
        <v>178</v>
      </c>
      <c r="K75" s="21" t="s">
        <v>4</v>
      </c>
      <c r="L75" s="19" t="s">
        <v>172</v>
      </c>
      <c r="M75" s="22" t="s">
        <v>178</v>
      </c>
    </row>
    <row r="76" spans="1:13" ht="12" customHeight="1" x14ac:dyDescent="0.15">
      <c r="B76" s="79"/>
      <c r="C76" s="24"/>
      <c r="D76" s="24"/>
      <c r="E76" s="24"/>
      <c r="F76" s="24"/>
      <c r="G76" s="24"/>
      <c r="H76" s="25"/>
      <c r="I76" s="25"/>
      <c r="J76" s="26"/>
      <c r="K76" s="27">
        <v>1089</v>
      </c>
      <c r="L76" s="28">
        <v>769</v>
      </c>
      <c r="M76" s="28">
        <v>289</v>
      </c>
    </row>
    <row r="77" spans="1:13" ht="15" customHeight="1" x14ac:dyDescent="0.15">
      <c r="B77" s="29" t="s">
        <v>463</v>
      </c>
      <c r="H77" s="31">
        <v>745</v>
      </c>
      <c r="I77" s="31">
        <v>507</v>
      </c>
      <c r="J77" s="32">
        <v>214</v>
      </c>
      <c r="K77" s="33">
        <v>68.411386593204767</v>
      </c>
      <c r="L77" s="34">
        <v>65.929778933680112</v>
      </c>
      <c r="M77" s="34">
        <v>74.048442906574394</v>
      </c>
    </row>
    <row r="78" spans="1:13" ht="15" customHeight="1" x14ac:dyDescent="0.15">
      <c r="B78" s="29" t="s">
        <v>468</v>
      </c>
      <c r="H78" s="36">
        <v>243</v>
      </c>
      <c r="I78" s="36">
        <v>197</v>
      </c>
      <c r="J78" s="37">
        <v>41</v>
      </c>
      <c r="K78" s="38">
        <v>22.314049586776861</v>
      </c>
      <c r="L78" s="74">
        <v>25.617685305591674</v>
      </c>
      <c r="M78" s="74">
        <v>14.186851211072666</v>
      </c>
    </row>
    <row r="79" spans="1:13" ht="15" customHeight="1" x14ac:dyDescent="0.15">
      <c r="B79" s="29" t="s">
        <v>469</v>
      </c>
      <c r="H79" s="36">
        <v>116</v>
      </c>
      <c r="I79" s="36">
        <v>91</v>
      </c>
      <c r="J79" s="37">
        <v>21</v>
      </c>
      <c r="K79" s="38">
        <v>10.651974288337925</v>
      </c>
      <c r="L79" s="74">
        <v>11.833550065019507</v>
      </c>
      <c r="M79" s="74">
        <v>7.2664359861591699</v>
      </c>
    </row>
    <row r="80" spans="1:13" ht="15" customHeight="1" x14ac:dyDescent="0.15">
      <c r="B80" s="79" t="s">
        <v>0</v>
      </c>
      <c r="C80" s="24"/>
      <c r="D80" s="24"/>
      <c r="E80" s="24"/>
      <c r="F80" s="24"/>
      <c r="G80" s="24"/>
      <c r="H80" s="68">
        <v>70</v>
      </c>
      <c r="I80" s="68">
        <v>42</v>
      </c>
      <c r="J80" s="80">
        <v>27</v>
      </c>
      <c r="K80" s="81">
        <v>6.4279155188246104</v>
      </c>
      <c r="L80" s="82">
        <v>5.4616384915474647</v>
      </c>
      <c r="M80" s="82">
        <v>9.3425605536332181</v>
      </c>
    </row>
    <row r="81" spans="1:13" ht="15" customHeight="1" x14ac:dyDescent="0.15">
      <c r="B81" s="45" t="s">
        <v>1</v>
      </c>
      <c r="C81" s="46"/>
      <c r="D81" s="46"/>
      <c r="E81" s="46"/>
      <c r="F81" s="46"/>
      <c r="G81" s="46"/>
      <c r="H81" s="47">
        <v>1174</v>
      </c>
      <c r="I81" s="47">
        <v>837</v>
      </c>
      <c r="J81" s="48">
        <v>303</v>
      </c>
      <c r="K81" s="49" t="s">
        <v>5</v>
      </c>
      <c r="L81" s="50" t="s">
        <v>5</v>
      </c>
      <c r="M81" s="50" t="s">
        <v>5</v>
      </c>
    </row>
    <row r="82" spans="1:13" ht="13.65" customHeight="1" x14ac:dyDescent="0.15">
      <c r="B82" s="51"/>
      <c r="C82" s="5"/>
      <c r="H82" s="5"/>
    </row>
    <row r="83" spans="1:13" ht="15" customHeight="1" x14ac:dyDescent="0.15">
      <c r="A83" s="5" t="s">
        <v>470</v>
      </c>
      <c r="B83" s="51"/>
      <c r="C83" s="5"/>
      <c r="H83" s="5"/>
    </row>
    <row r="84" spans="1:13" ht="12" customHeight="1" x14ac:dyDescent="0.15">
      <c r="B84" s="78"/>
      <c r="C84" s="12"/>
      <c r="D84" s="12"/>
      <c r="E84" s="12"/>
      <c r="F84" s="12"/>
      <c r="G84" s="12"/>
      <c r="H84" s="13"/>
      <c r="I84" s="14" t="s">
        <v>2</v>
      </c>
      <c r="J84" s="15"/>
      <c r="K84" s="16"/>
      <c r="L84" s="14" t="s">
        <v>3</v>
      </c>
      <c r="M84" s="17"/>
    </row>
    <row r="85" spans="1:13" ht="10.8" x14ac:dyDescent="0.15">
      <c r="B85" s="29"/>
      <c r="H85" s="19" t="s">
        <v>4</v>
      </c>
      <c r="I85" s="19" t="s">
        <v>172</v>
      </c>
      <c r="J85" s="20" t="s">
        <v>178</v>
      </c>
      <c r="K85" s="21" t="s">
        <v>4</v>
      </c>
      <c r="L85" s="19" t="s">
        <v>172</v>
      </c>
      <c r="M85" s="22" t="s">
        <v>178</v>
      </c>
    </row>
    <row r="86" spans="1:13" ht="12" customHeight="1" x14ac:dyDescent="0.15">
      <c r="B86" s="79"/>
      <c r="C86" s="24"/>
      <c r="D86" s="24"/>
      <c r="E86" s="24"/>
      <c r="F86" s="24"/>
      <c r="G86" s="24"/>
      <c r="H86" s="25"/>
      <c r="I86" s="25"/>
      <c r="J86" s="26"/>
      <c r="K86" s="27">
        <v>1089</v>
      </c>
      <c r="L86" s="28">
        <v>769</v>
      </c>
      <c r="M86" s="28">
        <v>289</v>
      </c>
    </row>
    <row r="87" spans="1:13" ht="15" customHeight="1" x14ac:dyDescent="0.15">
      <c r="B87" s="29" t="s">
        <v>88</v>
      </c>
      <c r="H87" s="31">
        <v>768</v>
      </c>
      <c r="I87" s="31">
        <v>543</v>
      </c>
      <c r="J87" s="32">
        <v>205</v>
      </c>
      <c r="K87" s="33">
        <v>70.523415977961434</v>
      </c>
      <c r="L87" s="34">
        <v>70.611183355006503</v>
      </c>
      <c r="M87" s="34">
        <v>70.934256055363321</v>
      </c>
    </row>
    <row r="88" spans="1:13" ht="15" customHeight="1" x14ac:dyDescent="0.15">
      <c r="B88" s="29" t="s">
        <v>89</v>
      </c>
      <c r="H88" s="36">
        <v>272</v>
      </c>
      <c r="I88" s="36">
        <v>197</v>
      </c>
      <c r="J88" s="37">
        <v>65</v>
      </c>
      <c r="K88" s="38">
        <v>24.977043158861338</v>
      </c>
      <c r="L88" s="74">
        <v>25.617685305591674</v>
      </c>
      <c r="M88" s="74">
        <v>22.491349480968857</v>
      </c>
    </row>
    <row r="89" spans="1:13" ht="15" customHeight="1" x14ac:dyDescent="0.15">
      <c r="B89" s="79" t="s">
        <v>0</v>
      </c>
      <c r="C89" s="24"/>
      <c r="D89" s="24"/>
      <c r="E89" s="24"/>
      <c r="F89" s="24"/>
      <c r="G89" s="24"/>
      <c r="H89" s="68">
        <v>49</v>
      </c>
      <c r="I89" s="68">
        <v>29</v>
      </c>
      <c r="J89" s="80">
        <v>19</v>
      </c>
      <c r="K89" s="81">
        <v>4.4995408631772271</v>
      </c>
      <c r="L89" s="77">
        <v>3.7711313394018204</v>
      </c>
      <c r="M89" s="77">
        <v>6.5743944636678195</v>
      </c>
    </row>
    <row r="90" spans="1:13" ht="15" customHeight="1" x14ac:dyDescent="0.15">
      <c r="B90" s="45" t="s">
        <v>1</v>
      </c>
      <c r="C90" s="46"/>
      <c r="D90" s="46"/>
      <c r="E90" s="46"/>
      <c r="F90" s="46"/>
      <c r="G90" s="46"/>
      <c r="H90" s="47">
        <v>1089</v>
      </c>
      <c r="I90" s="47">
        <v>769</v>
      </c>
      <c r="J90" s="48">
        <v>289</v>
      </c>
      <c r="K90" s="49">
        <v>100</v>
      </c>
      <c r="L90" s="50">
        <v>100</v>
      </c>
      <c r="M90" s="50">
        <v>99.999999999999986</v>
      </c>
    </row>
    <row r="91" spans="1:13" ht="15" customHeight="1" x14ac:dyDescent="0.15">
      <c r="B91" s="51"/>
      <c r="C91" s="5"/>
      <c r="F91" s="5"/>
      <c r="G91" s="5"/>
      <c r="H91" s="5"/>
    </row>
    <row r="92" spans="1:13" ht="15" customHeight="1" x14ac:dyDescent="0.15">
      <c r="A92" s="5" t="s">
        <v>1033</v>
      </c>
      <c r="B92" s="51"/>
      <c r="C92" s="5"/>
      <c r="H92" s="5"/>
    </row>
    <row r="93" spans="1:13" ht="13.65" customHeight="1" x14ac:dyDescent="0.15">
      <c r="B93" s="78"/>
      <c r="C93" s="12"/>
      <c r="D93" s="12"/>
      <c r="E93" s="12"/>
      <c r="F93" s="12"/>
      <c r="G93" s="12"/>
      <c r="H93" s="13"/>
      <c r="I93" s="14" t="s">
        <v>2</v>
      </c>
      <c r="J93" s="15"/>
      <c r="K93" s="16"/>
      <c r="L93" s="14" t="s">
        <v>3</v>
      </c>
      <c r="M93" s="17"/>
    </row>
    <row r="94" spans="1:13" ht="10.8" x14ac:dyDescent="0.15">
      <c r="B94" s="29"/>
      <c r="H94" s="19" t="s">
        <v>4</v>
      </c>
      <c r="I94" s="19" t="s">
        <v>172</v>
      </c>
      <c r="J94" s="20" t="s">
        <v>178</v>
      </c>
      <c r="K94" s="21" t="s">
        <v>4</v>
      </c>
      <c r="L94" s="19" t="s">
        <v>172</v>
      </c>
      <c r="M94" s="22" t="s">
        <v>178</v>
      </c>
    </row>
    <row r="95" spans="1:13" ht="12" customHeight="1" x14ac:dyDescent="0.15">
      <c r="B95" s="79"/>
      <c r="C95" s="24"/>
      <c r="D95" s="24"/>
      <c r="E95" s="24"/>
      <c r="F95" s="24"/>
      <c r="G95" s="24"/>
      <c r="H95" s="25"/>
      <c r="I95" s="25"/>
      <c r="J95" s="26"/>
      <c r="K95" s="27">
        <v>1089</v>
      </c>
      <c r="L95" s="28">
        <v>769</v>
      </c>
      <c r="M95" s="28">
        <v>289</v>
      </c>
    </row>
    <row r="96" spans="1:13" ht="15" customHeight="1" x14ac:dyDescent="0.15">
      <c r="B96" s="29" t="s">
        <v>463</v>
      </c>
      <c r="H96" s="31">
        <v>97</v>
      </c>
      <c r="I96" s="31">
        <v>43</v>
      </c>
      <c r="J96" s="32">
        <v>49</v>
      </c>
      <c r="K96" s="33">
        <v>8.907254361799815</v>
      </c>
      <c r="L96" s="34">
        <v>5.5916775032509758</v>
      </c>
      <c r="M96" s="34">
        <v>16.955017301038062</v>
      </c>
    </row>
    <row r="97" spans="1:13" ht="15" customHeight="1" x14ac:dyDescent="0.15">
      <c r="B97" s="29" t="s">
        <v>464</v>
      </c>
      <c r="H97" s="36">
        <v>441</v>
      </c>
      <c r="I97" s="36">
        <v>256</v>
      </c>
      <c r="J97" s="37">
        <v>170</v>
      </c>
      <c r="K97" s="38">
        <v>40.495867768595041</v>
      </c>
      <c r="L97" s="74">
        <v>33.289986996098833</v>
      </c>
      <c r="M97" s="74">
        <v>58.82352941176471</v>
      </c>
    </row>
    <row r="98" spans="1:13" ht="15" customHeight="1" x14ac:dyDescent="0.15">
      <c r="B98" s="29" t="s">
        <v>465</v>
      </c>
      <c r="H98" s="36">
        <v>382</v>
      </c>
      <c r="I98" s="36">
        <v>356</v>
      </c>
      <c r="J98" s="37">
        <v>13</v>
      </c>
      <c r="K98" s="38">
        <v>35.078053259871439</v>
      </c>
      <c r="L98" s="74">
        <v>46.293888166449939</v>
      </c>
      <c r="M98" s="74">
        <v>4.4982698961937722</v>
      </c>
    </row>
    <row r="99" spans="1:13" ht="15" customHeight="1" x14ac:dyDescent="0.15">
      <c r="B99" s="29" t="s">
        <v>471</v>
      </c>
      <c r="H99" s="36">
        <v>290</v>
      </c>
      <c r="I99" s="36">
        <v>154</v>
      </c>
      <c r="J99" s="37">
        <v>126</v>
      </c>
      <c r="K99" s="38">
        <v>26.629935720844809</v>
      </c>
      <c r="L99" s="74">
        <v>20.026007802340704</v>
      </c>
      <c r="M99" s="74">
        <v>43.598615916955019</v>
      </c>
    </row>
    <row r="100" spans="1:13" ht="15" customHeight="1" x14ac:dyDescent="0.15">
      <c r="B100" s="29" t="s">
        <v>472</v>
      </c>
      <c r="H100" s="36">
        <v>267</v>
      </c>
      <c r="I100" s="36">
        <v>253</v>
      </c>
      <c r="J100" s="37">
        <v>8</v>
      </c>
      <c r="K100" s="38">
        <v>24.517906336088156</v>
      </c>
      <c r="L100" s="74">
        <v>32.899869960988298</v>
      </c>
      <c r="M100" s="74">
        <v>2.7681660899653981</v>
      </c>
    </row>
    <row r="101" spans="1:13" ht="15" customHeight="1" x14ac:dyDescent="0.15">
      <c r="B101" s="79" t="s">
        <v>0</v>
      </c>
      <c r="C101" s="24"/>
      <c r="D101" s="24"/>
      <c r="E101" s="24"/>
      <c r="F101" s="24"/>
      <c r="G101" s="24"/>
      <c r="H101" s="68">
        <v>44</v>
      </c>
      <c r="I101" s="68">
        <v>32</v>
      </c>
      <c r="J101" s="80">
        <v>12</v>
      </c>
      <c r="K101" s="81">
        <v>4.0404040404040407</v>
      </c>
      <c r="L101" s="82">
        <v>4.1612483745123541</v>
      </c>
      <c r="M101" s="82">
        <v>4.1522491349480966</v>
      </c>
    </row>
    <row r="102" spans="1:13" ht="15" customHeight="1" x14ac:dyDescent="0.15">
      <c r="B102" s="45" t="s">
        <v>1</v>
      </c>
      <c r="C102" s="46"/>
      <c r="D102" s="46"/>
      <c r="E102" s="46"/>
      <c r="F102" s="46"/>
      <c r="G102" s="46"/>
      <c r="H102" s="47">
        <v>1521</v>
      </c>
      <c r="I102" s="47">
        <v>1094</v>
      </c>
      <c r="J102" s="48">
        <v>378</v>
      </c>
      <c r="K102" s="49" t="s">
        <v>5</v>
      </c>
      <c r="L102" s="50" t="s">
        <v>5</v>
      </c>
      <c r="M102" s="50" t="s">
        <v>5</v>
      </c>
    </row>
    <row r="103" spans="1:13" ht="13.65" customHeight="1" x14ac:dyDescent="0.15">
      <c r="B103" s="51"/>
      <c r="C103" s="5"/>
      <c r="H103" s="5"/>
    </row>
    <row r="104" spans="1:13" ht="15" customHeight="1" x14ac:dyDescent="0.15">
      <c r="A104" s="5" t="s">
        <v>1032</v>
      </c>
      <c r="B104" s="51"/>
      <c r="C104" s="5"/>
      <c r="H104" s="5"/>
    </row>
    <row r="105" spans="1:13" ht="13.65" customHeight="1" x14ac:dyDescent="0.15">
      <c r="B105" s="78"/>
      <c r="C105" s="12"/>
      <c r="D105" s="12"/>
      <c r="E105" s="12"/>
      <c r="F105" s="12"/>
      <c r="G105" s="12"/>
      <c r="H105" s="13"/>
      <c r="I105" s="14" t="s">
        <v>2</v>
      </c>
      <c r="J105" s="15"/>
      <c r="K105" s="16"/>
      <c r="L105" s="14" t="s">
        <v>3</v>
      </c>
      <c r="M105" s="17"/>
    </row>
    <row r="106" spans="1:13" ht="10.8" x14ac:dyDescent="0.15">
      <c r="B106" s="29"/>
      <c r="H106" s="19" t="s">
        <v>4</v>
      </c>
      <c r="I106" s="19" t="s">
        <v>172</v>
      </c>
      <c r="J106" s="20" t="s">
        <v>178</v>
      </c>
      <c r="K106" s="21" t="s">
        <v>4</v>
      </c>
      <c r="L106" s="19" t="s">
        <v>172</v>
      </c>
      <c r="M106" s="22" t="s">
        <v>178</v>
      </c>
    </row>
    <row r="107" spans="1:13" ht="12" customHeight="1" x14ac:dyDescent="0.15">
      <c r="B107" s="79"/>
      <c r="C107" s="24"/>
      <c r="D107" s="24"/>
      <c r="E107" s="24"/>
      <c r="F107" s="24"/>
      <c r="G107" s="24"/>
      <c r="H107" s="25"/>
      <c r="I107" s="25"/>
      <c r="J107" s="26"/>
      <c r="K107" s="27">
        <v>1089</v>
      </c>
      <c r="L107" s="28">
        <v>769</v>
      </c>
      <c r="M107" s="28">
        <v>289</v>
      </c>
    </row>
    <row r="108" spans="1:13" ht="15" customHeight="1" x14ac:dyDescent="0.15">
      <c r="B108" s="29" t="s">
        <v>463</v>
      </c>
      <c r="H108" s="31">
        <v>217</v>
      </c>
      <c r="I108" s="31">
        <v>103</v>
      </c>
      <c r="J108" s="32">
        <v>109</v>
      </c>
      <c r="K108" s="33">
        <v>19.92653810835629</v>
      </c>
      <c r="L108" s="34">
        <v>13.394018205461638</v>
      </c>
      <c r="M108" s="34">
        <v>37.716262975778548</v>
      </c>
    </row>
    <row r="109" spans="1:13" ht="15" customHeight="1" x14ac:dyDescent="0.15">
      <c r="B109" s="29" t="s">
        <v>464</v>
      </c>
      <c r="H109" s="36">
        <v>145</v>
      </c>
      <c r="I109" s="36">
        <v>123</v>
      </c>
      <c r="J109" s="37">
        <v>13</v>
      </c>
      <c r="K109" s="38">
        <v>13.314967860422405</v>
      </c>
      <c r="L109" s="74">
        <v>15.994798439531859</v>
      </c>
      <c r="M109" s="74">
        <v>4.4982698961937722</v>
      </c>
    </row>
    <row r="110" spans="1:13" ht="15" customHeight="1" x14ac:dyDescent="0.15">
      <c r="B110" s="29" t="s">
        <v>465</v>
      </c>
      <c r="H110" s="36">
        <v>132</v>
      </c>
      <c r="I110" s="36">
        <v>127</v>
      </c>
      <c r="J110" s="37">
        <v>3</v>
      </c>
      <c r="K110" s="38">
        <v>12.121212121212121</v>
      </c>
      <c r="L110" s="74">
        <v>16.514954486345903</v>
      </c>
      <c r="M110" s="74">
        <v>1.0380622837370241</v>
      </c>
    </row>
    <row r="111" spans="1:13" ht="15" customHeight="1" x14ac:dyDescent="0.15">
      <c r="B111" s="29" t="s">
        <v>471</v>
      </c>
      <c r="H111" s="36">
        <v>182</v>
      </c>
      <c r="I111" s="36">
        <v>60</v>
      </c>
      <c r="J111" s="37">
        <v>121</v>
      </c>
      <c r="K111" s="38">
        <v>16.712580348943984</v>
      </c>
      <c r="L111" s="74">
        <v>7.8023407022106639</v>
      </c>
      <c r="M111" s="74">
        <v>41.868512110726641</v>
      </c>
    </row>
    <row r="112" spans="1:13" ht="15" customHeight="1" x14ac:dyDescent="0.15">
      <c r="B112" s="29" t="s">
        <v>472</v>
      </c>
      <c r="H112" s="36">
        <v>144</v>
      </c>
      <c r="I112" s="36">
        <v>137</v>
      </c>
      <c r="J112" s="37">
        <v>2</v>
      </c>
      <c r="K112" s="38">
        <v>13.223140495867769</v>
      </c>
      <c r="L112" s="74">
        <v>17.815344603381014</v>
      </c>
      <c r="M112" s="74">
        <v>0.69204152249134954</v>
      </c>
    </row>
    <row r="113" spans="1:13" ht="15" customHeight="1" x14ac:dyDescent="0.15">
      <c r="B113" s="29" t="s">
        <v>473</v>
      </c>
      <c r="H113" s="36">
        <v>47</v>
      </c>
      <c r="I113" s="36">
        <v>37</v>
      </c>
      <c r="J113" s="37">
        <v>5</v>
      </c>
      <c r="K113" s="38">
        <v>4.3158861340679522</v>
      </c>
      <c r="L113" s="74">
        <v>4.8114434330299094</v>
      </c>
      <c r="M113" s="74">
        <v>1.7301038062283738</v>
      </c>
    </row>
    <row r="114" spans="1:13" ht="15" customHeight="1" x14ac:dyDescent="0.15">
      <c r="B114" s="29" t="s">
        <v>474</v>
      </c>
      <c r="H114" s="36">
        <v>107</v>
      </c>
      <c r="I114" s="36">
        <v>101</v>
      </c>
      <c r="J114" s="37">
        <v>1</v>
      </c>
      <c r="K114" s="38">
        <v>9.8255280073461897</v>
      </c>
      <c r="L114" s="74">
        <v>13.133940182054616</v>
      </c>
      <c r="M114" s="74">
        <v>0.34602076124567477</v>
      </c>
    </row>
    <row r="115" spans="1:13" ht="15" customHeight="1" x14ac:dyDescent="0.15">
      <c r="B115" s="29" t="s">
        <v>475</v>
      </c>
      <c r="H115" s="36">
        <v>52</v>
      </c>
      <c r="I115" s="36">
        <v>22</v>
      </c>
      <c r="J115" s="37">
        <v>27</v>
      </c>
      <c r="K115" s="38">
        <v>4.7750229568411386</v>
      </c>
      <c r="L115" s="74">
        <v>2.860858257477243</v>
      </c>
      <c r="M115" s="74">
        <v>9.3425605536332181</v>
      </c>
    </row>
    <row r="116" spans="1:13" ht="15" customHeight="1" x14ac:dyDescent="0.15">
      <c r="B116" s="29" t="s">
        <v>476</v>
      </c>
      <c r="H116" s="36">
        <v>41</v>
      </c>
      <c r="I116" s="36">
        <v>38</v>
      </c>
      <c r="J116" s="37">
        <v>2</v>
      </c>
      <c r="K116" s="38">
        <v>3.7649219467401287</v>
      </c>
      <c r="L116" s="74">
        <v>4.9414824447334205</v>
      </c>
      <c r="M116" s="74">
        <v>0.69204152249134954</v>
      </c>
    </row>
    <row r="117" spans="1:13" ht="15" customHeight="1" x14ac:dyDescent="0.15">
      <c r="B117" s="79" t="s">
        <v>0</v>
      </c>
      <c r="C117" s="24"/>
      <c r="D117" s="24"/>
      <c r="E117" s="24"/>
      <c r="F117" s="24"/>
      <c r="G117" s="24"/>
      <c r="H117" s="68">
        <v>50</v>
      </c>
      <c r="I117" s="68">
        <v>41</v>
      </c>
      <c r="J117" s="80">
        <v>9</v>
      </c>
      <c r="K117" s="81">
        <v>4.5913682277318637</v>
      </c>
      <c r="L117" s="82">
        <v>5.3315994798439537</v>
      </c>
      <c r="M117" s="82">
        <v>3.1141868512110724</v>
      </c>
    </row>
    <row r="118" spans="1:13" ht="15" customHeight="1" x14ac:dyDescent="0.15">
      <c r="B118" s="45" t="s">
        <v>1</v>
      </c>
      <c r="C118" s="46"/>
      <c r="D118" s="46"/>
      <c r="E118" s="46"/>
      <c r="F118" s="46"/>
      <c r="G118" s="46"/>
      <c r="H118" s="47">
        <v>1117</v>
      </c>
      <c r="I118" s="47">
        <v>789</v>
      </c>
      <c r="J118" s="48">
        <v>292</v>
      </c>
      <c r="K118" s="49" t="s">
        <v>5</v>
      </c>
      <c r="L118" s="50" t="s">
        <v>5</v>
      </c>
      <c r="M118" s="50" t="s">
        <v>5</v>
      </c>
    </row>
    <row r="119" spans="1:13" ht="13.65" customHeight="1" x14ac:dyDescent="0.15">
      <c r="B119" s="51"/>
      <c r="C119" s="5"/>
      <c r="H119" s="5"/>
    </row>
    <row r="120" spans="1:13" ht="15" customHeight="1" x14ac:dyDescent="0.15">
      <c r="A120" s="5" t="s">
        <v>1031</v>
      </c>
      <c r="B120" s="51"/>
      <c r="C120" s="5"/>
      <c r="H120" s="5"/>
    </row>
    <row r="121" spans="1:13" ht="13.65" customHeight="1" x14ac:dyDescent="0.15">
      <c r="B121" s="78"/>
      <c r="C121" s="12"/>
      <c r="D121" s="12"/>
      <c r="E121" s="12"/>
      <c r="F121" s="12"/>
      <c r="G121" s="12"/>
      <c r="H121" s="13"/>
      <c r="I121" s="14" t="s">
        <v>2</v>
      </c>
      <c r="J121" s="15"/>
      <c r="K121" s="16"/>
      <c r="L121" s="14" t="s">
        <v>3</v>
      </c>
      <c r="M121" s="17"/>
    </row>
    <row r="122" spans="1:13" ht="10.8" x14ac:dyDescent="0.15">
      <c r="B122" s="29"/>
      <c r="H122" s="19" t="s">
        <v>4</v>
      </c>
      <c r="I122" s="19" t="s">
        <v>172</v>
      </c>
      <c r="J122" s="20" t="s">
        <v>178</v>
      </c>
      <c r="K122" s="21" t="s">
        <v>4</v>
      </c>
      <c r="L122" s="19" t="s">
        <v>172</v>
      </c>
      <c r="M122" s="22" t="s">
        <v>178</v>
      </c>
    </row>
    <row r="123" spans="1:13" ht="12" customHeight="1" x14ac:dyDescent="0.15">
      <c r="B123" s="79"/>
      <c r="C123" s="24"/>
      <c r="D123" s="24"/>
      <c r="E123" s="24"/>
      <c r="F123" s="24"/>
      <c r="G123" s="24"/>
      <c r="H123" s="25"/>
      <c r="I123" s="25"/>
      <c r="J123" s="26"/>
      <c r="K123" s="27">
        <v>1089</v>
      </c>
      <c r="L123" s="28">
        <v>769</v>
      </c>
      <c r="M123" s="28">
        <v>289</v>
      </c>
    </row>
    <row r="124" spans="1:13" ht="15" customHeight="1" x14ac:dyDescent="0.15">
      <c r="B124" s="29" t="s">
        <v>463</v>
      </c>
      <c r="H124" s="31">
        <v>396</v>
      </c>
      <c r="I124" s="31">
        <v>265</v>
      </c>
      <c r="J124" s="32">
        <v>120</v>
      </c>
      <c r="K124" s="33">
        <v>36.363636363636367</v>
      </c>
      <c r="L124" s="34">
        <v>34.460338101430423</v>
      </c>
      <c r="M124" s="34">
        <v>41.522491349480966</v>
      </c>
    </row>
    <row r="125" spans="1:13" ht="15" customHeight="1" x14ac:dyDescent="0.15">
      <c r="B125" s="29" t="s">
        <v>468</v>
      </c>
      <c r="H125" s="36">
        <v>502</v>
      </c>
      <c r="I125" s="36">
        <v>356</v>
      </c>
      <c r="J125" s="37">
        <v>130</v>
      </c>
      <c r="K125" s="38">
        <v>46.097337006427914</v>
      </c>
      <c r="L125" s="74">
        <v>46.293888166449939</v>
      </c>
      <c r="M125" s="74">
        <v>44.982698961937714</v>
      </c>
    </row>
    <row r="126" spans="1:13" ht="15" customHeight="1" x14ac:dyDescent="0.15">
      <c r="B126" s="29" t="s">
        <v>469</v>
      </c>
      <c r="H126" s="36">
        <v>185</v>
      </c>
      <c r="I126" s="36">
        <v>142</v>
      </c>
      <c r="J126" s="37">
        <v>39</v>
      </c>
      <c r="K126" s="38">
        <v>16.988062442607895</v>
      </c>
      <c r="L126" s="74">
        <v>18.465539661898571</v>
      </c>
      <c r="M126" s="74">
        <v>13.494809688581316</v>
      </c>
    </row>
    <row r="127" spans="1:13" ht="15" customHeight="1" x14ac:dyDescent="0.15">
      <c r="B127" s="79" t="s">
        <v>0</v>
      </c>
      <c r="C127" s="24"/>
      <c r="D127" s="24"/>
      <c r="E127" s="24"/>
      <c r="F127" s="24"/>
      <c r="G127" s="24"/>
      <c r="H127" s="68">
        <v>50</v>
      </c>
      <c r="I127" s="68">
        <v>41</v>
      </c>
      <c r="J127" s="80">
        <v>9</v>
      </c>
      <c r="K127" s="81">
        <v>4.5913682277318637</v>
      </c>
      <c r="L127" s="82">
        <v>5.3315994798439537</v>
      </c>
      <c r="M127" s="82">
        <v>3.1141868512110724</v>
      </c>
    </row>
    <row r="128" spans="1:13" ht="15" customHeight="1" x14ac:dyDescent="0.15">
      <c r="B128" s="45" t="s">
        <v>1</v>
      </c>
      <c r="C128" s="46"/>
      <c r="D128" s="46"/>
      <c r="E128" s="46"/>
      <c r="F128" s="46"/>
      <c r="G128" s="46"/>
      <c r="H128" s="47">
        <v>1133</v>
      </c>
      <c r="I128" s="47">
        <v>804</v>
      </c>
      <c r="J128" s="48">
        <v>298</v>
      </c>
      <c r="K128" s="49" t="s">
        <v>5</v>
      </c>
      <c r="L128" s="50" t="s">
        <v>5</v>
      </c>
      <c r="M128" s="50" t="s">
        <v>5</v>
      </c>
    </row>
    <row r="129" spans="1:23" ht="13.65" customHeight="1" x14ac:dyDescent="0.15">
      <c r="B129" s="51"/>
      <c r="C129" s="5"/>
      <c r="H129" s="5"/>
    </row>
    <row r="130" spans="1:23" ht="15" customHeight="1" x14ac:dyDescent="0.15">
      <c r="A130" s="5" t="s">
        <v>477</v>
      </c>
      <c r="B130" s="51"/>
      <c r="C130" s="51"/>
      <c r="D130" s="51"/>
      <c r="F130" s="5"/>
      <c r="G130" s="5"/>
      <c r="H130" s="5"/>
      <c r="T130" s="83"/>
      <c r="V130" s="83"/>
      <c r="W130" s="83"/>
    </row>
    <row r="131" spans="1:23" ht="15" customHeight="1" x14ac:dyDescent="0.15">
      <c r="A131" s="5" t="s">
        <v>478</v>
      </c>
      <c r="B131" s="51"/>
      <c r="C131" s="51"/>
      <c r="D131" s="51"/>
      <c r="F131" s="5"/>
      <c r="G131" s="5"/>
      <c r="H131" s="5"/>
      <c r="T131" s="83"/>
      <c r="V131" s="83"/>
      <c r="W131" s="83"/>
    </row>
    <row r="132" spans="1:23" ht="13.65" customHeight="1" x14ac:dyDescent="0.15">
      <c r="B132" s="11"/>
      <c r="C132" s="12"/>
      <c r="D132" s="12"/>
      <c r="E132" s="12"/>
      <c r="F132" s="12"/>
      <c r="G132" s="12"/>
      <c r="H132" s="13"/>
      <c r="I132" s="14" t="s">
        <v>2</v>
      </c>
      <c r="J132" s="15"/>
      <c r="K132" s="16"/>
      <c r="L132" s="14" t="s">
        <v>3</v>
      </c>
      <c r="M132" s="17"/>
      <c r="R132" s="83"/>
      <c r="T132" s="83"/>
      <c r="U132" s="83"/>
    </row>
    <row r="133" spans="1:23" ht="10.8" x14ac:dyDescent="0.15">
      <c r="B133" s="18"/>
      <c r="H133" s="22" t="s">
        <v>4</v>
      </c>
      <c r="I133" s="22" t="s">
        <v>172</v>
      </c>
      <c r="J133" s="84" t="s">
        <v>173</v>
      </c>
      <c r="K133" s="85" t="s">
        <v>4</v>
      </c>
      <c r="L133" s="22" t="s">
        <v>172</v>
      </c>
      <c r="M133" s="22" t="s">
        <v>173</v>
      </c>
      <c r="R133" s="83"/>
      <c r="T133" s="83"/>
      <c r="U133" s="83"/>
    </row>
    <row r="134" spans="1:23" ht="12" customHeight="1" x14ac:dyDescent="0.15">
      <c r="B134" s="79"/>
      <c r="C134" s="86"/>
      <c r="D134" s="86"/>
      <c r="E134" s="86"/>
      <c r="F134" s="86"/>
      <c r="G134" s="24"/>
      <c r="H134" s="25"/>
      <c r="I134" s="25"/>
      <c r="J134" s="26"/>
      <c r="K134" s="27">
        <v>1089</v>
      </c>
      <c r="L134" s="28">
        <v>769</v>
      </c>
      <c r="M134" s="28">
        <v>289</v>
      </c>
      <c r="N134" s="87"/>
      <c r="O134" s="87"/>
      <c r="P134" s="87"/>
      <c r="Q134" s="87"/>
      <c r="R134" s="83"/>
      <c r="T134" s="83"/>
      <c r="U134" s="83"/>
    </row>
    <row r="135" spans="1:23" ht="15" customHeight="1" x14ac:dyDescent="0.15">
      <c r="B135" s="29" t="s">
        <v>90</v>
      </c>
      <c r="C135" s="88"/>
      <c r="D135" s="88"/>
      <c r="E135" s="88"/>
      <c r="F135" s="88"/>
      <c r="H135" s="36">
        <v>103</v>
      </c>
      <c r="I135" s="36">
        <v>55</v>
      </c>
      <c r="J135" s="37">
        <v>47</v>
      </c>
      <c r="K135" s="33">
        <v>9.4582185491276398</v>
      </c>
      <c r="L135" s="34">
        <v>7.1521456436931086</v>
      </c>
      <c r="M135" s="34">
        <v>16.262975778546711</v>
      </c>
      <c r="N135" s="89"/>
      <c r="O135" s="89"/>
      <c r="P135" s="89"/>
      <c r="Q135" s="89"/>
      <c r="R135" s="83"/>
      <c r="T135" s="83"/>
      <c r="U135" s="83"/>
    </row>
    <row r="136" spans="1:23" ht="15" customHeight="1" x14ac:dyDescent="0.15">
      <c r="B136" s="29" t="s">
        <v>91</v>
      </c>
      <c r="C136" s="88"/>
      <c r="D136" s="88"/>
      <c r="E136" s="88"/>
      <c r="F136" s="88"/>
      <c r="H136" s="36">
        <v>162</v>
      </c>
      <c r="I136" s="36">
        <v>118</v>
      </c>
      <c r="J136" s="37">
        <v>41</v>
      </c>
      <c r="K136" s="38">
        <v>14.87603305785124</v>
      </c>
      <c r="L136" s="74">
        <v>15.344603381014304</v>
      </c>
      <c r="M136" s="74">
        <v>14.186851211072666</v>
      </c>
      <c r="N136" s="89"/>
      <c r="O136" s="89"/>
      <c r="P136" s="89"/>
      <c r="Q136" s="89"/>
      <c r="R136" s="83"/>
      <c r="T136" s="83"/>
      <c r="U136" s="83"/>
    </row>
    <row r="137" spans="1:23" ht="15" customHeight="1" x14ac:dyDescent="0.15">
      <c r="B137" s="29" t="s">
        <v>92</v>
      </c>
      <c r="C137" s="88"/>
      <c r="D137" s="88"/>
      <c r="E137" s="88"/>
      <c r="F137" s="88"/>
      <c r="H137" s="36">
        <v>98</v>
      </c>
      <c r="I137" s="36">
        <v>85</v>
      </c>
      <c r="J137" s="37">
        <v>13</v>
      </c>
      <c r="K137" s="38">
        <v>8.9990817263544542</v>
      </c>
      <c r="L137" s="74">
        <v>11.053315994798439</v>
      </c>
      <c r="M137" s="74">
        <v>4.4982698961937722</v>
      </c>
      <c r="N137" s="89"/>
      <c r="O137" s="89"/>
      <c r="P137" s="89"/>
      <c r="Q137" s="89"/>
      <c r="R137" s="83"/>
      <c r="T137" s="83"/>
      <c r="U137" s="83"/>
    </row>
    <row r="138" spans="1:23" ht="15" customHeight="1" x14ac:dyDescent="0.15">
      <c r="B138" s="29" t="s">
        <v>93</v>
      </c>
      <c r="C138" s="88"/>
      <c r="D138" s="88"/>
      <c r="E138" s="88"/>
      <c r="F138" s="88"/>
      <c r="H138" s="36">
        <v>391</v>
      </c>
      <c r="I138" s="36">
        <v>275</v>
      </c>
      <c r="J138" s="37">
        <v>104</v>
      </c>
      <c r="K138" s="38">
        <v>35.904499540863178</v>
      </c>
      <c r="L138" s="74">
        <v>35.760728218465538</v>
      </c>
      <c r="M138" s="74">
        <v>35.986159169550177</v>
      </c>
      <c r="N138" s="89"/>
      <c r="O138" s="89"/>
      <c r="P138" s="89"/>
      <c r="Q138" s="89"/>
      <c r="R138" s="83"/>
      <c r="T138" s="83"/>
      <c r="U138" s="83"/>
    </row>
    <row r="139" spans="1:23" ht="15" customHeight="1" x14ac:dyDescent="0.15">
      <c r="B139" s="29" t="s">
        <v>52</v>
      </c>
      <c r="C139" s="88"/>
      <c r="D139" s="88"/>
      <c r="E139" s="88"/>
      <c r="F139" s="88"/>
      <c r="H139" s="36">
        <v>78</v>
      </c>
      <c r="I139" s="36">
        <v>53</v>
      </c>
      <c r="J139" s="37">
        <v>22</v>
      </c>
      <c r="K139" s="38">
        <v>7.1625344352617084</v>
      </c>
      <c r="L139" s="74">
        <v>6.8920676202860855</v>
      </c>
      <c r="M139" s="74">
        <v>7.6124567474048446</v>
      </c>
      <c r="N139" s="89"/>
      <c r="O139" s="89"/>
      <c r="P139" s="89"/>
      <c r="Q139" s="89"/>
      <c r="R139" s="83"/>
      <c r="T139" s="83"/>
      <c r="U139" s="83"/>
    </row>
    <row r="140" spans="1:23" ht="15" customHeight="1" x14ac:dyDescent="0.15">
      <c r="B140" s="79" t="s">
        <v>0</v>
      </c>
      <c r="C140" s="86"/>
      <c r="D140" s="86"/>
      <c r="E140" s="86"/>
      <c r="F140" s="86"/>
      <c r="G140" s="24"/>
      <c r="H140" s="68">
        <v>257</v>
      </c>
      <c r="I140" s="68">
        <v>183</v>
      </c>
      <c r="J140" s="80">
        <v>62</v>
      </c>
      <c r="K140" s="81">
        <v>23.599632690541782</v>
      </c>
      <c r="L140" s="77">
        <v>23.797139141742523</v>
      </c>
      <c r="M140" s="77">
        <v>21.453287197231834</v>
      </c>
      <c r="N140" s="90"/>
      <c r="O140" s="89"/>
      <c r="P140" s="90"/>
      <c r="Q140" s="90"/>
      <c r="R140" s="83"/>
      <c r="T140" s="83"/>
      <c r="U140" s="83"/>
    </row>
    <row r="141" spans="1:23" ht="15" customHeight="1" x14ac:dyDescent="0.15">
      <c r="B141" s="45" t="s">
        <v>1</v>
      </c>
      <c r="C141" s="91"/>
      <c r="D141" s="91"/>
      <c r="E141" s="91"/>
      <c r="F141" s="91"/>
      <c r="G141" s="46"/>
      <c r="H141" s="47">
        <v>1089</v>
      </c>
      <c r="I141" s="47">
        <v>769</v>
      </c>
      <c r="J141" s="48">
        <v>289</v>
      </c>
      <c r="K141" s="49">
        <v>100</v>
      </c>
      <c r="L141" s="50">
        <v>99.999999999999986</v>
      </c>
      <c r="M141" s="50">
        <v>100</v>
      </c>
      <c r="N141" s="90"/>
      <c r="O141" s="90"/>
      <c r="P141" s="90"/>
      <c r="Q141" s="90"/>
      <c r="R141" s="83"/>
      <c r="T141" s="83"/>
      <c r="U141" s="83"/>
    </row>
    <row r="142" spans="1:23" ht="15" customHeight="1" x14ac:dyDescent="0.15">
      <c r="C142" s="5"/>
      <c r="D142" s="5"/>
      <c r="H142" s="5"/>
      <c r="Q142" s="83"/>
      <c r="S142" s="83"/>
      <c r="T142" s="83"/>
    </row>
    <row r="143" spans="1:23" ht="15" customHeight="1" x14ac:dyDescent="0.15">
      <c r="A143" s="5" t="s">
        <v>479</v>
      </c>
      <c r="B143" s="51"/>
      <c r="I143" s="9"/>
    </row>
    <row r="144" spans="1:23" ht="13.65" customHeight="1" x14ac:dyDescent="0.15">
      <c r="B144" s="11"/>
      <c r="C144" s="12"/>
      <c r="D144" s="12"/>
      <c r="E144" s="12"/>
      <c r="F144" s="12"/>
      <c r="G144" s="12"/>
      <c r="H144" s="13"/>
      <c r="I144" s="14" t="s">
        <v>2</v>
      </c>
      <c r="J144" s="15"/>
      <c r="K144" s="16"/>
      <c r="L144" s="14" t="s">
        <v>3</v>
      </c>
      <c r="M144" s="17"/>
      <c r="O144" s="92"/>
      <c r="Q144" s="92"/>
    </row>
    <row r="145" spans="2:18" ht="12" customHeight="1" x14ac:dyDescent="0.15">
      <c r="B145" s="18"/>
      <c r="H145" s="22" t="s">
        <v>4</v>
      </c>
      <c r="I145" s="22" t="s">
        <v>172</v>
      </c>
      <c r="J145" s="84" t="s">
        <v>173</v>
      </c>
      <c r="K145" s="85" t="s">
        <v>4</v>
      </c>
      <c r="L145" s="22" t="s">
        <v>172</v>
      </c>
      <c r="M145" s="22" t="s">
        <v>173</v>
      </c>
    </row>
    <row r="146" spans="2:18" ht="12" customHeight="1" x14ac:dyDescent="0.15">
      <c r="B146" s="79"/>
      <c r="C146" s="86"/>
      <c r="D146" s="86"/>
      <c r="E146" s="86"/>
      <c r="F146" s="86"/>
      <c r="G146" s="24"/>
      <c r="H146" s="25"/>
      <c r="I146" s="25"/>
      <c r="J146" s="25"/>
      <c r="K146" s="27">
        <v>1089</v>
      </c>
      <c r="L146" s="28">
        <v>769</v>
      </c>
      <c r="M146" s="28">
        <v>289</v>
      </c>
      <c r="N146" s="87"/>
      <c r="O146" s="87"/>
      <c r="P146" s="87"/>
      <c r="Q146" s="87"/>
      <c r="R146" s="87"/>
    </row>
    <row r="147" spans="2:18" ht="14.85" customHeight="1" x14ac:dyDescent="0.15">
      <c r="B147" s="29" t="s">
        <v>79</v>
      </c>
      <c r="C147" s="88"/>
      <c r="D147" s="88"/>
      <c r="E147" s="88"/>
      <c r="F147" s="88"/>
      <c r="H147" s="36">
        <v>0</v>
      </c>
      <c r="I147" s="36">
        <v>0</v>
      </c>
      <c r="J147" s="36">
        <v>0</v>
      </c>
      <c r="K147" s="435">
        <v>0</v>
      </c>
      <c r="L147" s="430">
        <v>0</v>
      </c>
      <c r="M147" s="430">
        <v>0</v>
      </c>
      <c r="N147" s="89"/>
      <c r="P147" s="89"/>
      <c r="Q147" s="89"/>
      <c r="R147" s="93"/>
    </row>
    <row r="148" spans="2:18" ht="14.85" customHeight="1" x14ac:dyDescent="0.15">
      <c r="B148" s="29" t="s">
        <v>80</v>
      </c>
      <c r="C148" s="88"/>
      <c r="D148" s="88"/>
      <c r="E148" s="88"/>
      <c r="F148" s="88"/>
      <c r="H148" s="36">
        <v>9</v>
      </c>
      <c r="I148" s="36">
        <v>0</v>
      </c>
      <c r="J148" s="36">
        <v>9</v>
      </c>
      <c r="K148" s="421">
        <v>0.82644628099173556</v>
      </c>
      <c r="L148" s="429">
        <v>0</v>
      </c>
      <c r="M148" s="422">
        <v>3.1141868512110724</v>
      </c>
      <c r="N148" s="89"/>
      <c r="P148" s="89"/>
      <c r="Q148" s="89"/>
      <c r="R148" s="93"/>
    </row>
    <row r="149" spans="2:18" ht="14.85" customHeight="1" x14ac:dyDescent="0.15">
      <c r="B149" s="29" t="s">
        <v>67</v>
      </c>
      <c r="C149" s="88"/>
      <c r="D149" s="88"/>
      <c r="E149" s="88"/>
      <c r="F149" s="88"/>
      <c r="H149" s="36">
        <v>58</v>
      </c>
      <c r="I149" s="36">
        <v>9</v>
      </c>
      <c r="J149" s="36">
        <v>49</v>
      </c>
      <c r="K149" s="194">
        <v>5.3259871441689626</v>
      </c>
      <c r="L149" s="201">
        <v>1.1703511053315996</v>
      </c>
      <c r="M149" s="201">
        <v>16.955017301038062</v>
      </c>
      <c r="N149" s="89"/>
      <c r="P149" s="89"/>
      <c r="Q149" s="89"/>
      <c r="R149" s="93"/>
    </row>
    <row r="150" spans="2:18" ht="14.85" customHeight="1" x14ac:dyDescent="0.15">
      <c r="B150" s="29" t="s">
        <v>66</v>
      </c>
      <c r="C150" s="88"/>
      <c r="D150" s="88"/>
      <c r="E150" s="88"/>
      <c r="F150" s="88"/>
      <c r="H150" s="36">
        <v>153</v>
      </c>
      <c r="I150" s="36">
        <v>47</v>
      </c>
      <c r="J150" s="36">
        <v>106</v>
      </c>
      <c r="K150" s="194">
        <v>14.049586776859504</v>
      </c>
      <c r="L150" s="201">
        <v>6.11183355006502</v>
      </c>
      <c r="M150" s="201">
        <v>36.678200692041521</v>
      </c>
      <c r="N150" s="89"/>
      <c r="P150" s="89"/>
      <c r="Q150" s="89"/>
      <c r="R150" s="93"/>
    </row>
    <row r="151" spans="2:18" ht="14.85" customHeight="1" x14ac:dyDescent="0.15">
      <c r="B151" s="29" t="s">
        <v>86</v>
      </c>
      <c r="C151" s="88"/>
      <c r="D151" s="88"/>
      <c r="E151" s="88"/>
      <c r="F151" s="88"/>
      <c r="H151" s="36">
        <v>276</v>
      </c>
      <c r="I151" s="36">
        <v>172</v>
      </c>
      <c r="J151" s="36">
        <v>99</v>
      </c>
      <c r="K151" s="194">
        <v>25.344352617079892</v>
      </c>
      <c r="L151" s="201">
        <v>22.366710013003903</v>
      </c>
      <c r="M151" s="201">
        <v>34.256055363321799</v>
      </c>
      <c r="N151" s="89"/>
      <c r="P151" s="89"/>
      <c r="Q151" s="89"/>
      <c r="R151" s="93"/>
    </row>
    <row r="152" spans="2:18" ht="14.85" customHeight="1" x14ac:dyDescent="0.15">
      <c r="B152" s="29" t="s">
        <v>94</v>
      </c>
      <c r="C152" s="88"/>
      <c r="D152" s="88"/>
      <c r="E152" s="88"/>
      <c r="F152" s="88"/>
      <c r="H152" s="36">
        <v>211</v>
      </c>
      <c r="I152" s="36">
        <v>190</v>
      </c>
      <c r="J152" s="36">
        <v>10</v>
      </c>
      <c r="K152" s="194">
        <v>19.375573921028465</v>
      </c>
      <c r="L152" s="201">
        <v>24.707412223667099</v>
      </c>
      <c r="M152" s="201">
        <v>3.4602076124567476</v>
      </c>
      <c r="N152" s="89"/>
      <c r="P152" s="89"/>
      <c r="Q152" s="89"/>
      <c r="R152" s="93"/>
    </row>
    <row r="153" spans="2:18" ht="14.85" customHeight="1" x14ac:dyDescent="0.15">
      <c r="B153" s="29" t="s">
        <v>95</v>
      </c>
      <c r="C153" s="88"/>
      <c r="D153" s="88"/>
      <c r="E153" s="88"/>
      <c r="F153" s="88"/>
      <c r="H153" s="36">
        <v>325</v>
      </c>
      <c r="I153" s="36">
        <v>309</v>
      </c>
      <c r="J153" s="36">
        <v>2</v>
      </c>
      <c r="K153" s="194">
        <v>29.843893480257115</v>
      </c>
      <c r="L153" s="201">
        <v>40.182054616384917</v>
      </c>
      <c r="M153" s="201">
        <v>0.69204152249134954</v>
      </c>
      <c r="N153" s="89"/>
      <c r="P153" s="89"/>
      <c r="Q153" s="89"/>
      <c r="R153" s="93"/>
    </row>
    <row r="154" spans="2:18" ht="14.85" customHeight="1" x14ac:dyDescent="0.15">
      <c r="B154" s="79" t="s">
        <v>105</v>
      </c>
      <c r="C154" s="86"/>
      <c r="D154" s="86"/>
      <c r="E154" s="86"/>
      <c r="F154" s="86"/>
      <c r="G154" s="24"/>
      <c r="H154" s="68">
        <v>57</v>
      </c>
      <c r="I154" s="68">
        <v>42</v>
      </c>
      <c r="J154" s="68">
        <v>14</v>
      </c>
      <c r="K154" s="202">
        <v>5.2341597796143251</v>
      </c>
      <c r="L154" s="203">
        <v>5.4616384915474647</v>
      </c>
      <c r="M154" s="203">
        <v>4.844290657439446</v>
      </c>
      <c r="N154" s="90"/>
      <c r="P154" s="90"/>
      <c r="Q154" s="90"/>
      <c r="R154" s="93"/>
    </row>
    <row r="155" spans="2:18" ht="14.85" customHeight="1" x14ac:dyDescent="0.15">
      <c r="B155" s="45" t="s">
        <v>1</v>
      </c>
      <c r="C155" s="91"/>
      <c r="D155" s="91"/>
      <c r="E155" s="91"/>
      <c r="F155" s="91"/>
      <c r="G155" s="46"/>
      <c r="H155" s="47">
        <v>1089</v>
      </c>
      <c r="I155" s="47">
        <v>769</v>
      </c>
      <c r="J155" s="47">
        <v>289</v>
      </c>
      <c r="K155" s="49">
        <v>100.00000000000001</v>
      </c>
      <c r="L155" s="50">
        <v>100</v>
      </c>
      <c r="M155" s="50">
        <v>99.999999999999986</v>
      </c>
      <c r="N155" s="90"/>
      <c r="O155" s="90"/>
      <c r="P155" s="90"/>
      <c r="Q155" s="90"/>
      <c r="R155" s="93"/>
    </row>
    <row r="156" spans="2:18" ht="14.85" customHeight="1" x14ac:dyDescent="0.15">
      <c r="B156" s="45" t="s">
        <v>84</v>
      </c>
      <c r="C156" s="91"/>
      <c r="D156" s="91"/>
      <c r="E156" s="91"/>
      <c r="F156" s="91"/>
      <c r="G156" s="94"/>
      <c r="H156" s="204">
        <v>33.384011627906979</v>
      </c>
      <c r="I156" s="205">
        <v>38.623521320495186</v>
      </c>
      <c r="J156" s="205">
        <v>18.701818181818183</v>
      </c>
      <c r="K156" s="90"/>
      <c r="L156" s="90"/>
      <c r="M156" s="90"/>
      <c r="N156" s="90"/>
      <c r="O156" s="90"/>
      <c r="P156" s="90"/>
      <c r="Q156" s="90"/>
      <c r="R156" s="93"/>
    </row>
    <row r="157" spans="2:18" ht="14.85" customHeight="1" x14ac:dyDescent="0.15">
      <c r="B157" s="45" t="s">
        <v>85</v>
      </c>
      <c r="C157" s="91"/>
      <c r="D157" s="91"/>
      <c r="E157" s="91"/>
      <c r="F157" s="91"/>
      <c r="G157" s="94"/>
      <c r="H157" s="97">
        <v>123</v>
      </c>
      <c r="I157" s="98">
        <v>123</v>
      </c>
      <c r="J157" s="98">
        <v>56</v>
      </c>
      <c r="K157" s="90"/>
      <c r="L157" s="90"/>
      <c r="M157" s="90"/>
      <c r="N157" s="90"/>
      <c r="O157" s="90"/>
      <c r="P157" s="90"/>
      <c r="Q157" s="90"/>
      <c r="R157" s="93"/>
    </row>
    <row r="158" spans="2:18" ht="17.7" customHeight="1" x14ac:dyDescent="0.15">
      <c r="B158" s="99" t="s">
        <v>101</v>
      </c>
      <c r="I158" s="9"/>
      <c r="J158" s="9"/>
      <c r="L158" s="9"/>
      <c r="O158" s="100"/>
      <c r="R158" s="93"/>
    </row>
    <row r="159" spans="2:18" ht="13.65" customHeight="1" x14ac:dyDescent="0.15">
      <c r="B159" s="11"/>
      <c r="C159" s="12"/>
      <c r="D159" s="12"/>
      <c r="E159" s="12"/>
      <c r="F159" s="12"/>
      <c r="G159" s="12"/>
      <c r="H159" s="13"/>
      <c r="I159" s="14" t="s">
        <v>2</v>
      </c>
      <c r="J159" s="15"/>
      <c r="K159" s="16"/>
      <c r="L159" s="14" t="s">
        <v>3</v>
      </c>
      <c r="M159" s="17"/>
      <c r="R159" s="93"/>
    </row>
    <row r="160" spans="2:18" ht="12" customHeight="1" x14ac:dyDescent="0.15">
      <c r="B160" s="18"/>
      <c r="H160" s="22" t="s">
        <v>4</v>
      </c>
      <c r="I160" s="22" t="s">
        <v>172</v>
      </c>
      <c r="J160" s="84" t="s">
        <v>173</v>
      </c>
      <c r="K160" s="85" t="s">
        <v>4</v>
      </c>
      <c r="L160" s="22" t="s">
        <v>172</v>
      </c>
      <c r="M160" s="22" t="s">
        <v>173</v>
      </c>
      <c r="R160" s="93"/>
    </row>
    <row r="161" spans="1:18" ht="12" customHeight="1" x14ac:dyDescent="0.15">
      <c r="B161" s="79"/>
      <c r="C161" s="86"/>
      <c r="D161" s="86"/>
      <c r="E161" s="86"/>
      <c r="F161" s="86"/>
      <c r="G161" s="24"/>
      <c r="H161" s="25"/>
      <c r="I161" s="25"/>
      <c r="J161" s="25"/>
      <c r="K161" s="27">
        <v>1089</v>
      </c>
      <c r="L161" s="28">
        <v>769</v>
      </c>
      <c r="M161" s="28">
        <v>289</v>
      </c>
      <c r="N161" s="87"/>
      <c r="O161" s="87"/>
      <c r="P161" s="87"/>
      <c r="Q161" s="87"/>
      <c r="R161" s="93"/>
    </row>
    <row r="162" spans="1:18" ht="14.85" customHeight="1" x14ac:dyDescent="0.15">
      <c r="B162" s="29" t="s">
        <v>79</v>
      </c>
      <c r="C162" s="88"/>
      <c r="D162" s="88"/>
      <c r="E162" s="88"/>
      <c r="F162" s="88"/>
      <c r="H162" s="36">
        <v>0</v>
      </c>
      <c r="I162" s="36">
        <v>0</v>
      </c>
      <c r="J162" s="36">
        <v>0</v>
      </c>
      <c r="K162" s="435">
        <v>0</v>
      </c>
      <c r="L162" s="430">
        <v>0</v>
      </c>
      <c r="M162" s="430">
        <v>0</v>
      </c>
      <c r="N162" s="89"/>
      <c r="O162" s="101"/>
      <c r="P162" s="101"/>
      <c r="Q162" s="101"/>
      <c r="R162" s="93"/>
    </row>
    <row r="163" spans="1:18" ht="14.85" customHeight="1" x14ac:dyDescent="0.15">
      <c r="B163" s="29" t="s">
        <v>80</v>
      </c>
      <c r="H163" s="36">
        <v>0</v>
      </c>
      <c r="I163" s="36">
        <v>0</v>
      </c>
      <c r="J163" s="36">
        <v>0</v>
      </c>
      <c r="K163" s="433">
        <v>0</v>
      </c>
      <c r="L163" s="429">
        <v>0</v>
      </c>
      <c r="M163" s="429">
        <v>0</v>
      </c>
      <c r="N163" s="89"/>
      <c r="O163" s="101"/>
      <c r="P163" s="101"/>
      <c r="Q163" s="101"/>
      <c r="R163" s="93"/>
    </row>
    <row r="164" spans="1:18" ht="14.85" customHeight="1" x14ac:dyDescent="0.15">
      <c r="B164" s="29" t="s">
        <v>67</v>
      </c>
      <c r="H164" s="36">
        <v>3</v>
      </c>
      <c r="I164" s="36">
        <v>3</v>
      </c>
      <c r="J164" s="36">
        <v>0</v>
      </c>
      <c r="K164" s="421">
        <v>0.27548209366391185</v>
      </c>
      <c r="L164" s="422">
        <v>0.39011703511053319</v>
      </c>
      <c r="M164" s="429">
        <v>0</v>
      </c>
      <c r="N164" s="89"/>
      <c r="O164" s="101"/>
      <c r="P164" s="101"/>
      <c r="Q164" s="101"/>
      <c r="R164" s="93"/>
    </row>
    <row r="165" spans="1:18" ht="14.85" customHeight="1" x14ac:dyDescent="0.15">
      <c r="B165" s="29" t="s">
        <v>66</v>
      </c>
      <c r="C165" s="88"/>
      <c r="D165" s="88"/>
      <c r="E165" s="88"/>
      <c r="F165" s="88"/>
      <c r="H165" s="36">
        <v>89</v>
      </c>
      <c r="I165" s="36">
        <v>87</v>
      </c>
      <c r="J165" s="36">
        <v>2</v>
      </c>
      <c r="K165" s="194">
        <v>8.172635445362717</v>
      </c>
      <c r="L165" s="201">
        <v>11.313394018205461</v>
      </c>
      <c r="M165" s="201">
        <v>0.69204152249134954</v>
      </c>
      <c r="N165" s="89"/>
      <c r="O165" s="101"/>
      <c r="P165" s="101"/>
      <c r="Q165" s="101"/>
      <c r="R165" s="93"/>
    </row>
    <row r="166" spans="1:18" ht="14.85" customHeight="1" x14ac:dyDescent="0.15">
      <c r="B166" s="29" t="s">
        <v>86</v>
      </c>
      <c r="C166" s="88"/>
      <c r="D166" s="88"/>
      <c r="E166" s="88"/>
      <c r="F166" s="88"/>
      <c r="H166" s="36">
        <v>532</v>
      </c>
      <c r="I166" s="36">
        <v>405</v>
      </c>
      <c r="J166" s="36">
        <v>106</v>
      </c>
      <c r="K166" s="194">
        <v>48.852157943067034</v>
      </c>
      <c r="L166" s="201">
        <v>52.665799739921979</v>
      </c>
      <c r="M166" s="201">
        <v>36.678200692041521</v>
      </c>
      <c r="N166" s="89"/>
      <c r="O166" s="101"/>
      <c r="P166" s="101"/>
      <c r="Q166" s="101"/>
      <c r="R166" s="93"/>
    </row>
    <row r="167" spans="1:18" ht="14.85" customHeight="1" x14ac:dyDescent="0.15">
      <c r="B167" s="29" t="s">
        <v>94</v>
      </c>
      <c r="C167" s="88"/>
      <c r="D167" s="88"/>
      <c r="E167" s="88"/>
      <c r="F167" s="88"/>
      <c r="H167" s="36">
        <v>257</v>
      </c>
      <c r="I167" s="36">
        <v>139</v>
      </c>
      <c r="J167" s="36">
        <v>112</v>
      </c>
      <c r="K167" s="194">
        <v>23.599632690541782</v>
      </c>
      <c r="L167" s="201">
        <v>18.075422626788036</v>
      </c>
      <c r="M167" s="201">
        <v>38.754325259515568</v>
      </c>
      <c r="N167" s="89"/>
      <c r="O167" s="101"/>
      <c r="P167" s="101"/>
      <c r="Q167" s="101"/>
      <c r="R167" s="93"/>
    </row>
    <row r="168" spans="1:18" ht="14.85" customHeight="1" x14ac:dyDescent="0.15">
      <c r="B168" s="29" t="s">
        <v>95</v>
      </c>
      <c r="C168" s="88"/>
      <c r="D168" s="88"/>
      <c r="E168" s="88"/>
      <c r="F168" s="88"/>
      <c r="H168" s="36">
        <v>78</v>
      </c>
      <c r="I168" s="36">
        <v>25</v>
      </c>
      <c r="J168" s="36">
        <v>52</v>
      </c>
      <c r="K168" s="194">
        <v>7.1625344352617084</v>
      </c>
      <c r="L168" s="201">
        <v>3.2509752925877766</v>
      </c>
      <c r="M168" s="201">
        <v>17.993079584775089</v>
      </c>
      <c r="N168" s="89"/>
      <c r="O168" s="101"/>
      <c r="P168" s="101"/>
      <c r="Q168" s="101"/>
      <c r="R168" s="93"/>
    </row>
    <row r="169" spans="1:18" ht="14.85" customHeight="1" x14ac:dyDescent="0.15">
      <c r="B169" s="79" t="s">
        <v>105</v>
      </c>
      <c r="C169" s="86"/>
      <c r="D169" s="86"/>
      <c r="E169" s="86"/>
      <c r="F169" s="86"/>
      <c r="G169" s="24"/>
      <c r="H169" s="68">
        <v>130</v>
      </c>
      <c r="I169" s="68">
        <v>110</v>
      </c>
      <c r="J169" s="68">
        <v>17</v>
      </c>
      <c r="K169" s="202">
        <v>11.937557392102846</v>
      </c>
      <c r="L169" s="203">
        <v>14.304291287386217</v>
      </c>
      <c r="M169" s="203">
        <v>5.8823529411764701</v>
      </c>
      <c r="N169" s="90"/>
      <c r="O169" s="102"/>
      <c r="P169" s="102"/>
      <c r="Q169" s="102"/>
      <c r="R169" s="93"/>
    </row>
    <row r="170" spans="1:18" ht="14.85" customHeight="1" x14ac:dyDescent="0.15">
      <c r="B170" s="45" t="s">
        <v>1</v>
      </c>
      <c r="C170" s="91"/>
      <c r="D170" s="91"/>
      <c r="E170" s="91"/>
      <c r="F170" s="91"/>
      <c r="G170" s="46"/>
      <c r="H170" s="47">
        <v>1089</v>
      </c>
      <c r="I170" s="47">
        <v>769</v>
      </c>
      <c r="J170" s="47">
        <v>289</v>
      </c>
      <c r="K170" s="49">
        <v>100</v>
      </c>
      <c r="L170" s="50">
        <v>100.00000000000001</v>
      </c>
      <c r="M170" s="50">
        <v>99.999999999999986</v>
      </c>
      <c r="N170" s="90"/>
      <c r="O170" s="90"/>
      <c r="P170" s="90"/>
      <c r="Q170" s="90"/>
      <c r="R170" s="93"/>
    </row>
    <row r="171" spans="1:18" ht="14.85" customHeight="1" x14ac:dyDescent="0.15">
      <c r="B171" s="45" t="s">
        <v>84</v>
      </c>
      <c r="C171" s="91"/>
      <c r="D171" s="91"/>
      <c r="E171" s="91"/>
      <c r="F171" s="91"/>
      <c r="G171" s="94"/>
      <c r="H171" s="204">
        <v>28.622874590565743</v>
      </c>
      <c r="I171" s="205">
        <v>26.288881259646647</v>
      </c>
      <c r="J171" s="205">
        <v>34.322918023728597</v>
      </c>
      <c r="K171" s="90"/>
      <c r="L171" s="90"/>
      <c r="M171" s="90"/>
      <c r="N171" s="90"/>
      <c r="O171" s="90"/>
      <c r="P171" s="90"/>
      <c r="Q171" s="90"/>
      <c r="R171" s="93"/>
    </row>
    <row r="172" spans="1:18" ht="14.85" customHeight="1" x14ac:dyDescent="0.15">
      <c r="B172" s="45" t="s">
        <v>85</v>
      </c>
      <c r="C172" s="91"/>
      <c r="D172" s="91"/>
      <c r="E172" s="91"/>
      <c r="F172" s="91"/>
      <c r="G172" s="94"/>
      <c r="H172" s="97">
        <v>140</v>
      </c>
      <c r="I172" s="98">
        <v>123</v>
      </c>
      <c r="J172" s="98">
        <v>140</v>
      </c>
      <c r="K172" s="90"/>
      <c r="L172" s="90"/>
      <c r="M172" s="90"/>
      <c r="N172" s="90"/>
      <c r="O172" s="90"/>
      <c r="P172" s="90"/>
      <c r="Q172" s="90"/>
      <c r="R172" s="93"/>
    </row>
    <row r="173" spans="1:18" ht="14.85" customHeight="1" x14ac:dyDescent="0.15">
      <c r="B173" s="8"/>
      <c r="C173" s="8"/>
      <c r="D173" s="8"/>
      <c r="E173" s="8"/>
      <c r="F173" s="8"/>
      <c r="G173" s="52"/>
      <c r="H173" s="70"/>
      <c r="I173" s="70"/>
      <c r="J173" s="70"/>
      <c r="K173" s="90"/>
      <c r="L173" s="90"/>
      <c r="M173" s="90"/>
      <c r="N173" s="90"/>
      <c r="O173" s="90"/>
      <c r="P173" s="90"/>
      <c r="Q173" s="90"/>
      <c r="R173" s="93"/>
    </row>
    <row r="174" spans="1:18" ht="15" customHeight="1" x14ac:dyDescent="0.15">
      <c r="A174" s="5" t="s">
        <v>480</v>
      </c>
      <c r="B174" s="51"/>
      <c r="I174" s="9"/>
      <c r="J174" s="9"/>
      <c r="K174" s="9"/>
      <c r="R174" s="93"/>
    </row>
    <row r="175" spans="1:18" ht="13.65" customHeight="1" x14ac:dyDescent="0.15">
      <c r="B175" s="11"/>
      <c r="C175" s="12"/>
      <c r="D175" s="12"/>
      <c r="E175" s="12"/>
      <c r="F175" s="12"/>
      <c r="G175" s="12"/>
      <c r="H175" s="13"/>
      <c r="I175" s="14" t="s">
        <v>2</v>
      </c>
      <c r="J175" s="15"/>
      <c r="K175" s="16"/>
      <c r="L175" s="14" t="s">
        <v>3</v>
      </c>
      <c r="M175" s="17"/>
      <c r="R175" s="93"/>
    </row>
    <row r="176" spans="1:18" ht="12" customHeight="1" x14ac:dyDescent="0.15">
      <c r="B176" s="18"/>
      <c r="H176" s="22" t="s">
        <v>4</v>
      </c>
      <c r="I176" s="22" t="s">
        <v>172</v>
      </c>
      <c r="J176" s="84" t="s">
        <v>173</v>
      </c>
      <c r="K176" s="85" t="s">
        <v>4</v>
      </c>
      <c r="L176" s="22" t="s">
        <v>172</v>
      </c>
      <c r="M176" s="22" t="s">
        <v>173</v>
      </c>
      <c r="R176" s="93"/>
    </row>
    <row r="177" spans="2:18" ht="12" customHeight="1" x14ac:dyDescent="0.15">
      <c r="B177" s="79"/>
      <c r="C177" s="86"/>
      <c r="D177" s="86"/>
      <c r="E177" s="86"/>
      <c r="F177" s="86"/>
      <c r="G177" s="24"/>
      <c r="H177" s="25"/>
      <c r="I177" s="25"/>
      <c r="J177" s="25"/>
      <c r="K177" s="27">
        <v>1089</v>
      </c>
      <c r="L177" s="28">
        <v>769</v>
      </c>
      <c r="M177" s="28">
        <v>289</v>
      </c>
      <c r="N177" s="87"/>
      <c r="O177" s="87"/>
      <c r="P177" s="87"/>
      <c r="Q177" s="87"/>
      <c r="R177" s="93"/>
    </row>
    <row r="178" spans="2:18" ht="14.85" customHeight="1" x14ac:dyDescent="0.15">
      <c r="B178" s="29" t="s">
        <v>79</v>
      </c>
      <c r="C178" s="88"/>
      <c r="D178" s="88"/>
      <c r="E178" s="88"/>
      <c r="F178" s="88"/>
      <c r="H178" s="36">
        <v>4</v>
      </c>
      <c r="I178" s="36">
        <v>0</v>
      </c>
      <c r="J178" s="36">
        <v>4</v>
      </c>
      <c r="K178" s="419">
        <v>0.3673094582185491</v>
      </c>
      <c r="L178" s="430">
        <v>0</v>
      </c>
      <c r="M178" s="420">
        <v>1.3840830449826991</v>
      </c>
      <c r="N178" s="89"/>
      <c r="O178" s="89"/>
      <c r="P178" s="89"/>
      <c r="Q178" s="89"/>
      <c r="R178" s="93"/>
    </row>
    <row r="179" spans="2:18" ht="14.85" customHeight="1" x14ac:dyDescent="0.15">
      <c r="B179" s="29" t="s">
        <v>80</v>
      </c>
      <c r="C179" s="88"/>
      <c r="D179" s="88"/>
      <c r="E179" s="88"/>
      <c r="F179" s="88"/>
      <c r="H179" s="36">
        <v>17</v>
      </c>
      <c r="I179" s="36">
        <v>3</v>
      </c>
      <c r="J179" s="36">
        <v>14</v>
      </c>
      <c r="K179" s="421">
        <v>1.5610651974288337</v>
      </c>
      <c r="L179" s="422">
        <v>0.39011703511053319</v>
      </c>
      <c r="M179" s="422">
        <v>4.844290657439446</v>
      </c>
      <c r="N179" s="89"/>
      <c r="O179" s="89"/>
      <c r="P179" s="89"/>
      <c r="Q179" s="89"/>
      <c r="R179" s="93"/>
    </row>
    <row r="180" spans="2:18" ht="14.85" customHeight="1" x14ac:dyDescent="0.15">
      <c r="B180" s="29" t="s">
        <v>67</v>
      </c>
      <c r="C180" s="88"/>
      <c r="D180" s="88"/>
      <c r="E180" s="88"/>
      <c r="F180" s="88"/>
      <c r="H180" s="36">
        <v>95</v>
      </c>
      <c r="I180" s="36">
        <v>18</v>
      </c>
      <c r="J180" s="36">
        <v>77</v>
      </c>
      <c r="K180" s="421">
        <v>8.7235996326905418</v>
      </c>
      <c r="L180" s="422">
        <v>2.3407022106631992</v>
      </c>
      <c r="M180" s="422">
        <v>26.643598615916954</v>
      </c>
      <c r="N180" s="89"/>
      <c r="O180" s="89"/>
      <c r="P180" s="89"/>
      <c r="Q180" s="89"/>
      <c r="R180" s="93"/>
    </row>
    <row r="181" spans="2:18" ht="14.85" customHeight="1" x14ac:dyDescent="0.15">
      <c r="B181" s="29" t="s">
        <v>66</v>
      </c>
      <c r="C181" s="88"/>
      <c r="D181" s="88"/>
      <c r="E181" s="88"/>
      <c r="F181" s="88"/>
      <c r="H181" s="36">
        <v>191</v>
      </c>
      <c r="I181" s="36">
        <v>76</v>
      </c>
      <c r="J181" s="36">
        <v>114</v>
      </c>
      <c r="K181" s="421">
        <v>17.539026629935719</v>
      </c>
      <c r="L181" s="422">
        <v>9.8829648894668409</v>
      </c>
      <c r="M181" s="422">
        <v>39.446366782006919</v>
      </c>
      <c r="N181" s="89"/>
      <c r="O181" s="89"/>
      <c r="P181" s="89"/>
      <c r="Q181" s="89"/>
      <c r="R181" s="93"/>
    </row>
    <row r="182" spans="2:18" ht="14.85" customHeight="1" x14ac:dyDescent="0.15">
      <c r="B182" s="29" t="s">
        <v>86</v>
      </c>
      <c r="C182" s="88"/>
      <c r="D182" s="88"/>
      <c r="E182" s="88"/>
      <c r="F182" s="88"/>
      <c r="H182" s="36">
        <v>233</v>
      </c>
      <c r="I182" s="36">
        <v>193</v>
      </c>
      <c r="J182" s="36">
        <v>34</v>
      </c>
      <c r="K182" s="421">
        <v>21.395775941230486</v>
      </c>
      <c r="L182" s="422">
        <v>25.097529258777634</v>
      </c>
      <c r="M182" s="422">
        <v>11.76470588235294</v>
      </c>
      <c r="N182" s="89"/>
      <c r="O182" s="89"/>
      <c r="P182" s="89"/>
      <c r="Q182" s="89"/>
      <c r="R182" s="93"/>
    </row>
    <row r="183" spans="2:18" ht="14.85" customHeight="1" x14ac:dyDescent="0.15">
      <c r="B183" s="29" t="s">
        <v>94</v>
      </c>
      <c r="C183" s="88"/>
      <c r="D183" s="88"/>
      <c r="E183" s="88"/>
      <c r="F183" s="88"/>
      <c r="H183" s="36">
        <v>175</v>
      </c>
      <c r="I183" s="36">
        <v>164</v>
      </c>
      <c r="J183" s="36">
        <v>0</v>
      </c>
      <c r="K183" s="421">
        <v>16.069788797061523</v>
      </c>
      <c r="L183" s="422">
        <v>21.326397919375815</v>
      </c>
      <c r="M183" s="429">
        <v>0</v>
      </c>
      <c r="N183" s="89"/>
      <c r="O183" s="89"/>
      <c r="P183" s="89"/>
      <c r="Q183" s="89"/>
      <c r="R183" s="93"/>
    </row>
    <row r="184" spans="2:18" ht="14.85" customHeight="1" x14ac:dyDescent="0.15">
      <c r="B184" s="29" t="s">
        <v>95</v>
      </c>
      <c r="C184" s="88"/>
      <c r="D184" s="88"/>
      <c r="E184" s="88"/>
      <c r="F184" s="88"/>
      <c r="H184" s="36">
        <v>213</v>
      </c>
      <c r="I184" s="36">
        <v>203</v>
      </c>
      <c r="J184" s="36">
        <v>1</v>
      </c>
      <c r="K184" s="421">
        <v>19.55922865013774</v>
      </c>
      <c r="L184" s="422">
        <v>26.397919375812744</v>
      </c>
      <c r="M184" s="422">
        <v>0.34602076124567477</v>
      </c>
      <c r="N184" s="89"/>
      <c r="O184" s="89"/>
      <c r="P184" s="89"/>
      <c r="Q184" s="89"/>
      <c r="R184" s="93"/>
    </row>
    <row r="185" spans="2:18" ht="14.85" customHeight="1" x14ac:dyDescent="0.15">
      <c r="B185" s="79" t="s">
        <v>105</v>
      </c>
      <c r="C185" s="86"/>
      <c r="D185" s="86"/>
      <c r="E185" s="86"/>
      <c r="F185" s="86"/>
      <c r="G185" s="24"/>
      <c r="H185" s="68">
        <v>161</v>
      </c>
      <c r="I185" s="68">
        <v>112</v>
      </c>
      <c r="J185" s="68">
        <v>45</v>
      </c>
      <c r="K185" s="202">
        <v>14.784205693296604</v>
      </c>
      <c r="L185" s="203">
        <v>14.564369310793237</v>
      </c>
      <c r="M185" s="203">
        <v>15.570934256055363</v>
      </c>
      <c r="N185" s="90"/>
      <c r="O185" s="90"/>
      <c r="P185" s="90"/>
      <c r="Q185" s="90"/>
      <c r="R185" s="93"/>
    </row>
    <row r="186" spans="2:18" ht="14.85" customHeight="1" x14ac:dyDescent="0.15">
      <c r="B186" s="45" t="s">
        <v>1</v>
      </c>
      <c r="C186" s="91"/>
      <c r="D186" s="91"/>
      <c r="E186" s="91"/>
      <c r="F186" s="91"/>
      <c r="G186" s="46"/>
      <c r="H186" s="47">
        <v>1089</v>
      </c>
      <c r="I186" s="47">
        <v>769</v>
      </c>
      <c r="J186" s="47">
        <v>289</v>
      </c>
      <c r="K186" s="49">
        <v>99.999999999999986</v>
      </c>
      <c r="L186" s="50">
        <v>100</v>
      </c>
      <c r="M186" s="50">
        <v>99.999999999999986</v>
      </c>
      <c r="N186" s="90"/>
      <c r="O186" s="90"/>
      <c r="P186" s="90"/>
      <c r="Q186" s="90"/>
      <c r="R186" s="93"/>
    </row>
    <row r="187" spans="2:18" ht="14.85" customHeight="1" x14ac:dyDescent="0.15">
      <c r="B187" s="45" t="s">
        <v>84</v>
      </c>
      <c r="C187" s="91"/>
      <c r="D187" s="91"/>
      <c r="E187" s="91"/>
      <c r="F187" s="91"/>
      <c r="G187" s="94"/>
      <c r="H187" s="204">
        <v>29.418079202586156</v>
      </c>
      <c r="I187" s="205">
        <v>34.119307458143041</v>
      </c>
      <c r="J187" s="205">
        <v>15.970870901639344</v>
      </c>
      <c r="K187" s="90"/>
      <c r="L187" s="90"/>
      <c r="M187" s="90"/>
      <c r="N187" s="90"/>
      <c r="O187" s="90"/>
      <c r="P187" s="90"/>
      <c r="Q187" s="90"/>
      <c r="R187" s="93"/>
    </row>
    <row r="188" spans="2:18" ht="14.85" customHeight="1" x14ac:dyDescent="0.15">
      <c r="B188" s="45" t="s">
        <v>85</v>
      </c>
      <c r="C188" s="91"/>
      <c r="D188" s="91"/>
      <c r="E188" s="91"/>
      <c r="F188" s="91"/>
      <c r="G188" s="94"/>
      <c r="H188" s="95">
        <v>94.4</v>
      </c>
      <c r="I188" s="96">
        <v>94.4</v>
      </c>
      <c r="J188" s="96">
        <v>43</v>
      </c>
      <c r="K188" s="90"/>
      <c r="L188" s="90"/>
      <c r="M188" s="90"/>
      <c r="N188" s="90"/>
      <c r="O188" s="90"/>
      <c r="P188" s="90"/>
      <c r="Q188" s="90"/>
      <c r="R188" s="93"/>
    </row>
    <row r="189" spans="2:18" ht="17.7" customHeight="1" x14ac:dyDescent="0.15">
      <c r="B189" s="99" t="s">
        <v>101</v>
      </c>
      <c r="I189" s="9"/>
      <c r="J189" s="9"/>
      <c r="L189" s="9"/>
      <c r="O189" s="100"/>
      <c r="R189" s="93"/>
    </row>
    <row r="190" spans="2:18" ht="13.65" customHeight="1" x14ac:dyDescent="0.15">
      <c r="B190" s="11"/>
      <c r="C190" s="12"/>
      <c r="D190" s="12"/>
      <c r="E190" s="12"/>
      <c r="F190" s="12"/>
      <c r="G190" s="12"/>
      <c r="H190" s="13"/>
      <c r="I190" s="14" t="s">
        <v>2</v>
      </c>
      <c r="J190" s="15"/>
      <c r="K190" s="16"/>
      <c r="L190" s="14" t="s">
        <v>3</v>
      </c>
      <c r="M190" s="17"/>
      <c r="R190" s="93"/>
    </row>
    <row r="191" spans="2:18" ht="12" customHeight="1" x14ac:dyDescent="0.15">
      <c r="B191" s="18"/>
      <c r="H191" s="22" t="s">
        <v>4</v>
      </c>
      <c r="I191" s="22" t="s">
        <v>172</v>
      </c>
      <c r="J191" s="84" t="s">
        <v>173</v>
      </c>
      <c r="K191" s="85" t="s">
        <v>4</v>
      </c>
      <c r="L191" s="22" t="s">
        <v>172</v>
      </c>
      <c r="M191" s="22" t="s">
        <v>173</v>
      </c>
      <c r="R191" s="93"/>
    </row>
    <row r="192" spans="2:18" ht="12" customHeight="1" x14ac:dyDescent="0.15">
      <c r="B192" s="79"/>
      <c r="C192" s="86"/>
      <c r="D192" s="86"/>
      <c r="E192" s="86"/>
      <c r="F192" s="86"/>
      <c r="G192" s="24"/>
      <c r="H192" s="25"/>
      <c r="I192" s="25"/>
      <c r="J192" s="25"/>
      <c r="K192" s="27">
        <v>1089</v>
      </c>
      <c r="L192" s="28">
        <v>769</v>
      </c>
      <c r="M192" s="28">
        <v>289</v>
      </c>
      <c r="N192" s="87"/>
      <c r="O192" s="87"/>
      <c r="P192" s="87"/>
      <c r="Q192" s="87"/>
      <c r="R192" s="93"/>
    </row>
    <row r="193" spans="1:18" ht="14.85" customHeight="1" x14ac:dyDescent="0.15">
      <c r="B193" s="29" t="s">
        <v>79</v>
      </c>
      <c r="C193" s="88"/>
      <c r="D193" s="88"/>
      <c r="E193" s="88"/>
      <c r="F193" s="88"/>
      <c r="H193" s="36">
        <v>4</v>
      </c>
      <c r="I193" s="36">
        <v>1</v>
      </c>
      <c r="J193" s="36">
        <v>3</v>
      </c>
      <c r="K193" s="419">
        <v>0.3673094582185491</v>
      </c>
      <c r="L193" s="420">
        <v>0.13003901170351106</v>
      </c>
      <c r="M193" s="420">
        <v>1.0380622837370241</v>
      </c>
      <c r="N193" s="89"/>
      <c r="O193" s="89"/>
      <c r="P193" s="89"/>
      <c r="Q193" s="89"/>
      <c r="R193" s="93"/>
    </row>
    <row r="194" spans="1:18" ht="14.85" customHeight="1" x14ac:dyDescent="0.15">
      <c r="B194" s="29" t="s">
        <v>80</v>
      </c>
      <c r="C194" s="88"/>
      <c r="D194" s="88"/>
      <c r="E194" s="88"/>
      <c r="F194" s="88"/>
      <c r="H194" s="36">
        <v>4</v>
      </c>
      <c r="I194" s="36">
        <v>3</v>
      </c>
      <c r="J194" s="36">
        <v>1</v>
      </c>
      <c r="K194" s="421">
        <v>0.3673094582185491</v>
      </c>
      <c r="L194" s="422">
        <v>0.39011703511053319</v>
      </c>
      <c r="M194" s="422">
        <v>0.34602076124567477</v>
      </c>
      <c r="N194" s="89"/>
      <c r="O194" s="89"/>
      <c r="P194" s="89"/>
      <c r="Q194" s="89"/>
      <c r="R194" s="93"/>
    </row>
    <row r="195" spans="1:18" ht="14.85" customHeight="1" x14ac:dyDescent="0.15">
      <c r="B195" s="29" t="s">
        <v>67</v>
      </c>
      <c r="H195" s="36">
        <v>19</v>
      </c>
      <c r="I195" s="36">
        <v>19</v>
      </c>
      <c r="J195" s="36">
        <v>0</v>
      </c>
      <c r="K195" s="421">
        <v>1.7447199265381086</v>
      </c>
      <c r="L195" s="422">
        <v>2.4707412223667102</v>
      </c>
      <c r="M195" s="429">
        <v>0</v>
      </c>
      <c r="N195" s="89"/>
      <c r="O195" s="89"/>
      <c r="P195" s="89"/>
      <c r="Q195" s="89"/>
      <c r="R195" s="93"/>
    </row>
    <row r="196" spans="1:18" ht="14.85" customHeight="1" x14ac:dyDescent="0.15">
      <c r="B196" s="29" t="s">
        <v>66</v>
      </c>
      <c r="C196" s="88"/>
      <c r="D196" s="88"/>
      <c r="E196" s="88"/>
      <c r="F196" s="88"/>
      <c r="H196" s="36">
        <v>152</v>
      </c>
      <c r="I196" s="36">
        <v>139</v>
      </c>
      <c r="J196" s="36">
        <v>9</v>
      </c>
      <c r="K196" s="421">
        <v>13.957759412304869</v>
      </c>
      <c r="L196" s="422">
        <v>18.075422626788036</v>
      </c>
      <c r="M196" s="422">
        <v>3.1141868512110724</v>
      </c>
      <c r="N196" s="89"/>
      <c r="O196" s="89"/>
      <c r="P196" s="89"/>
      <c r="Q196" s="89"/>
      <c r="R196" s="93"/>
    </row>
    <row r="197" spans="1:18" ht="14.85" customHeight="1" x14ac:dyDescent="0.15">
      <c r="B197" s="29" t="s">
        <v>86</v>
      </c>
      <c r="C197" s="88"/>
      <c r="D197" s="88"/>
      <c r="E197" s="88"/>
      <c r="F197" s="88"/>
      <c r="H197" s="36">
        <v>543</v>
      </c>
      <c r="I197" s="36">
        <v>387</v>
      </c>
      <c r="J197" s="36">
        <v>138</v>
      </c>
      <c r="K197" s="421">
        <v>49.862258953168045</v>
      </c>
      <c r="L197" s="422">
        <v>50.325097529258777</v>
      </c>
      <c r="M197" s="422">
        <v>47.750865051903112</v>
      </c>
      <c r="N197" s="89"/>
      <c r="O197" s="89"/>
      <c r="P197" s="89"/>
      <c r="Q197" s="89"/>
      <c r="R197" s="93"/>
    </row>
    <row r="198" spans="1:18" ht="14.85" customHeight="1" x14ac:dyDescent="0.15">
      <c r="B198" s="29" t="s">
        <v>94</v>
      </c>
      <c r="C198" s="88"/>
      <c r="D198" s="88"/>
      <c r="E198" s="88"/>
      <c r="F198" s="88"/>
      <c r="H198" s="36">
        <v>127</v>
      </c>
      <c r="I198" s="36">
        <v>49</v>
      </c>
      <c r="J198" s="36">
        <v>76</v>
      </c>
      <c r="K198" s="421">
        <v>11.662075298438934</v>
      </c>
      <c r="L198" s="422">
        <v>6.3719115734720413</v>
      </c>
      <c r="M198" s="422">
        <v>26.297577854671278</v>
      </c>
      <c r="N198" s="89"/>
      <c r="O198" s="89"/>
      <c r="P198" s="89"/>
      <c r="Q198" s="89"/>
      <c r="R198" s="93"/>
    </row>
    <row r="199" spans="1:18" ht="14.85" customHeight="1" x14ac:dyDescent="0.15">
      <c r="B199" s="29" t="s">
        <v>95</v>
      </c>
      <c r="C199" s="88"/>
      <c r="D199" s="88"/>
      <c r="E199" s="88"/>
      <c r="F199" s="88"/>
      <c r="H199" s="36">
        <v>18</v>
      </c>
      <c r="I199" s="36">
        <v>3</v>
      </c>
      <c r="J199" s="36">
        <v>14</v>
      </c>
      <c r="K199" s="421">
        <v>1.6528925619834711</v>
      </c>
      <c r="L199" s="422">
        <v>0.39011703511053319</v>
      </c>
      <c r="M199" s="422">
        <v>4.844290657439446</v>
      </c>
      <c r="N199" s="89"/>
      <c r="O199" s="89"/>
      <c r="P199" s="89"/>
      <c r="Q199" s="89"/>
      <c r="R199" s="93"/>
    </row>
    <row r="200" spans="1:18" ht="14.85" customHeight="1" x14ac:dyDescent="0.15">
      <c r="B200" s="79" t="s">
        <v>105</v>
      </c>
      <c r="C200" s="86"/>
      <c r="D200" s="86"/>
      <c r="E200" s="86"/>
      <c r="F200" s="86"/>
      <c r="G200" s="24"/>
      <c r="H200" s="68">
        <v>222</v>
      </c>
      <c r="I200" s="68">
        <v>168</v>
      </c>
      <c r="J200" s="68">
        <v>48</v>
      </c>
      <c r="K200" s="423">
        <v>20.385674931129476</v>
      </c>
      <c r="L200" s="424">
        <v>21.846553966189859</v>
      </c>
      <c r="M200" s="424">
        <v>16.608996539792386</v>
      </c>
      <c r="N200" s="90"/>
      <c r="O200" s="90"/>
      <c r="P200" s="90"/>
      <c r="Q200" s="90"/>
      <c r="R200" s="93"/>
    </row>
    <row r="201" spans="1:18" ht="14.85" customHeight="1" x14ac:dyDescent="0.15">
      <c r="B201" s="45" t="s">
        <v>1</v>
      </c>
      <c r="C201" s="91"/>
      <c r="D201" s="91"/>
      <c r="E201" s="91"/>
      <c r="F201" s="91"/>
      <c r="G201" s="46"/>
      <c r="H201" s="47">
        <v>1089</v>
      </c>
      <c r="I201" s="47">
        <v>769</v>
      </c>
      <c r="J201" s="47">
        <v>289</v>
      </c>
      <c r="K201" s="49">
        <v>100.00000000000001</v>
      </c>
      <c r="L201" s="50">
        <v>100</v>
      </c>
      <c r="M201" s="50">
        <v>99.999999999999986</v>
      </c>
      <c r="N201" s="90"/>
      <c r="O201" s="90"/>
      <c r="P201" s="90"/>
      <c r="Q201" s="90"/>
      <c r="R201" s="93"/>
    </row>
    <row r="202" spans="1:18" ht="14.85" customHeight="1" x14ac:dyDescent="0.15">
      <c r="B202" s="45" t="s">
        <v>84</v>
      </c>
      <c r="C202" s="91"/>
      <c r="D202" s="91"/>
      <c r="E202" s="91"/>
      <c r="F202" s="91"/>
      <c r="G202" s="94"/>
      <c r="H202" s="204">
        <v>24.882006315113127</v>
      </c>
      <c r="I202" s="205">
        <v>23.175328910616361</v>
      </c>
      <c r="J202" s="205">
        <v>29.060907666612536</v>
      </c>
      <c r="K202" s="90"/>
      <c r="L202" s="90"/>
      <c r="M202" s="90"/>
      <c r="N202" s="90"/>
      <c r="O202" s="90"/>
      <c r="P202" s="90"/>
      <c r="Q202" s="90"/>
      <c r="R202" s="93"/>
    </row>
    <row r="203" spans="1:18" ht="14.85" customHeight="1" x14ac:dyDescent="0.15">
      <c r="B203" s="45" t="s">
        <v>85</v>
      </c>
      <c r="C203" s="91"/>
      <c r="D203" s="91"/>
      <c r="E203" s="91"/>
      <c r="F203" s="91"/>
      <c r="G203" s="94"/>
      <c r="H203" s="95">
        <v>107.5</v>
      </c>
      <c r="I203" s="96">
        <v>73</v>
      </c>
      <c r="J203" s="96">
        <v>107.5</v>
      </c>
      <c r="K203" s="90"/>
      <c r="L203" s="90"/>
      <c r="M203" s="90"/>
      <c r="N203" s="90"/>
      <c r="O203" s="90"/>
      <c r="P203" s="90"/>
      <c r="Q203" s="90"/>
      <c r="R203" s="93"/>
    </row>
    <row r="204" spans="1:18" ht="15" customHeight="1" x14ac:dyDescent="0.15">
      <c r="B204" s="8"/>
      <c r="C204" s="8"/>
      <c r="D204" s="8"/>
      <c r="E204" s="8"/>
      <c r="F204" s="8"/>
      <c r="G204" s="52"/>
      <c r="H204" s="70"/>
      <c r="I204" s="70"/>
      <c r="J204" s="70"/>
      <c r="K204" s="90"/>
      <c r="L204" s="90"/>
      <c r="M204" s="90"/>
      <c r="N204" s="90"/>
      <c r="O204" s="90"/>
      <c r="P204" s="90"/>
      <c r="Q204" s="90"/>
      <c r="R204" s="93"/>
    </row>
    <row r="205" spans="1:18" ht="15" customHeight="1" x14ac:dyDescent="0.15">
      <c r="A205" s="5" t="s">
        <v>481</v>
      </c>
      <c r="B205" s="51"/>
      <c r="I205" s="9"/>
      <c r="J205" s="9"/>
      <c r="K205" s="9"/>
      <c r="R205" s="93"/>
    </row>
    <row r="206" spans="1:18" ht="13.65" customHeight="1" x14ac:dyDescent="0.15">
      <c r="B206" s="11"/>
      <c r="C206" s="12"/>
      <c r="D206" s="12"/>
      <c r="E206" s="12"/>
      <c r="F206" s="12"/>
      <c r="G206" s="12"/>
      <c r="H206" s="13"/>
      <c r="I206" s="14" t="s">
        <v>2</v>
      </c>
      <c r="J206" s="15"/>
      <c r="K206" s="16"/>
      <c r="L206" s="14" t="s">
        <v>3</v>
      </c>
      <c r="M206" s="17"/>
      <c r="R206" s="93"/>
    </row>
    <row r="207" spans="1:18" ht="12" customHeight="1" x14ac:dyDescent="0.15">
      <c r="B207" s="18"/>
      <c r="H207" s="22" t="s">
        <v>4</v>
      </c>
      <c r="I207" s="22" t="s">
        <v>172</v>
      </c>
      <c r="J207" s="84" t="s">
        <v>173</v>
      </c>
      <c r="K207" s="85" t="s">
        <v>4</v>
      </c>
      <c r="L207" s="22" t="s">
        <v>172</v>
      </c>
      <c r="M207" s="22" t="s">
        <v>173</v>
      </c>
      <c r="R207" s="93"/>
    </row>
    <row r="208" spans="1:18" ht="12" customHeight="1" x14ac:dyDescent="0.15">
      <c r="B208" s="79"/>
      <c r="C208" s="86"/>
      <c r="D208" s="86"/>
      <c r="E208" s="86"/>
      <c r="F208" s="86"/>
      <c r="G208" s="24"/>
      <c r="H208" s="25"/>
      <c r="I208" s="25"/>
      <c r="J208" s="25"/>
      <c r="K208" s="27">
        <v>1089</v>
      </c>
      <c r="L208" s="28">
        <v>769</v>
      </c>
      <c r="M208" s="28">
        <v>289</v>
      </c>
      <c r="N208" s="87"/>
      <c r="O208" s="87"/>
      <c r="P208" s="87"/>
      <c r="Q208" s="87"/>
      <c r="R208" s="93"/>
    </row>
    <row r="209" spans="2:18" ht="14.85" customHeight="1" x14ac:dyDescent="0.15">
      <c r="B209" s="29" t="s">
        <v>115</v>
      </c>
      <c r="C209" s="88"/>
      <c r="D209" s="88"/>
      <c r="E209" s="88"/>
      <c r="F209" s="88"/>
      <c r="H209" s="36">
        <v>2</v>
      </c>
      <c r="I209" s="36">
        <v>1</v>
      </c>
      <c r="J209" s="36">
        <v>1</v>
      </c>
      <c r="K209" s="192">
        <v>0.18365472910927455</v>
      </c>
      <c r="L209" s="193">
        <v>0.13003901170351106</v>
      </c>
      <c r="M209" s="193">
        <v>0.34602076124567477</v>
      </c>
      <c r="N209" s="89"/>
      <c r="O209" s="89"/>
      <c r="P209" s="89"/>
      <c r="Q209" s="89"/>
      <c r="R209" s="93"/>
    </row>
    <row r="210" spans="2:18" ht="14.85" customHeight="1" x14ac:dyDescent="0.15">
      <c r="B210" s="29" t="s">
        <v>79</v>
      </c>
      <c r="C210" s="88"/>
      <c r="D210" s="88"/>
      <c r="E210" s="88"/>
      <c r="F210" s="88"/>
      <c r="H210" s="36">
        <v>19</v>
      </c>
      <c r="I210" s="36">
        <v>5</v>
      </c>
      <c r="J210" s="36">
        <v>13</v>
      </c>
      <c r="K210" s="194">
        <v>1.7447199265381086</v>
      </c>
      <c r="L210" s="201">
        <v>0.65019505851755521</v>
      </c>
      <c r="M210" s="201">
        <v>4.4982698961937722</v>
      </c>
      <c r="N210" s="89"/>
      <c r="O210" s="89"/>
      <c r="P210" s="89"/>
      <c r="Q210" s="89"/>
      <c r="R210" s="93"/>
    </row>
    <row r="211" spans="2:18" ht="14.85" customHeight="1" x14ac:dyDescent="0.15">
      <c r="B211" s="29" t="s">
        <v>80</v>
      </c>
      <c r="C211" s="88"/>
      <c r="D211" s="88"/>
      <c r="E211" s="88"/>
      <c r="F211" s="88"/>
      <c r="H211" s="36">
        <v>128</v>
      </c>
      <c r="I211" s="36">
        <v>30</v>
      </c>
      <c r="J211" s="36">
        <v>97</v>
      </c>
      <c r="K211" s="194">
        <v>11.753902662993571</v>
      </c>
      <c r="L211" s="201">
        <v>3.9011703511053319</v>
      </c>
      <c r="M211" s="201">
        <v>33.564013840830448</v>
      </c>
      <c r="N211" s="89"/>
      <c r="O211" s="89"/>
      <c r="P211" s="89"/>
      <c r="Q211" s="89"/>
      <c r="R211" s="93"/>
    </row>
    <row r="212" spans="2:18" ht="14.85" customHeight="1" x14ac:dyDescent="0.15">
      <c r="B212" s="29" t="s">
        <v>67</v>
      </c>
      <c r="C212" s="88"/>
      <c r="D212" s="88"/>
      <c r="E212" s="88"/>
      <c r="F212" s="88"/>
      <c r="H212" s="36">
        <v>193</v>
      </c>
      <c r="I212" s="36">
        <v>93</v>
      </c>
      <c r="J212" s="36">
        <v>99</v>
      </c>
      <c r="K212" s="194">
        <v>17.722681359044994</v>
      </c>
      <c r="L212" s="201">
        <v>12.093628088426527</v>
      </c>
      <c r="M212" s="201">
        <v>34.256055363321799</v>
      </c>
      <c r="N212" s="89"/>
      <c r="O212" s="89"/>
      <c r="P212" s="89"/>
      <c r="Q212" s="89"/>
      <c r="R212" s="93"/>
    </row>
    <row r="213" spans="2:18" ht="14.85" customHeight="1" x14ac:dyDescent="0.15">
      <c r="B213" s="29" t="s">
        <v>66</v>
      </c>
      <c r="C213" s="88"/>
      <c r="D213" s="88"/>
      <c r="E213" s="88"/>
      <c r="F213" s="88"/>
      <c r="H213" s="36">
        <v>206</v>
      </c>
      <c r="I213" s="36">
        <v>144</v>
      </c>
      <c r="J213" s="36">
        <v>57</v>
      </c>
      <c r="K213" s="194">
        <v>18.91643709825528</v>
      </c>
      <c r="L213" s="201">
        <v>18.725617685305593</v>
      </c>
      <c r="M213" s="201">
        <v>19.72318339100346</v>
      </c>
      <c r="N213" s="89"/>
      <c r="O213" s="89"/>
      <c r="P213" s="89"/>
      <c r="Q213" s="89"/>
      <c r="R213" s="93"/>
    </row>
    <row r="214" spans="2:18" ht="14.85" customHeight="1" x14ac:dyDescent="0.15">
      <c r="B214" s="29" t="s">
        <v>86</v>
      </c>
      <c r="C214" s="88"/>
      <c r="D214" s="88"/>
      <c r="E214" s="88"/>
      <c r="F214" s="88"/>
      <c r="H214" s="36">
        <v>263</v>
      </c>
      <c r="I214" s="36">
        <v>243</v>
      </c>
      <c r="J214" s="36">
        <v>9</v>
      </c>
      <c r="K214" s="194">
        <v>24.150596877869603</v>
      </c>
      <c r="L214" s="201">
        <v>31.599479843953187</v>
      </c>
      <c r="M214" s="201">
        <v>3.1141868512110724</v>
      </c>
      <c r="N214" s="89"/>
      <c r="O214" s="89"/>
      <c r="P214" s="89"/>
      <c r="Q214" s="89"/>
      <c r="R214" s="93"/>
    </row>
    <row r="215" spans="2:18" ht="14.85" customHeight="1" x14ac:dyDescent="0.15">
      <c r="B215" s="29" t="s">
        <v>94</v>
      </c>
      <c r="C215" s="88"/>
      <c r="D215" s="88"/>
      <c r="E215" s="88"/>
      <c r="F215" s="88"/>
      <c r="H215" s="36">
        <v>160</v>
      </c>
      <c r="I215" s="36">
        <v>152</v>
      </c>
      <c r="J215" s="36">
        <v>0</v>
      </c>
      <c r="K215" s="194">
        <v>14.692378328741965</v>
      </c>
      <c r="L215" s="201">
        <v>19.765929778933682</v>
      </c>
      <c r="M215" s="429">
        <v>0</v>
      </c>
      <c r="N215" s="89"/>
      <c r="O215" s="89"/>
      <c r="P215" s="89"/>
      <c r="Q215" s="89"/>
      <c r="R215" s="93"/>
    </row>
    <row r="216" spans="2:18" ht="14.85" customHeight="1" x14ac:dyDescent="0.15">
      <c r="B216" s="29" t="s">
        <v>95</v>
      </c>
      <c r="C216" s="88"/>
      <c r="D216" s="88"/>
      <c r="E216" s="88"/>
      <c r="F216" s="88"/>
      <c r="H216" s="36">
        <v>62</v>
      </c>
      <c r="I216" s="36">
        <v>59</v>
      </c>
      <c r="J216" s="36">
        <v>0</v>
      </c>
      <c r="K216" s="194">
        <v>5.6932966023875116</v>
      </c>
      <c r="L216" s="201">
        <v>7.6723016905071519</v>
      </c>
      <c r="M216" s="429">
        <v>0</v>
      </c>
      <c r="N216" s="89"/>
      <c r="O216" s="89"/>
      <c r="P216" s="89"/>
      <c r="Q216" s="89"/>
      <c r="R216" s="93"/>
    </row>
    <row r="217" spans="2:18" ht="14.85" customHeight="1" x14ac:dyDescent="0.15">
      <c r="B217" s="79" t="s">
        <v>105</v>
      </c>
      <c r="C217" s="86"/>
      <c r="D217" s="86"/>
      <c r="E217" s="86"/>
      <c r="F217" s="86"/>
      <c r="G217" s="24"/>
      <c r="H217" s="68">
        <v>56</v>
      </c>
      <c r="I217" s="68">
        <v>42</v>
      </c>
      <c r="J217" s="68">
        <v>13</v>
      </c>
      <c r="K217" s="202">
        <v>5.1423324150596876</v>
      </c>
      <c r="L217" s="203">
        <v>5.4616384915474647</v>
      </c>
      <c r="M217" s="203">
        <v>4.4982698961937722</v>
      </c>
      <c r="N217" s="90"/>
      <c r="O217" s="90"/>
      <c r="P217" s="90"/>
      <c r="Q217" s="90"/>
      <c r="R217" s="93"/>
    </row>
    <row r="218" spans="2:18" ht="14.85" customHeight="1" x14ac:dyDescent="0.15">
      <c r="B218" s="45" t="s">
        <v>1</v>
      </c>
      <c r="C218" s="91"/>
      <c r="D218" s="91"/>
      <c r="E218" s="91"/>
      <c r="F218" s="91"/>
      <c r="G218" s="46"/>
      <c r="H218" s="47">
        <v>1089</v>
      </c>
      <c r="I218" s="47">
        <v>769</v>
      </c>
      <c r="J218" s="47">
        <v>289</v>
      </c>
      <c r="K218" s="49">
        <v>99.999999999999986</v>
      </c>
      <c r="L218" s="50">
        <v>100</v>
      </c>
      <c r="M218" s="50">
        <v>100</v>
      </c>
      <c r="N218" s="90"/>
      <c r="O218" s="90"/>
      <c r="P218" s="90"/>
      <c r="Q218" s="90"/>
      <c r="R218" s="93"/>
    </row>
    <row r="219" spans="2:18" ht="14.85" customHeight="1" x14ac:dyDescent="0.15">
      <c r="B219" s="45" t="s">
        <v>84</v>
      </c>
      <c r="C219" s="91"/>
      <c r="D219" s="91"/>
      <c r="E219" s="91"/>
      <c r="F219" s="91"/>
      <c r="G219" s="94"/>
      <c r="H219" s="204">
        <v>20.8891577928364</v>
      </c>
      <c r="I219" s="205">
        <v>24.373452544704264</v>
      </c>
      <c r="J219" s="205">
        <v>11.126811594202898</v>
      </c>
      <c r="K219" s="90"/>
      <c r="L219" s="90"/>
      <c r="M219" s="90"/>
      <c r="N219" s="90"/>
      <c r="O219" s="90"/>
      <c r="P219" s="90"/>
      <c r="Q219" s="90"/>
      <c r="R219" s="93"/>
    </row>
    <row r="220" spans="2:18" ht="14.85" customHeight="1" x14ac:dyDescent="0.15">
      <c r="B220" s="45" t="s">
        <v>85</v>
      </c>
      <c r="C220" s="91"/>
      <c r="D220" s="91"/>
      <c r="E220" s="91"/>
      <c r="F220" s="91"/>
      <c r="G220" s="94"/>
      <c r="H220" s="97">
        <v>88</v>
      </c>
      <c r="I220" s="98">
        <v>88</v>
      </c>
      <c r="J220" s="98">
        <v>28</v>
      </c>
      <c r="K220" s="90"/>
      <c r="L220" s="90"/>
      <c r="M220" s="90"/>
      <c r="N220" s="90"/>
      <c r="O220" s="90"/>
      <c r="P220" s="90"/>
      <c r="Q220" s="90"/>
      <c r="R220" s="93"/>
    </row>
    <row r="221" spans="2:18" ht="17.7" customHeight="1" x14ac:dyDescent="0.15">
      <c r="B221" s="99" t="s">
        <v>101</v>
      </c>
      <c r="I221" s="9"/>
      <c r="J221" s="9"/>
      <c r="L221" s="9"/>
      <c r="O221" s="100"/>
      <c r="R221" s="93"/>
    </row>
    <row r="222" spans="2:18" ht="13.65" customHeight="1" x14ac:dyDescent="0.15">
      <c r="B222" s="11"/>
      <c r="C222" s="12"/>
      <c r="D222" s="12"/>
      <c r="E222" s="12"/>
      <c r="F222" s="12"/>
      <c r="G222" s="12"/>
      <c r="H222" s="13"/>
      <c r="I222" s="14" t="s">
        <v>2</v>
      </c>
      <c r="J222" s="15"/>
      <c r="K222" s="16"/>
      <c r="L222" s="14" t="s">
        <v>3</v>
      </c>
      <c r="M222" s="17"/>
      <c r="R222" s="93"/>
    </row>
    <row r="223" spans="2:18" ht="12" customHeight="1" x14ac:dyDescent="0.15">
      <c r="B223" s="18"/>
      <c r="H223" s="22" t="s">
        <v>4</v>
      </c>
      <c r="I223" s="22" t="s">
        <v>172</v>
      </c>
      <c r="J223" s="84" t="s">
        <v>173</v>
      </c>
      <c r="K223" s="85" t="s">
        <v>4</v>
      </c>
      <c r="L223" s="22" t="s">
        <v>172</v>
      </c>
      <c r="M223" s="22" t="s">
        <v>173</v>
      </c>
      <c r="R223" s="93"/>
    </row>
    <row r="224" spans="2:18" ht="12" customHeight="1" x14ac:dyDescent="0.15">
      <c r="B224" s="79"/>
      <c r="C224" s="86"/>
      <c r="D224" s="86"/>
      <c r="E224" s="86"/>
      <c r="F224" s="86"/>
      <c r="G224" s="24"/>
      <c r="H224" s="25"/>
      <c r="I224" s="25"/>
      <c r="J224" s="25"/>
      <c r="K224" s="27">
        <v>1089</v>
      </c>
      <c r="L224" s="28">
        <v>769</v>
      </c>
      <c r="M224" s="28">
        <v>289</v>
      </c>
      <c r="N224" s="87"/>
      <c r="O224" s="87"/>
      <c r="P224" s="87"/>
      <c r="Q224" s="87"/>
      <c r="R224" s="93"/>
    </row>
    <row r="225" spans="1:18" ht="14.85" customHeight="1" x14ac:dyDescent="0.15">
      <c r="B225" s="29" t="s">
        <v>115</v>
      </c>
      <c r="C225" s="88"/>
      <c r="D225" s="88"/>
      <c r="E225" s="88"/>
      <c r="F225" s="88"/>
      <c r="H225" s="36">
        <v>2</v>
      </c>
      <c r="I225" s="36">
        <v>1</v>
      </c>
      <c r="J225" s="36">
        <v>1</v>
      </c>
      <c r="K225" s="192">
        <v>0.18365472910927455</v>
      </c>
      <c r="L225" s="193">
        <v>0.13003901170351106</v>
      </c>
      <c r="M225" s="193">
        <v>0.34602076124567477</v>
      </c>
      <c r="N225" s="89"/>
      <c r="O225" s="89"/>
      <c r="P225" s="89"/>
      <c r="Q225" s="89"/>
      <c r="R225" s="93"/>
    </row>
    <row r="226" spans="1:18" ht="14.85" customHeight="1" x14ac:dyDescent="0.15">
      <c r="B226" s="29" t="s">
        <v>79</v>
      </c>
      <c r="C226" s="88"/>
      <c r="D226" s="88"/>
      <c r="E226" s="88"/>
      <c r="F226" s="88"/>
      <c r="H226" s="36">
        <v>6</v>
      </c>
      <c r="I226" s="36">
        <v>3</v>
      </c>
      <c r="J226" s="36">
        <v>2</v>
      </c>
      <c r="K226" s="194">
        <v>0.55096418732782371</v>
      </c>
      <c r="L226" s="201">
        <v>0.39011703511053319</v>
      </c>
      <c r="M226" s="201">
        <v>0.69204152249134954</v>
      </c>
      <c r="N226" s="89"/>
      <c r="O226" s="89"/>
      <c r="P226" s="89"/>
      <c r="Q226" s="89"/>
      <c r="R226" s="93"/>
    </row>
    <row r="227" spans="1:18" ht="14.85" customHeight="1" x14ac:dyDescent="0.15">
      <c r="B227" s="29" t="s">
        <v>80</v>
      </c>
      <c r="C227" s="88"/>
      <c r="D227" s="88"/>
      <c r="E227" s="88"/>
      <c r="F227" s="88"/>
      <c r="H227" s="36">
        <v>60</v>
      </c>
      <c r="I227" s="36">
        <v>47</v>
      </c>
      <c r="J227" s="36">
        <v>12</v>
      </c>
      <c r="K227" s="194">
        <v>5.5096418732782375</v>
      </c>
      <c r="L227" s="201">
        <v>6.11183355006502</v>
      </c>
      <c r="M227" s="201">
        <v>4.1522491349480966</v>
      </c>
      <c r="N227" s="89"/>
      <c r="O227" s="89"/>
      <c r="P227" s="89"/>
      <c r="Q227" s="89"/>
      <c r="R227" s="93"/>
    </row>
    <row r="228" spans="1:18" ht="14.85" customHeight="1" x14ac:dyDescent="0.15">
      <c r="B228" s="29" t="s">
        <v>67</v>
      </c>
      <c r="C228" s="88"/>
      <c r="D228" s="88"/>
      <c r="E228" s="88"/>
      <c r="F228" s="88"/>
      <c r="H228" s="36">
        <v>249</v>
      </c>
      <c r="I228" s="36">
        <v>187</v>
      </c>
      <c r="J228" s="36">
        <v>54</v>
      </c>
      <c r="K228" s="194">
        <v>22.865013774104685</v>
      </c>
      <c r="L228" s="201">
        <v>24.317295188556567</v>
      </c>
      <c r="M228" s="201">
        <v>18.685121107266436</v>
      </c>
      <c r="N228" s="89"/>
      <c r="O228" s="89"/>
      <c r="P228" s="89"/>
      <c r="Q228" s="89"/>
      <c r="R228" s="93"/>
    </row>
    <row r="229" spans="1:18" ht="14.85" customHeight="1" x14ac:dyDescent="0.15">
      <c r="B229" s="29" t="s">
        <v>66</v>
      </c>
      <c r="C229" s="88"/>
      <c r="D229" s="88"/>
      <c r="E229" s="88"/>
      <c r="F229" s="88"/>
      <c r="H229" s="36">
        <v>327</v>
      </c>
      <c r="I229" s="36">
        <v>259</v>
      </c>
      <c r="J229" s="36">
        <v>61</v>
      </c>
      <c r="K229" s="194">
        <v>30.02754820936639</v>
      </c>
      <c r="L229" s="201">
        <v>33.68010403120936</v>
      </c>
      <c r="M229" s="201">
        <v>21.107266435986158</v>
      </c>
      <c r="N229" s="89"/>
      <c r="O229" s="89"/>
      <c r="P229" s="89"/>
      <c r="Q229" s="89"/>
      <c r="R229" s="93"/>
    </row>
    <row r="230" spans="1:18" ht="14.85" customHeight="1" x14ac:dyDescent="0.15">
      <c r="B230" s="29" t="s">
        <v>86</v>
      </c>
      <c r="C230" s="88"/>
      <c r="D230" s="88"/>
      <c r="E230" s="88"/>
      <c r="F230" s="88"/>
      <c r="H230" s="36">
        <v>288</v>
      </c>
      <c r="I230" s="36">
        <v>157</v>
      </c>
      <c r="J230" s="36">
        <v>121</v>
      </c>
      <c r="K230" s="194">
        <v>26.446280991735538</v>
      </c>
      <c r="L230" s="201">
        <v>20.416124837451235</v>
      </c>
      <c r="M230" s="201">
        <v>41.868512110726641</v>
      </c>
      <c r="N230" s="89"/>
      <c r="O230" s="89"/>
      <c r="P230" s="89"/>
      <c r="Q230" s="89"/>
      <c r="R230" s="93"/>
    </row>
    <row r="231" spans="1:18" ht="14.85" customHeight="1" x14ac:dyDescent="0.15">
      <c r="B231" s="29" t="s">
        <v>94</v>
      </c>
      <c r="C231" s="88"/>
      <c r="D231" s="88"/>
      <c r="E231" s="88"/>
      <c r="F231" s="88"/>
      <c r="H231" s="36">
        <v>23</v>
      </c>
      <c r="I231" s="36">
        <v>6</v>
      </c>
      <c r="J231" s="36">
        <v>17</v>
      </c>
      <c r="K231" s="194">
        <v>2.1120293847566574</v>
      </c>
      <c r="L231" s="201">
        <v>0.78023407022106639</v>
      </c>
      <c r="M231" s="201">
        <v>5.8823529411764701</v>
      </c>
      <c r="N231" s="89"/>
      <c r="O231" s="89"/>
      <c r="P231" s="89"/>
      <c r="Q231" s="89"/>
      <c r="R231" s="93"/>
    </row>
    <row r="232" spans="1:18" ht="14.85" customHeight="1" x14ac:dyDescent="0.15">
      <c r="B232" s="29" t="s">
        <v>95</v>
      </c>
      <c r="C232" s="88"/>
      <c r="D232" s="88"/>
      <c r="E232" s="88"/>
      <c r="F232" s="88"/>
      <c r="H232" s="36">
        <v>7</v>
      </c>
      <c r="I232" s="36">
        <v>1</v>
      </c>
      <c r="J232" s="36">
        <v>5</v>
      </c>
      <c r="K232" s="194">
        <v>0.64279155188246095</v>
      </c>
      <c r="L232" s="201">
        <v>0.13003901170351106</v>
      </c>
      <c r="M232" s="201">
        <v>1.7301038062283738</v>
      </c>
      <c r="N232" s="89"/>
      <c r="O232" s="89"/>
      <c r="P232" s="89"/>
      <c r="Q232" s="89"/>
      <c r="R232" s="93"/>
    </row>
    <row r="233" spans="1:18" ht="14.85" customHeight="1" x14ac:dyDescent="0.15">
      <c r="B233" s="79" t="s">
        <v>105</v>
      </c>
      <c r="C233" s="86"/>
      <c r="D233" s="86"/>
      <c r="E233" s="86"/>
      <c r="F233" s="86"/>
      <c r="G233" s="24"/>
      <c r="H233" s="68">
        <v>127</v>
      </c>
      <c r="I233" s="68">
        <v>108</v>
      </c>
      <c r="J233" s="68">
        <v>16</v>
      </c>
      <c r="K233" s="202">
        <v>11.662075298438934</v>
      </c>
      <c r="L233" s="203">
        <v>14.044213263979193</v>
      </c>
      <c r="M233" s="203">
        <v>5.5363321799307963</v>
      </c>
      <c r="N233" s="90"/>
      <c r="O233" s="90"/>
      <c r="P233" s="90"/>
      <c r="Q233" s="90"/>
      <c r="R233" s="93"/>
    </row>
    <row r="234" spans="1:18" ht="14.85" customHeight="1" x14ac:dyDescent="0.15">
      <c r="B234" s="45" t="s">
        <v>1</v>
      </c>
      <c r="C234" s="91"/>
      <c r="D234" s="91"/>
      <c r="E234" s="91"/>
      <c r="F234" s="91"/>
      <c r="G234" s="46"/>
      <c r="H234" s="47">
        <v>1089</v>
      </c>
      <c r="I234" s="47">
        <v>769</v>
      </c>
      <c r="J234" s="47">
        <v>289</v>
      </c>
      <c r="K234" s="49">
        <v>100</v>
      </c>
      <c r="L234" s="50">
        <v>100</v>
      </c>
      <c r="M234" s="50">
        <v>99.999999999999986</v>
      </c>
      <c r="N234" s="90"/>
      <c r="O234" s="90"/>
      <c r="P234" s="90"/>
      <c r="Q234" s="90"/>
      <c r="R234" s="93"/>
    </row>
    <row r="235" spans="1:18" ht="14.85" customHeight="1" x14ac:dyDescent="0.15">
      <c r="B235" s="45" t="s">
        <v>84</v>
      </c>
      <c r="C235" s="91"/>
      <c r="D235" s="91"/>
      <c r="E235" s="91"/>
      <c r="F235" s="91"/>
      <c r="G235" s="94"/>
      <c r="H235" s="204">
        <v>17.70048377102292</v>
      </c>
      <c r="I235" s="205">
        <v>16.530697702178514</v>
      </c>
      <c r="J235" s="205">
        <v>20.516414064289496</v>
      </c>
      <c r="K235" s="90"/>
      <c r="L235" s="90"/>
      <c r="M235" s="90"/>
      <c r="N235" s="90"/>
      <c r="O235" s="90"/>
      <c r="P235" s="90"/>
      <c r="Q235" s="90"/>
      <c r="R235" s="93"/>
    </row>
    <row r="236" spans="1:18" ht="14.85" customHeight="1" x14ac:dyDescent="0.15">
      <c r="B236" s="45" t="s">
        <v>85</v>
      </c>
      <c r="C236" s="91"/>
      <c r="D236" s="91"/>
      <c r="E236" s="91"/>
      <c r="F236" s="91"/>
      <c r="G236" s="94"/>
      <c r="H236" s="97">
        <v>70</v>
      </c>
      <c r="I236" s="98">
        <v>43.333333333333336</v>
      </c>
      <c r="J236" s="98">
        <v>70</v>
      </c>
      <c r="K236" s="90"/>
      <c r="L236" s="90"/>
      <c r="M236" s="90"/>
      <c r="N236" s="90"/>
      <c r="O236" s="90"/>
      <c r="P236" s="90"/>
      <c r="Q236" s="90"/>
      <c r="R236" s="93"/>
    </row>
    <row r="237" spans="1:18" ht="14.85" customHeight="1" x14ac:dyDescent="0.15">
      <c r="B237" s="8"/>
      <c r="C237" s="52"/>
      <c r="D237" s="52"/>
      <c r="E237" s="52"/>
      <c r="F237" s="52"/>
      <c r="G237" s="52"/>
      <c r="H237" s="52"/>
      <c r="I237" s="52"/>
      <c r="J237" s="54"/>
      <c r="K237" s="55"/>
      <c r="R237" s="93"/>
    </row>
    <row r="238" spans="1:18" ht="15" customHeight="1" x14ac:dyDescent="0.15">
      <c r="A238" s="5" t="s">
        <v>482</v>
      </c>
      <c r="B238" s="51"/>
      <c r="I238" s="9"/>
      <c r="J238" s="9"/>
      <c r="K238" s="9"/>
      <c r="R238" s="93"/>
    </row>
    <row r="239" spans="1:18" ht="13.65" customHeight="1" x14ac:dyDescent="0.15">
      <c r="B239" s="11"/>
      <c r="C239" s="12"/>
      <c r="D239" s="12"/>
      <c r="E239" s="12"/>
      <c r="F239" s="12"/>
      <c r="G239" s="12"/>
      <c r="H239" s="13"/>
      <c r="I239" s="14" t="s">
        <v>2</v>
      </c>
      <c r="J239" s="15"/>
      <c r="K239" s="16"/>
      <c r="L239" s="14" t="s">
        <v>3</v>
      </c>
      <c r="M239" s="17"/>
      <c r="R239" s="93"/>
    </row>
    <row r="240" spans="1:18" ht="12" customHeight="1" x14ac:dyDescent="0.15">
      <c r="B240" s="18"/>
      <c r="H240" s="22" t="s">
        <v>4</v>
      </c>
      <c r="I240" s="22" t="s">
        <v>172</v>
      </c>
      <c r="J240" s="84" t="s">
        <v>173</v>
      </c>
      <c r="K240" s="85" t="s">
        <v>4</v>
      </c>
      <c r="L240" s="22" t="s">
        <v>172</v>
      </c>
      <c r="M240" s="22" t="s">
        <v>173</v>
      </c>
      <c r="R240" s="93"/>
    </row>
    <row r="241" spans="2:18" ht="12" customHeight="1" x14ac:dyDescent="0.15">
      <c r="B241" s="79"/>
      <c r="C241" s="86"/>
      <c r="D241" s="86"/>
      <c r="E241" s="86"/>
      <c r="F241" s="86"/>
      <c r="G241" s="24"/>
      <c r="H241" s="25"/>
      <c r="I241" s="25"/>
      <c r="J241" s="25"/>
      <c r="K241" s="27">
        <v>1089</v>
      </c>
      <c r="L241" s="28">
        <v>769</v>
      </c>
      <c r="M241" s="28">
        <v>289</v>
      </c>
      <c r="N241" s="87"/>
      <c r="O241" s="87"/>
      <c r="P241" s="87"/>
      <c r="Q241" s="87"/>
      <c r="R241" s="93"/>
    </row>
    <row r="242" spans="2:18" ht="14.85" customHeight="1" x14ac:dyDescent="0.15">
      <c r="B242" s="29" t="s">
        <v>115</v>
      </c>
      <c r="C242" s="88"/>
      <c r="D242" s="88"/>
      <c r="E242" s="88"/>
      <c r="F242" s="88"/>
      <c r="H242" s="36">
        <v>2</v>
      </c>
      <c r="I242" s="36">
        <v>1</v>
      </c>
      <c r="J242" s="36">
        <v>1</v>
      </c>
      <c r="K242" s="192">
        <v>0.18365472910927455</v>
      </c>
      <c r="L242" s="193">
        <v>0.13003901170351106</v>
      </c>
      <c r="M242" s="193">
        <v>0.34602076124567477</v>
      </c>
      <c r="N242" s="89"/>
      <c r="O242" s="89"/>
      <c r="P242" s="89"/>
      <c r="Q242" s="89"/>
      <c r="R242" s="93"/>
    </row>
    <row r="243" spans="2:18" ht="14.85" customHeight="1" x14ac:dyDescent="0.15">
      <c r="B243" s="29" t="s">
        <v>79</v>
      </c>
      <c r="C243" s="88"/>
      <c r="D243" s="88"/>
      <c r="E243" s="88"/>
      <c r="F243" s="88"/>
      <c r="H243" s="36">
        <v>30</v>
      </c>
      <c r="I243" s="36">
        <v>14</v>
      </c>
      <c r="J243" s="36">
        <v>15</v>
      </c>
      <c r="K243" s="194">
        <v>2.7548209366391188</v>
      </c>
      <c r="L243" s="201">
        <v>1.8205461638491547</v>
      </c>
      <c r="M243" s="201">
        <v>5.1903114186851207</v>
      </c>
      <c r="N243" s="89"/>
      <c r="O243" s="89"/>
      <c r="P243" s="89"/>
      <c r="Q243" s="89"/>
      <c r="R243" s="93"/>
    </row>
    <row r="244" spans="2:18" ht="14.85" customHeight="1" x14ac:dyDescent="0.15">
      <c r="B244" s="29" t="s">
        <v>80</v>
      </c>
      <c r="C244" s="88"/>
      <c r="D244" s="88"/>
      <c r="E244" s="88"/>
      <c r="F244" s="88"/>
      <c r="H244" s="36">
        <v>127</v>
      </c>
      <c r="I244" s="36">
        <v>35</v>
      </c>
      <c r="J244" s="36">
        <v>91</v>
      </c>
      <c r="K244" s="194">
        <v>11.662075298438934</v>
      </c>
      <c r="L244" s="201">
        <v>4.5513654096228864</v>
      </c>
      <c r="M244" s="201">
        <v>31.487889273356402</v>
      </c>
      <c r="N244" s="89"/>
      <c r="O244" s="89"/>
      <c r="P244" s="89"/>
      <c r="Q244" s="89"/>
      <c r="R244" s="93"/>
    </row>
    <row r="245" spans="2:18" ht="14.85" customHeight="1" x14ac:dyDescent="0.15">
      <c r="B245" s="29" t="s">
        <v>67</v>
      </c>
      <c r="C245" s="88"/>
      <c r="D245" s="88"/>
      <c r="E245" s="88"/>
      <c r="F245" s="88"/>
      <c r="H245" s="36">
        <v>201</v>
      </c>
      <c r="I245" s="36">
        <v>99</v>
      </c>
      <c r="J245" s="36">
        <v>101</v>
      </c>
      <c r="K245" s="194">
        <v>18.457300275482094</v>
      </c>
      <c r="L245" s="201">
        <v>12.873862158647595</v>
      </c>
      <c r="M245" s="201">
        <v>34.94809688581315</v>
      </c>
      <c r="N245" s="89"/>
      <c r="O245" s="89"/>
      <c r="P245" s="89"/>
      <c r="Q245" s="89"/>
      <c r="R245" s="93"/>
    </row>
    <row r="246" spans="2:18" ht="14.85" customHeight="1" x14ac:dyDescent="0.15">
      <c r="B246" s="29" t="s">
        <v>66</v>
      </c>
      <c r="C246" s="88"/>
      <c r="D246" s="88"/>
      <c r="E246" s="88"/>
      <c r="F246" s="88"/>
      <c r="H246" s="36">
        <v>175</v>
      </c>
      <c r="I246" s="36">
        <v>147</v>
      </c>
      <c r="J246" s="36">
        <v>23</v>
      </c>
      <c r="K246" s="194">
        <v>16.069788797061523</v>
      </c>
      <c r="L246" s="201">
        <v>19.115734720416125</v>
      </c>
      <c r="M246" s="201">
        <v>7.9584775086505193</v>
      </c>
      <c r="N246" s="89"/>
      <c r="O246" s="89"/>
      <c r="P246" s="89"/>
      <c r="Q246" s="89"/>
      <c r="R246" s="93"/>
    </row>
    <row r="247" spans="2:18" ht="14.85" customHeight="1" x14ac:dyDescent="0.15">
      <c r="B247" s="29" t="s">
        <v>86</v>
      </c>
      <c r="C247" s="88"/>
      <c r="D247" s="88"/>
      <c r="E247" s="88"/>
      <c r="F247" s="88"/>
      <c r="H247" s="36">
        <v>205</v>
      </c>
      <c r="I247" s="36">
        <v>191</v>
      </c>
      <c r="J247" s="36">
        <v>3</v>
      </c>
      <c r="K247" s="194">
        <v>18.824609733700644</v>
      </c>
      <c r="L247" s="201">
        <v>24.837451235370612</v>
      </c>
      <c r="M247" s="201">
        <v>1.0380622837370241</v>
      </c>
      <c r="N247" s="89"/>
      <c r="O247" s="89"/>
      <c r="P247" s="89"/>
      <c r="Q247" s="89"/>
      <c r="R247" s="93"/>
    </row>
    <row r="248" spans="2:18" ht="14.85" customHeight="1" x14ac:dyDescent="0.15">
      <c r="B248" s="29" t="s">
        <v>94</v>
      </c>
      <c r="C248" s="88"/>
      <c r="D248" s="88"/>
      <c r="E248" s="88"/>
      <c r="F248" s="88"/>
      <c r="H248" s="36">
        <v>113</v>
      </c>
      <c r="I248" s="36">
        <v>106</v>
      </c>
      <c r="J248" s="36">
        <v>0</v>
      </c>
      <c r="K248" s="194">
        <v>10.376492194674013</v>
      </c>
      <c r="L248" s="201">
        <v>13.784135240572171</v>
      </c>
      <c r="M248" s="429">
        <v>0</v>
      </c>
      <c r="N248" s="89"/>
      <c r="O248" s="89"/>
      <c r="P248" s="89"/>
      <c r="Q248" s="89"/>
      <c r="R248" s="93"/>
    </row>
    <row r="249" spans="2:18" ht="14.85" customHeight="1" x14ac:dyDescent="0.15">
      <c r="B249" s="29" t="s">
        <v>95</v>
      </c>
      <c r="C249" s="88"/>
      <c r="D249" s="88"/>
      <c r="E249" s="88"/>
      <c r="F249" s="88"/>
      <c r="H249" s="36">
        <v>40</v>
      </c>
      <c r="I249" s="36">
        <v>38</v>
      </c>
      <c r="J249" s="36">
        <v>0</v>
      </c>
      <c r="K249" s="194">
        <v>3.6730945821854912</v>
      </c>
      <c r="L249" s="201">
        <v>4.9414824447334205</v>
      </c>
      <c r="M249" s="429">
        <v>0</v>
      </c>
      <c r="N249" s="89"/>
      <c r="O249" s="89"/>
      <c r="P249" s="89"/>
      <c r="Q249" s="89"/>
      <c r="R249" s="93"/>
    </row>
    <row r="250" spans="2:18" ht="14.85" customHeight="1" x14ac:dyDescent="0.15">
      <c r="B250" s="79" t="s">
        <v>105</v>
      </c>
      <c r="C250" s="86"/>
      <c r="D250" s="86"/>
      <c r="E250" s="86"/>
      <c r="F250" s="86"/>
      <c r="G250" s="24"/>
      <c r="H250" s="68">
        <v>196</v>
      </c>
      <c r="I250" s="68">
        <v>138</v>
      </c>
      <c r="J250" s="68">
        <v>55</v>
      </c>
      <c r="K250" s="202">
        <v>17.998163452708908</v>
      </c>
      <c r="L250" s="203">
        <v>17.945383615084527</v>
      </c>
      <c r="M250" s="203">
        <v>19.031141868512112</v>
      </c>
      <c r="N250" s="90"/>
      <c r="O250" s="90"/>
      <c r="P250" s="90"/>
      <c r="Q250" s="90"/>
      <c r="R250" s="93"/>
    </row>
    <row r="251" spans="2:18" ht="14.85" customHeight="1" x14ac:dyDescent="0.15">
      <c r="B251" s="45" t="s">
        <v>1</v>
      </c>
      <c r="C251" s="91"/>
      <c r="D251" s="91"/>
      <c r="E251" s="91"/>
      <c r="F251" s="91"/>
      <c r="G251" s="46"/>
      <c r="H251" s="47">
        <v>1089</v>
      </c>
      <c r="I251" s="47">
        <v>769</v>
      </c>
      <c r="J251" s="47">
        <v>289</v>
      </c>
      <c r="K251" s="49">
        <v>99.999999999999986</v>
      </c>
      <c r="L251" s="50">
        <v>100</v>
      </c>
      <c r="M251" s="50">
        <v>100</v>
      </c>
      <c r="N251" s="90"/>
      <c r="O251" s="90"/>
      <c r="P251" s="90"/>
      <c r="Q251" s="90"/>
      <c r="R251" s="93"/>
    </row>
    <row r="252" spans="2:18" ht="14.85" customHeight="1" x14ac:dyDescent="0.15">
      <c r="B252" s="45" t="s">
        <v>84</v>
      </c>
      <c r="C252" s="91"/>
      <c r="D252" s="91"/>
      <c r="E252" s="91"/>
      <c r="F252" s="91"/>
      <c r="G252" s="94"/>
      <c r="H252" s="204">
        <v>19.474440089585684</v>
      </c>
      <c r="I252" s="205">
        <v>22.681703645007932</v>
      </c>
      <c r="J252" s="205">
        <v>10.199017094017091</v>
      </c>
      <c r="K252" s="90"/>
      <c r="L252" s="90"/>
      <c r="M252" s="90"/>
      <c r="N252" s="90"/>
      <c r="O252" s="90"/>
      <c r="P252" s="90"/>
      <c r="Q252" s="90"/>
      <c r="R252" s="93"/>
    </row>
    <row r="253" spans="2:18" ht="14.85" customHeight="1" x14ac:dyDescent="0.15">
      <c r="B253" s="45" t="s">
        <v>85</v>
      </c>
      <c r="C253" s="91"/>
      <c r="D253" s="91"/>
      <c r="E253" s="91"/>
      <c r="F253" s="91"/>
      <c r="G253" s="94"/>
      <c r="H253" s="95">
        <v>73.2</v>
      </c>
      <c r="I253" s="96">
        <v>73.2</v>
      </c>
      <c r="J253" s="96">
        <v>23.4</v>
      </c>
      <c r="K253" s="90"/>
      <c r="L253" s="90"/>
      <c r="M253" s="90"/>
      <c r="N253" s="90"/>
      <c r="O253" s="90"/>
      <c r="P253" s="90"/>
      <c r="Q253" s="90"/>
      <c r="R253" s="93"/>
    </row>
    <row r="254" spans="2:18" ht="17.7" customHeight="1" x14ac:dyDescent="0.15">
      <c r="B254" s="99" t="s">
        <v>101</v>
      </c>
      <c r="I254" s="9"/>
      <c r="J254" s="9"/>
      <c r="L254" s="9"/>
      <c r="O254" s="100"/>
      <c r="R254" s="93"/>
    </row>
    <row r="255" spans="2:18" ht="13.65" customHeight="1" x14ac:dyDescent="0.15">
      <c r="B255" s="11"/>
      <c r="C255" s="12"/>
      <c r="D255" s="12"/>
      <c r="E255" s="12"/>
      <c r="F255" s="12"/>
      <c r="G255" s="12"/>
      <c r="H255" s="13"/>
      <c r="I255" s="14" t="s">
        <v>2</v>
      </c>
      <c r="J255" s="15"/>
      <c r="K255" s="16"/>
      <c r="L255" s="14" t="s">
        <v>3</v>
      </c>
      <c r="M255" s="17"/>
      <c r="R255" s="93"/>
    </row>
    <row r="256" spans="2:18" ht="12" customHeight="1" x14ac:dyDescent="0.15">
      <c r="B256" s="18"/>
      <c r="H256" s="22" t="s">
        <v>4</v>
      </c>
      <c r="I256" s="22" t="s">
        <v>172</v>
      </c>
      <c r="J256" s="84" t="s">
        <v>173</v>
      </c>
      <c r="K256" s="85" t="s">
        <v>4</v>
      </c>
      <c r="L256" s="22" t="s">
        <v>172</v>
      </c>
      <c r="M256" s="22" t="s">
        <v>173</v>
      </c>
      <c r="R256" s="93"/>
    </row>
    <row r="257" spans="1:18" ht="12" customHeight="1" x14ac:dyDescent="0.15">
      <c r="B257" s="79"/>
      <c r="C257" s="86"/>
      <c r="D257" s="86"/>
      <c r="E257" s="86"/>
      <c r="F257" s="86"/>
      <c r="G257" s="24"/>
      <c r="H257" s="25"/>
      <c r="I257" s="25"/>
      <c r="J257" s="25"/>
      <c r="K257" s="27">
        <v>1089</v>
      </c>
      <c r="L257" s="28">
        <v>769</v>
      </c>
      <c r="M257" s="28">
        <v>289</v>
      </c>
      <c r="N257" s="87"/>
      <c r="O257" s="87"/>
      <c r="P257" s="87"/>
      <c r="Q257" s="87"/>
      <c r="R257" s="93"/>
    </row>
    <row r="258" spans="1:18" ht="14.85" customHeight="1" x14ac:dyDescent="0.15">
      <c r="B258" s="29" t="s">
        <v>115</v>
      </c>
      <c r="C258" s="88"/>
      <c r="D258" s="88"/>
      <c r="E258" s="88"/>
      <c r="F258" s="88"/>
      <c r="H258" s="36">
        <v>2</v>
      </c>
      <c r="I258" s="36">
        <v>1</v>
      </c>
      <c r="J258" s="36">
        <v>1</v>
      </c>
      <c r="K258" s="192">
        <v>0.18365472910927455</v>
      </c>
      <c r="L258" s="193">
        <v>0.13003901170351106</v>
      </c>
      <c r="M258" s="193">
        <v>0.34602076124567477</v>
      </c>
      <c r="N258" s="89"/>
      <c r="O258" s="89"/>
      <c r="P258" s="89"/>
      <c r="Q258" s="89"/>
      <c r="R258" s="93"/>
    </row>
    <row r="259" spans="1:18" ht="14.85" customHeight="1" x14ac:dyDescent="0.15">
      <c r="B259" s="29" t="s">
        <v>79</v>
      </c>
      <c r="C259" s="88"/>
      <c r="D259" s="88"/>
      <c r="E259" s="88"/>
      <c r="F259" s="88"/>
      <c r="H259" s="36">
        <v>19</v>
      </c>
      <c r="I259" s="36">
        <v>12</v>
      </c>
      <c r="J259" s="36">
        <v>6</v>
      </c>
      <c r="K259" s="194">
        <v>1.7447199265381086</v>
      </c>
      <c r="L259" s="201">
        <v>1.5604681404421328</v>
      </c>
      <c r="M259" s="201">
        <v>2.0761245674740483</v>
      </c>
      <c r="N259" s="89"/>
      <c r="O259" s="89"/>
      <c r="P259" s="89"/>
      <c r="Q259" s="89"/>
      <c r="R259" s="93"/>
    </row>
    <row r="260" spans="1:18" ht="14.85" customHeight="1" x14ac:dyDescent="0.15">
      <c r="B260" s="29" t="s">
        <v>80</v>
      </c>
      <c r="C260" s="88"/>
      <c r="D260" s="88"/>
      <c r="E260" s="88"/>
      <c r="F260" s="88"/>
      <c r="H260" s="36">
        <v>64</v>
      </c>
      <c r="I260" s="36">
        <v>52</v>
      </c>
      <c r="J260" s="36">
        <v>10</v>
      </c>
      <c r="K260" s="194">
        <v>5.8769513314967856</v>
      </c>
      <c r="L260" s="201">
        <v>6.7620286085825754</v>
      </c>
      <c r="M260" s="201">
        <v>3.4602076124567476</v>
      </c>
      <c r="N260" s="89"/>
      <c r="O260" s="89"/>
      <c r="P260" s="89"/>
      <c r="Q260" s="89"/>
      <c r="R260" s="93"/>
    </row>
    <row r="261" spans="1:18" ht="14.85" customHeight="1" x14ac:dyDescent="0.15">
      <c r="B261" s="29" t="s">
        <v>67</v>
      </c>
      <c r="H261" s="36">
        <v>272</v>
      </c>
      <c r="I261" s="36">
        <v>212</v>
      </c>
      <c r="J261" s="36">
        <v>53</v>
      </c>
      <c r="K261" s="194">
        <v>24.977043158861338</v>
      </c>
      <c r="L261" s="201">
        <v>27.568270481144342</v>
      </c>
      <c r="M261" s="201">
        <v>18.339100346020761</v>
      </c>
      <c r="N261" s="89"/>
      <c r="O261" s="89"/>
      <c r="P261" s="89"/>
      <c r="Q261" s="89"/>
      <c r="R261" s="93"/>
    </row>
    <row r="262" spans="1:18" ht="14.85" customHeight="1" x14ac:dyDescent="0.15">
      <c r="B262" s="29" t="s">
        <v>66</v>
      </c>
      <c r="C262" s="88"/>
      <c r="D262" s="88"/>
      <c r="E262" s="88"/>
      <c r="F262" s="88"/>
      <c r="H262" s="36">
        <v>288</v>
      </c>
      <c r="I262" s="36">
        <v>212</v>
      </c>
      <c r="J262" s="36">
        <v>67</v>
      </c>
      <c r="K262" s="194">
        <v>26.446280991735538</v>
      </c>
      <c r="L262" s="201">
        <v>27.568270481144342</v>
      </c>
      <c r="M262" s="201">
        <v>23.183391003460208</v>
      </c>
      <c r="N262" s="89"/>
      <c r="O262" s="89"/>
      <c r="P262" s="89"/>
      <c r="Q262" s="89"/>
      <c r="R262" s="93"/>
    </row>
    <row r="263" spans="1:18" ht="14.85" customHeight="1" x14ac:dyDescent="0.15">
      <c r="B263" s="29" t="s">
        <v>86</v>
      </c>
      <c r="C263" s="88"/>
      <c r="D263" s="88"/>
      <c r="E263" s="88"/>
      <c r="F263" s="88"/>
      <c r="H263" s="36">
        <v>176</v>
      </c>
      <c r="I263" s="36">
        <v>86</v>
      </c>
      <c r="J263" s="36">
        <v>84</v>
      </c>
      <c r="K263" s="194">
        <v>16.161616161616163</v>
      </c>
      <c r="L263" s="201">
        <v>11.183355006501952</v>
      </c>
      <c r="M263" s="201">
        <v>29.065743944636679</v>
      </c>
      <c r="N263" s="89"/>
      <c r="O263" s="89"/>
      <c r="P263" s="89"/>
      <c r="Q263" s="89"/>
      <c r="R263" s="93"/>
    </row>
    <row r="264" spans="1:18" ht="14.85" customHeight="1" x14ac:dyDescent="0.15">
      <c r="B264" s="29" t="s">
        <v>94</v>
      </c>
      <c r="C264" s="88"/>
      <c r="D264" s="88"/>
      <c r="E264" s="88"/>
      <c r="F264" s="88"/>
      <c r="H264" s="36">
        <v>10</v>
      </c>
      <c r="I264" s="36">
        <v>2</v>
      </c>
      <c r="J264" s="36">
        <v>8</v>
      </c>
      <c r="K264" s="194">
        <v>0.91827364554637281</v>
      </c>
      <c r="L264" s="201">
        <v>0.26007802340702213</v>
      </c>
      <c r="M264" s="201">
        <v>2.7681660899653981</v>
      </c>
      <c r="N264" s="89"/>
      <c r="O264" s="89"/>
      <c r="P264" s="89"/>
      <c r="Q264" s="89"/>
      <c r="R264" s="93"/>
    </row>
    <row r="265" spans="1:18" ht="14.85" customHeight="1" x14ac:dyDescent="0.15">
      <c r="B265" s="29" t="s">
        <v>95</v>
      </c>
      <c r="C265" s="88"/>
      <c r="D265" s="88"/>
      <c r="E265" s="88"/>
      <c r="F265" s="88"/>
      <c r="H265" s="36">
        <v>4</v>
      </c>
      <c r="I265" s="36">
        <v>1</v>
      </c>
      <c r="J265" s="36">
        <v>2</v>
      </c>
      <c r="K265" s="194">
        <v>0.3673094582185491</v>
      </c>
      <c r="L265" s="201">
        <v>0.13003901170351106</v>
      </c>
      <c r="M265" s="201">
        <v>0.69204152249134954</v>
      </c>
      <c r="N265" s="89"/>
      <c r="O265" s="89"/>
      <c r="P265" s="89"/>
      <c r="Q265" s="89"/>
      <c r="R265" s="93"/>
    </row>
    <row r="266" spans="1:18" ht="14.85" customHeight="1" x14ac:dyDescent="0.15">
      <c r="B266" s="79" t="s">
        <v>105</v>
      </c>
      <c r="C266" s="86"/>
      <c r="D266" s="86"/>
      <c r="E266" s="86"/>
      <c r="F266" s="86"/>
      <c r="G266" s="24"/>
      <c r="H266" s="68">
        <v>254</v>
      </c>
      <c r="I266" s="68">
        <v>191</v>
      </c>
      <c r="J266" s="68">
        <v>58</v>
      </c>
      <c r="K266" s="202">
        <v>23.324150596877868</v>
      </c>
      <c r="L266" s="203">
        <v>24.837451235370612</v>
      </c>
      <c r="M266" s="203">
        <v>20.069204152249135</v>
      </c>
      <c r="N266" s="90"/>
      <c r="O266" s="90"/>
      <c r="P266" s="90"/>
      <c r="Q266" s="90"/>
      <c r="R266" s="93"/>
    </row>
    <row r="267" spans="1:18" ht="14.85" customHeight="1" x14ac:dyDescent="0.15">
      <c r="B267" s="45" t="s">
        <v>1</v>
      </c>
      <c r="C267" s="91"/>
      <c r="D267" s="91"/>
      <c r="E267" s="91"/>
      <c r="F267" s="91"/>
      <c r="G267" s="46"/>
      <c r="H267" s="47">
        <v>1089</v>
      </c>
      <c r="I267" s="47">
        <v>769</v>
      </c>
      <c r="J267" s="47">
        <v>289</v>
      </c>
      <c r="K267" s="49">
        <v>100</v>
      </c>
      <c r="L267" s="50">
        <v>100</v>
      </c>
      <c r="M267" s="50">
        <v>100</v>
      </c>
      <c r="N267" s="90"/>
      <c r="O267" s="90"/>
      <c r="P267" s="90"/>
      <c r="Q267" s="90"/>
      <c r="R267" s="93"/>
    </row>
    <row r="268" spans="1:18" ht="14.85" customHeight="1" x14ac:dyDescent="0.15">
      <c r="B268" s="45" t="s">
        <v>84</v>
      </c>
      <c r="C268" s="91"/>
      <c r="D268" s="91"/>
      <c r="E268" s="91"/>
      <c r="F268" s="91"/>
      <c r="G268" s="94"/>
      <c r="H268" s="204">
        <v>16.281802224003396</v>
      </c>
      <c r="I268" s="205">
        <v>15.311782779708905</v>
      </c>
      <c r="J268" s="205">
        <v>18.634234579612375</v>
      </c>
      <c r="K268" s="90"/>
      <c r="L268" s="90"/>
      <c r="M268" s="90"/>
      <c r="N268" s="90"/>
      <c r="O268" s="90"/>
      <c r="P268" s="90"/>
      <c r="Q268" s="90"/>
      <c r="R268" s="93"/>
    </row>
    <row r="269" spans="1:18" ht="14.85" customHeight="1" x14ac:dyDescent="0.15">
      <c r="B269" s="45" t="s">
        <v>85</v>
      </c>
      <c r="C269" s="91"/>
      <c r="D269" s="91"/>
      <c r="E269" s="91"/>
      <c r="F269" s="91"/>
      <c r="G269" s="94"/>
      <c r="H269" s="95">
        <v>58.5</v>
      </c>
      <c r="I269" s="96">
        <v>43.333333333333336</v>
      </c>
      <c r="J269" s="96">
        <v>58.5</v>
      </c>
      <c r="K269" s="90"/>
      <c r="L269" s="90"/>
      <c r="M269" s="90"/>
      <c r="N269" s="90"/>
      <c r="O269" s="90"/>
      <c r="P269" s="90"/>
      <c r="Q269" s="90"/>
      <c r="R269" s="93"/>
    </row>
    <row r="270" spans="1:18" ht="14.85" customHeight="1" x14ac:dyDescent="0.15">
      <c r="B270" s="8"/>
      <c r="C270" s="8"/>
      <c r="D270" s="8"/>
      <c r="E270" s="8"/>
      <c r="F270" s="8"/>
      <c r="G270" s="52"/>
      <c r="H270" s="70"/>
      <c r="I270" s="70"/>
      <c r="J270" s="70"/>
      <c r="K270" s="90"/>
      <c r="L270" s="90"/>
      <c r="M270" s="90"/>
      <c r="N270" s="90"/>
      <c r="O270" s="90"/>
      <c r="P270" s="90"/>
      <c r="Q270" s="90"/>
      <c r="R270" s="93"/>
    </row>
    <row r="271" spans="1:18" ht="15" customHeight="1" x14ac:dyDescent="0.15">
      <c r="A271" s="5" t="s">
        <v>483</v>
      </c>
      <c r="B271" s="51"/>
      <c r="C271" s="5"/>
      <c r="D271" s="5"/>
      <c r="E271" s="5"/>
      <c r="F271" s="5"/>
      <c r="G271" s="5"/>
      <c r="H271" s="5"/>
      <c r="I271" s="9"/>
      <c r="J271" s="9"/>
      <c r="K271" s="9"/>
      <c r="R271" s="93"/>
    </row>
    <row r="272" spans="1:18" ht="13.65" customHeight="1" x14ac:dyDescent="0.15">
      <c r="B272" s="11"/>
      <c r="C272" s="12"/>
      <c r="D272" s="12"/>
      <c r="E272" s="12"/>
      <c r="F272" s="12"/>
      <c r="G272" s="12"/>
      <c r="H272" s="13"/>
      <c r="I272" s="14" t="s">
        <v>2</v>
      </c>
      <c r="J272" s="15"/>
      <c r="K272" s="16"/>
      <c r="L272" s="14" t="s">
        <v>3</v>
      </c>
      <c r="M272" s="17"/>
      <c r="R272" s="93"/>
    </row>
    <row r="273" spans="1:18" ht="12" customHeight="1" x14ac:dyDescent="0.15">
      <c r="B273" s="18"/>
      <c r="H273" s="22" t="s">
        <v>4</v>
      </c>
      <c r="I273" s="22" t="s">
        <v>172</v>
      </c>
      <c r="J273" s="84" t="s">
        <v>173</v>
      </c>
      <c r="K273" s="85" t="s">
        <v>4</v>
      </c>
      <c r="L273" s="22" t="s">
        <v>172</v>
      </c>
      <c r="M273" s="22" t="s">
        <v>173</v>
      </c>
      <c r="R273" s="93"/>
    </row>
    <row r="274" spans="1:18" ht="12" customHeight="1" x14ac:dyDescent="0.15">
      <c r="B274" s="79"/>
      <c r="C274" s="86"/>
      <c r="D274" s="86"/>
      <c r="E274" s="86"/>
      <c r="F274" s="86"/>
      <c r="G274" s="24"/>
      <c r="H274" s="25"/>
      <c r="I274" s="25"/>
      <c r="J274" s="25"/>
      <c r="K274" s="27">
        <v>1089</v>
      </c>
      <c r="L274" s="28">
        <v>769</v>
      </c>
      <c r="M274" s="28">
        <v>289</v>
      </c>
      <c r="N274" s="87"/>
      <c r="O274" s="87"/>
      <c r="P274" s="87"/>
      <c r="Q274" s="87"/>
      <c r="R274" s="93"/>
    </row>
    <row r="275" spans="1:18" ht="14.85" customHeight="1" x14ac:dyDescent="0.15">
      <c r="B275" s="29" t="s">
        <v>131</v>
      </c>
      <c r="C275" s="88"/>
      <c r="D275" s="88"/>
      <c r="E275" s="88"/>
      <c r="F275" s="88"/>
      <c r="H275" s="36">
        <v>22</v>
      </c>
      <c r="I275" s="36">
        <v>13</v>
      </c>
      <c r="J275" s="36">
        <v>7</v>
      </c>
      <c r="K275" s="33">
        <v>2.0202020202020203</v>
      </c>
      <c r="L275" s="34">
        <v>1.6905071521456438</v>
      </c>
      <c r="M275" s="34">
        <v>2.422145328719723</v>
      </c>
      <c r="N275" s="89"/>
      <c r="O275" s="89"/>
      <c r="P275" s="89"/>
      <c r="Q275" s="89"/>
      <c r="R275" s="93"/>
    </row>
    <row r="276" spans="1:18" ht="14.85" customHeight="1" x14ac:dyDescent="0.15">
      <c r="B276" s="29" t="s">
        <v>132</v>
      </c>
      <c r="C276" s="88"/>
      <c r="D276" s="88"/>
      <c r="E276" s="88"/>
      <c r="F276" s="88"/>
      <c r="H276" s="36">
        <v>128</v>
      </c>
      <c r="I276" s="36">
        <v>80</v>
      </c>
      <c r="J276" s="36">
        <v>46</v>
      </c>
      <c r="K276" s="38">
        <v>11.753902662993571</v>
      </c>
      <c r="L276" s="74">
        <v>10.403120936280883</v>
      </c>
      <c r="M276" s="74">
        <v>15.916955017301039</v>
      </c>
      <c r="N276" s="89"/>
      <c r="O276" s="89"/>
      <c r="P276" s="89"/>
      <c r="Q276" s="89"/>
      <c r="R276" s="93"/>
    </row>
    <row r="277" spans="1:18" ht="14.85" customHeight="1" x14ac:dyDescent="0.15">
      <c r="B277" s="29" t="s">
        <v>133</v>
      </c>
      <c r="C277" s="88"/>
      <c r="D277" s="88"/>
      <c r="E277" s="88"/>
      <c r="F277" s="88"/>
      <c r="H277" s="36">
        <v>328</v>
      </c>
      <c r="I277" s="36">
        <v>246</v>
      </c>
      <c r="J277" s="36">
        <v>76</v>
      </c>
      <c r="K277" s="38">
        <v>30.11937557392103</v>
      </c>
      <c r="L277" s="74">
        <v>31.989596879063718</v>
      </c>
      <c r="M277" s="74">
        <v>26.297577854671278</v>
      </c>
      <c r="N277" s="89"/>
      <c r="O277" s="89"/>
      <c r="P277" s="89"/>
      <c r="Q277" s="89"/>
      <c r="R277" s="93"/>
    </row>
    <row r="278" spans="1:18" ht="14.85" customHeight="1" x14ac:dyDescent="0.15">
      <c r="B278" s="29" t="s">
        <v>423</v>
      </c>
      <c r="C278" s="88"/>
      <c r="D278" s="88"/>
      <c r="E278" s="88"/>
      <c r="F278" s="88"/>
      <c r="H278" s="36">
        <v>201</v>
      </c>
      <c r="I278" s="36">
        <v>147</v>
      </c>
      <c r="J278" s="36">
        <v>43</v>
      </c>
      <c r="K278" s="38">
        <v>18.457300275482094</v>
      </c>
      <c r="L278" s="74">
        <v>19.115734720416125</v>
      </c>
      <c r="M278" s="74">
        <v>14.878892733564014</v>
      </c>
      <c r="N278" s="89"/>
      <c r="O278" s="89"/>
      <c r="P278" s="89"/>
      <c r="Q278" s="89"/>
      <c r="R278" s="93"/>
    </row>
    <row r="279" spans="1:18" ht="14.85" customHeight="1" x14ac:dyDescent="0.15">
      <c r="B279" s="29" t="s">
        <v>424</v>
      </c>
      <c r="C279" s="88"/>
      <c r="D279" s="88"/>
      <c r="E279" s="88"/>
      <c r="F279" s="88"/>
      <c r="H279" s="36">
        <v>193</v>
      </c>
      <c r="I279" s="36">
        <v>131</v>
      </c>
      <c r="J279" s="36">
        <v>56</v>
      </c>
      <c r="K279" s="38">
        <v>17.722681359044994</v>
      </c>
      <c r="L279" s="74">
        <v>17.035110533159948</v>
      </c>
      <c r="M279" s="74">
        <v>19.377162629757784</v>
      </c>
      <c r="N279" s="89"/>
      <c r="O279" s="89"/>
      <c r="P279" s="89"/>
      <c r="Q279" s="89"/>
      <c r="R279" s="93"/>
    </row>
    <row r="280" spans="1:18" ht="14.85" customHeight="1" x14ac:dyDescent="0.15">
      <c r="B280" s="79" t="s">
        <v>105</v>
      </c>
      <c r="C280" s="86"/>
      <c r="D280" s="86"/>
      <c r="E280" s="86"/>
      <c r="F280" s="86"/>
      <c r="G280" s="24"/>
      <c r="H280" s="68">
        <v>217</v>
      </c>
      <c r="I280" s="68">
        <v>152</v>
      </c>
      <c r="J280" s="68">
        <v>61</v>
      </c>
      <c r="K280" s="81">
        <v>19.92653810835629</v>
      </c>
      <c r="L280" s="77">
        <v>19.765929778933682</v>
      </c>
      <c r="M280" s="77">
        <v>21.107266435986158</v>
      </c>
      <c r="N280" s="90"/>
      <c r="O280" s="90"/>
      <c r="P280" s="90"/>
      <c r="Q280" s="90"/>
      <c r="R280" s="93"/>
    </row>
    <row r="281" spans="1:18" ht="14.85" customHeight="1" x14ac:dyDescent="0.15">
      <c r="B281" s="45" t="s">
        <v>1</v>
      </c>
      <c r="C281" s="91"/>
      <c r="D281" s="91"/>
      <c r="E281" s="91"/>
      <c r="F281" s="91"/>
      <c r="G281" s="46"/>
      <c r="H281" s="47">
        <v>1089</v>
      </c>
      <c r="I281" s="47">
        <v>769</v>
      </c>
      <c r="J281" s="47">
        <v>289</v>
      </c>
      <c r="K281" s="49">
        <v>100</v>
      </c>
      <c r="L281" s="50">
        <v>100</v>
      </c>
      <c r="M281" s="50">
        <v>100</v>
      </c>
      <c r="N281" s="90"/>
      <c r="O281" s="90"/>
      <c r="P281" s="90"/>
      <c r="Q281" s="90"/>
      <c r="R281" s="93"/>
    </row>
    <row r="282" spans="1:18" ht="14.85" customHeight="1" x14ac:dyDescent="0.15">
      <c r="B282" s="45" t="s">
        <v>70</v>
      </c>
      <c r="C282" s="91"/>
      <c r="D282" s="91"/>
      <c r="E282" s="91"/>
      <c r="F282" s="91"/>
      <c r="G282" s="94"/>
      <c r="H282" s="206">
        <v>65.875599714492125</v>
      </c>
      <c r="I282" s="207">
        <v>66.448343900310732</v>
      </c>
      <c r="J282" s="207">
        <v>64.159661092807184</v>
      </c>
      <c r="K282" s="90"/>
      <c r="L282" s="90"/>
      <c r="M282" s="90"/>
      <c r="N282" s="90"/>
      <c r="O282" s="90"/>
      <c r="P282" s="90"/>
      <c r="Q282" s="90"/>
      <c r="R282" s="93"/>
    </row>
    <row r="283" spans="1:18" ht="14.85" customHeight="1" x14ac:dyDescent="0.15">
      <c r="B283" s="8"/>
      <c r="C283" s="52"/>
      <c r="D283" s="52"/>
      <c r="E283" s="52"/>
      <c r="F283" s="52"/>
      <c r="G283" s="52"/>
      <c r="H283" s="52"/>
      <c r="I283" s="52"/>
      <c r="J283" s="54"/>
      <c r="K283" s="55"/>
      <c r="R283" s="93"/>
    </row>
    <row r="284" spans="1:18" ht="15" customHeight="1" x14ac:dyDescent="0.15">
      <c r="A284" s="5" t="s">
        <v>484</v>
      </c>
      <c r="B284" s="51"/>
      <c r="I284" s="9"/>
      <c r="J284" s="9"/>
      <c r="K284" s="9"/>
      <c r="R284" s="93"/>
    </row>
    <row r="285" spans="1:18" ht="13.65" customHeight="1" x14ac:dyDescent="0.15">
      <c r="B285" s="11"/>
      <c r="C285" s="12"/>
      <c r="D285" s="12"/>
      <c r="E285" s="12"/>
      <c r="F285" s="12"/>
      <c r="G285" s="12"/>
      <c r="H285" s="13"/>
      <c r="I285" s="14" t="s">
        <v>2</v>
      </c>
      <c r="J285" s="15"/>
      <c r="K285" s="16"/>
      <c r="L285" s="14" t="s">
        <v>3</v>
      </c>
      <c r="M285" s="17"/>
      <c r="R285" s="93"/>
    </row>
    <row r="286" spans="1:18" ht="12" customHeight="1" x14ac:dyDescent="0.15">
      <c r="B286" s="18"/>
      <c r="H286" s="22" t="s">
        <v>4</v>
      </c>
      <c r="I286" s="22" t="s">
        <v>172</v>
      </c>
      <c r="J286" s="84" t="s">
        <v>173</v>
      </c>
      <c r="K286" s="85" t="s">
        <v>4</v>
      </c>
      <c r="L286" s="22" t="s">
        <v>172</v>
      </c>
      <c r="M286" s="22" t="s">
        <v>173</v>
      </c>
      <c r="R286" s="93"/>
    </row>
    <row r="287" spans="1:18" ht="12" customHeight="1" x14ac:dyDescent="0.15">
      <c r="B287" s="79"/>
      <c r="C287" s="86"/>
      <c r="D287" s="86"/>
      <c r="E287" s="86"/>
      <c r="F287" s="86"/>
      <c r="G287" s="24"/>
      <c r="H287" s="25"/>
      <c r="I287" s="25"/>
      <c r="J287" s="25"/>
      <c r="K287" s="27">
        <v>1089</v>
      </c>
      <c r="L287" s="28">
        <v>769</v>
      </c>
      <c r="M287" s="28">
        <v>289</v>
      </c>
      <c r="N287" s="87"/>
      <c r="O287" s="87"/>
      <c r="P287" s="87"/>
      <c r="Q287" s="87"/>
      <c r="R287" s="93"/>
    </row>
    <row r="288" spans="1:18" ht="14.85" customHeight="1" x14ac:dyDescent="0.15">
      <c r="B288" s="29" t="s">
        <v>115</v>
      </c>
      <c r="C288" s="88"/>
      <c r="D288" s="88"/>
      <c r="E288" s="88"/>
      <c r="F288" s="88"/>
      <c r="H288" s="36">
        <v>216</v>
      </c>
      <c r="I288" s="36">
        <v>125</v>
      </c>
      <c r="J288" s="36">
        <v>88</v>
      </c>
      <c r="K288" s="192">
        <v>19.834710743801654</v>
      </c>
      <c r="L288" s="193">
        <v>16.254876462938881</v>
      </c>
      <c r="M288" s="193">
        <v>30.449826989619378</v>
      </c>
      <c r="N288" s="89"/>
      <c r="O288" s="89"/>
      <c r="P288" s="89"/>
      <c r="Q288" s="89"/>
      <c r="R288" s="93"/>
    </row>
    <row r="289" spans="2:18" ht="14.85" customHeight="1" x14ac:dyDescent="0.15">
      <c r="B289" s="29" t="s">
        <v>79</v>
      </c>
      <c r="C289" s="88"/>
      <c r="D289" s="88"/>
      <c r="E289" s="88"/>
      <c r="F289" s="88"/>
      <c r="H289" s="36">
        <v>216</v>
      </c>
      <c r="I289" s="36">
        <v>125</v>
      </c>
      <c r="J289" s="36">
        <v>88</v>
      </c>
      <c r="K289" s="194">
        <v>19.834710743801654</v>
      </c>
      <c r="L289" s="201">
        <v>16.254876462938881</v>
      </c>
      <c r="M289" s="201">
        <v>30.449826989619378</v>
      </c>
      <c r="N289" s="89"/>
      <c r="O289" s="89"/>
      <c r="P289" s="89"/>
      <c r="Q289" s="89"/>
      <c r="R289" s="93"/>
    </row>
    <row r="290" spans="2:18" ht="14.85" customHeight="1" x14ac:dyDescent="0.15">
      <c r="B290" s="29" t="s">
        <v>80</v>
      </c>
      <c r="C290" s="88"/>
      <c r="D290" s="88"/>
      <c r="E290" s="88"/>
      <c r="F290" s="88"/>
      <c r="H290" s="36">
        <v>193</v>
      </c>
      <c r="I290" s="36">
        <v>123</v>
      </c>
      <c r="J290" s="36">
        <v>63</v>
      </c>
      <c r="K290" s="194">
        <v>17.722681359044994</v>
      </c>
      <c r="L290" s="201">
        <v>15.994798439531859</v>
      </c>
      <c r="M290" s="201">
        <v>21.79930795847751</v>
      </c>
      <c r="N290" s="89"/>
      <c r="O290" s="89"/>
      <c r="P290" s="89"/>
      <c r="Q290" s="89"/>
      <c r="R290" s="93"/>
    </row>
    <row r="291" spans="2:18" ht="14.85" customHeight="1" x14ac:dyDescent="0.15">
      <c r="B291" s="29" t="s">
        <v>67</v>
      </c>
      <c r="C291" s="88"/>
      <c r="D291" s="88"/>
      <c r="E291" s="88"/>
      <c r="F291" s="88"/>
      <c r="H291" s="36">
        <v>157</v>
      </c>
      <c r="I291" s="36">
        <v>126</v>
      </c>
      <c r="J291" s="36">
        <v>27</v>
      </c>
      <c r="K291" s="194">
        <v>14.416896235078053</v>
      </c>
      <c r="L291" s="201">
        <v>16.384915474642391</v>
      </c>
      <c r="M291" s="201">
        <v>9.3425605536332181</v>
      </c>
      <c r="N291" s="89"/>
      <c r="O291" s="89"/>
      <c r="P291" s="89"/>
      <c r="Q291" s="89"/>
      <c r="R291" s="93"/>
    </row>
    <row r="292" spans="2:18" ht="14.85" customHeight="1" x14ac:dyDescent="0.15">
      <c r="B292" s="29" t="s">
        <v>66</v>
      </c>
      <c r="C292" s="88"/>
      <c r="D292" s="88"/>
      <c r="E292" s="88"/>
      <c r="F292" s="88"/>
      <c r="H292" s="36">
        <v>90</v>
      </c>
      <c r="I292" s="36">
        <v>80</v>
      </c>
      <c r="J292" s="36">
        <v>5</v>
      </c>
      <c r="K292" s="194">
        <v>8.2644628099173563</v>
      </c>
      <c r="L292" s="201">
        <v>10.403120936280883</v>
      </c>
      <c r="M292" s="201">
        <v>1.7301038062283738</v>
      </c>
      <c r="N292" s="89"/>
      <c r="O292" s="89"/>
      <c r="P292" s="89"/>
      <c r="Q292" s="89"/>
      <c r="R292" s="93"/>
    </row>
    <row r="293" spans="2:18" ht="14.85" customHeight="1" x14ac:dyDescent="0.15">
      <c r="B293" s="29" t="s">
        <v>86</v>
      </c>
      <c r="C293" s="88"/>
      <c r="D293" s="88"/>
      <c r="E293" s="88"/>
      <c r="F293" s="88"/>
      <c r="H293" s="36">
        <v>90</v>
      </c>
      <c r="I293" s="36">
        <v>86</v>
      </c>
      <c r="J293" s="36">
        <v>1</v>
      </c>
      <c r="K293" s="194">
        <v>8.2644628099173563</v>
      </c>
      <c r="L293" s="201">
        <v>11.183355006501952</v>
      </c>
      <c r="M293" s="201">
        <v>0.34602076124567477</v>
      </c>
      <c r="N293" s="89"/>
      <c r="O293" s="89"/>
      <c r="P293" s="89"/>
      <c r="Q293" s="89"/>
      <c r="R293" s="93"/>
    </row>
    <row r="294" spans="2:18" ht="14.85" customHeight="1" x14ac:dyDescent="0.15">
      <c r="B294" s="29" t="s">
        <v>94</v>
      </c>
      <c r="C294" s="88"/>
      <c r="D294" s="88"/>
      <c r="E294" s="88"/>
      <c r="F294" s="88"/>
      <c r="H294" s="36">
        <v>27</v>
      </c>
      <c r="I294" s="36">
        <v>25</v>
      </c>
      <c r="J294" s="36">
        <v>0</v>
      </c>
      <c r="K294" s="194">
        <v>2.4793388429752068</v>
      </c>
      <c r="L294" s="201">
        <v>3.2509752925877766</v>
      </c>
      <c r="M294" s="429">
        <v>0</v>
      </c>
      <c r="N294" s="89"/>
      <c r="O294" s="89"/>
      <c r="P294" s="89"/>
      <c r="Q294" s="89"/>
      <c r="R294" s="93"/>
    </row>
    <row r="295" spans="2:18" ht="14.85" customHeight="1" x14ac:dyDescent="0.15">
      <c r="B295" s="29" t="s">
        <v>95</v>
      </c>
      <c r="C295" s="88"/>
      <c r="D295" s="88"/>
      <c r="E295" s="88"/>
      <c r="F295" s="88"/>
      <c r="H295" s="36">
        <v>7</v>
      </c>
      <c r="I295" s="36">
        <v>6</v>
      </c>
      <c r="J295" s="36">
        <v>0</v>
      </c>
      <c r="K295" s="194">
        <v>0.64279155188246095</v>
      </c>
      <c r="L295" s="201">
        <v>0.78023407022106639</v>
      </c>
      <c r="M295" s="429">
        <v>0</v>
      </c>
      <c r="N295" s="89"/>
      <c r="O295" s="89"/>
      <c r="P295" s="89"/>
      <c r="Q295" s="89"/>
      <c r="R295" s="93"/>
    </row>
    <row r="296" spans="2:18" ht="14.85" customHeight="1" x14ac:dyDescent="0.15">
      <c r="B296" s="79" t="s">
        <v>105</v>
      </c>
      <c r="C296" s="86"/>
      <c r="D296" s="86"/>
      <c r="E296" s="86"/>
      <c r="F296" s="86"/>
      <c r="G296" s="24"/>
      <c r="H296" s="68">
        <v>93</v>
      </c>
      <c r="I296" s="68">
        <v>73</v>
      </c>
      <c r="J296" s="68">
        <v>17</v>
      </c>
      <c r="K296" s="202">
        <v>8.5399449035812669</v>
      </c>
      <c r="L296" s="203">
        <v>9.492847854356306</v>
      </c>
      <c r="M296" s="203">
        <v>5.8823529411764701</v>
      </c>
      <c r="N296" s="90"/>
      <c r="O296" s="90"/>
      <c r="P296" s="90"/>
      <c r="Q296" s="90"/>
      <c r="R296" s="93"/>
    </row>
    <row r="297" spans="2:18" ht="14.85" customHeight="1" x14ac:dyDescent="0.15">
      <c r="B297" s="45" t="s">
        <v>1</v>
      </c>
      <c r="C297" s="91"/>
      <c r="D297" s="91"/>
      <c r="E297" s="91"/>
      <c r="F297" s="91"/>
      <c r="G297" s="46"/>
      <c r="H297" s="47">
        <v>1089</v>
      </c>
      <c r="I297" s="47">
        <v>769</v>
      </c>
      <c r="J297" s="47">
        <v>289</v>
      </c>
      <c r="K297" s="49">
        <v>100.00000000000003</v>
      </c>
      <c r="L297" s="50">
        <v>100.00000000000003</v>
      </c>
      <c r="M297" s="50">
        <v>99.999999999999986</v>
      </c>
      <c r="N297" s="90"/>
      <c r="O297" s="90"/>
      <c r="P297" s="90"/>
      <c r="Q297" s="90"/>
      <c r="R297" s="93"/>
    </row>
    <row r="298" spans="2:18" ht="14.85" customHeight="1" x14ac:dyDescent="0.15">
      <c r="B298" s="45" t="s">
        <v>84</v>
      </c>
      <c r="C298" s="91"/>
      <c r="D298" s="91"/>
      <c r="E298" s="91"/>
      <c r="F298" s="91"/>
      <c r="G298" s="94"/>
      <c r="H298" s="204">
        <v>8.5722891566265051</v>
      </c>
      <c r="I298" s="205">
        <v>10.232758620689655</v>
      </c>
      <c r="J298" s="205">
        <v>3.8602941176470589</v>
      </c>
      <c r="K298" s="90"/>
      <c r="L298" s="90"/>
      <c r="M298" s="90"/>
      <c r="N298" s="90"/>
      <c r="O298" s="90"/>
      <c r="P298" s="90"/>
      <c r="Q298" s="90"/>
      <c r="R298" s="93"/>
    </row>
    <row r="299" spans="2:18" ht="14.85" customHeight="1" x14ac:dyDescent="0.15">
      <c r="B299" s="45" t="s">
        <v>85</v>
      </c>
      <c r="C299" s="91"/>
      <c r="D299" s="91"/>
      <c r="E299" s="91"/>
      <c r="F299" s="91"/>
      <c r="G299" s="94"/>
      <c r="H299" s="97">
        <v>51</v>
      </c>
      <c r="I299" s="98">
        <v>51</v>
      </c>
      <c r="J299" s="98">
        <v>20</v>
      </c>
      <c r="K299" s="90"/>
      <c r="L299" s="90"/>
      <c r="M299" s="90"/>
      <c r="N299" s="90"/>
      <c r="O299" s="90"/>
      <c r="P299" s="90"/>
      <c r="Q299" s="90"/>
      <c r="R299" s="93"/>
    </row>
    <row r="300" spans="2:18" ht="17.7" customHeight="1" x14ac:dyDescent="0.15">
      <c r="B300" s="99" t="s">
        <v>101</v>
      </c>
      <c r="I300" s="9"/>
      <c r="J300" s="9"/>
      <c r="L300" s="9"/>
      <c r="O300" s="100"/>
      <c r="R300" s="93"/>
    </row>
    <row r="301" spans="2:18" ht="13.65" customHeight="1" x14ac:dyDescent="0.15">
      <c r="B301" s="11"/>
      <c r="C301" s="12"/>
      <c r="D301" s="12"/>
      <c r="E301" s="12"/>
      <c r="F301" s="12"/>
      <c r="G301" s="12"/>
      <c r="H301" s="13"/>
      <c r="I301" s="14" t="s">
        <v>2</v>
      </c>
      <c r="J301" s="15"/>
      <c r="K301" s="16"/>
      <c r="L301" s="14" t="s">
        <v>3</v>
      </c>
      <c r="M301" s="17"/>
      <c r="R301" s="93"/>
    </row>
    <row r="302" spans="2:18" ht="12" customHeight="1" x14ac:dyDescent="0.15">
      <c r="B302" s="18"/>
      <c r="H302" s="22" t="s">
        <v>4</v>
      </c>
      <c r="I302" s="22" t="s">
        <v>172</v>
      </c>
      <c r="J302" s="84" t="s">
        <v>173</v>
      </c>
      <c r="K302" s="85" t="s">
        <v>4</v>
      </c>
      <c r="L302" s="22" t="s">
        <v>172</v>
      </c>
      <c r="M302" s="22" t="s">
        <v>173</v>
      </c>
      <c r="R302" s="93"/>
    </row>
    <row r="303" spans="2:18" ht="12" customHeight="1" x14ac:dyDescent="0.15">
      <c r="B303" s="79"/>
      <c r="C303" s="86"/>
      <c r="D303" s="86"/>
      <c r="E303" s="86"/>
      <c r="F303" s="86"/>
      <c r="G303" s="24"/>
      <c r="H303" s="25"/>
      <c r="I303" s="25"/>
      <c r="J303" s="25"/>
      <c r="K303" s="27">
        <v>1089</v>
      </c>
      <c r="L303" s="28">
        <v>769</v>
      </c>
      <c r="M303" s="28">
        <v>289</v>
      </c>
      <c r="N303" s="87"/>
      <c r="O303" s="87"/>
      <c r="P303" s="87"/>
      <c r="Q303" s="87"/>
      <c r="R303" s="93"/>
    </row>
    <row r="304" spans="2:18" ht="14.85" customHeight="1" x14ac:dyDescent="0.15">
      <c r="B304" s="29" t="s">
        <v>115</v>
      </c>
      <c r="C304" s="88"/>
      <c r="D304" s="88"/>
      <c r="E304" s="88"/>
      <c r="F304" s="88"/>
      <c r="H304" s="36">
        <v>216</v>
      </c>
      <c r="I304" s="36">
        <v>125</v>
      </c>
      <c r="J304" s="36">
        <v>88</v>
      </c>
      <c r="K304" s="192">
        <v>19.834710743801654</v>
      </c>
      <c r="L304" s="193">
        <v>16.254876462938881</v>
      </c>
      <c r="M304" s="193">
        <v>30.449826989619378</v>
      </c>
      <c r="N304" s="89"/>
      <c r="O304" s="89"/>
      <c r="P304" s="89"/>
      <c r="Q304" s="89"/>
      <c r="R304" s="93"/>
    </row>
    <row r="305" spans="1:18" ht="14.85" customHeight="1" x14ac:dyDescent="0.15">
      <c r="B305" s="29" t="s">
        <v>79</v>
      </c>
      <c r="C305" s="88"/>
      <c r="D305" s="88"/>
      <c r="E305" s="88"/>
      <c r="F305" s="88"/>
      <c r="H305" s="36">
        <v>194</v>
      </c>
      <c r="I305" s="36">
        <v>149</v>
      </c>
      <c r="J305" s="36">
        <v>40</v>
      </c>
      <c r="K305" s="194">
        <v>17.81450872359963</v>
      </c>
      <c r="L305" s="201">
        <v>19.375812743823147</v>
      </c>
      <c r="M305" s="201">
        <v>13.84083044982699</v>
      </c>
      <c r="N305" s="89"/>
      <c r="O305" s="89"/>
      <c r="P305" s="89"/>
      <c r="Q305" s="89"/>
      <c r="R305" s="93"/>
    </row>
    <row r="306" spans="1:18" ht="14.85" customHeight="1" x14ac:dyDescent="0.15">
      <c r="B306" s="29" t="s">
        <v>80</v>
      </c>
      <c r="C306" s="88"/>
      <c r="D306" s="88"/>
      <c r="E306" s="88"/>
      <c r="F306" s="88"/>
      <c r="H306" s="36">
        <v>192</v>
      </c>
      <c r="I306" s="36">
        <v>141</v>
      </c>
      <c r="J306" s="36">
        <v>45</v>
      </c>
      <c r="K306" s="194">
        <v>17.630853994490359</v>
      </c>
      <c r="L306" s="201">
        <v>18.335500650195058</v>
      </c>
      <c r="M306" s="201">
        <v>15.570934256055363</v>
      </c>
      <c r="N306" s="89"/>
      <c r="O306" s="89"/>
      <c r="P306" s="89"/>
      <c r="Q306" s="89"/>
      <c r="R306" s="93"/>
    </row>
    <row r="307" spans="1:18" ht="14.85" customHeight="1" x14ac:dyDescent="0.15">
      <c r="B307" s="29" t="s">
        <v>67</v>
      </c>
      <c r="C307" s="88"/>
      <c r="D307" s="88"/>
      <c r="E307" s="88"/>
      <c r="F307" s="88"/>
      <c r="H307" s="36">
        <v>143</v>
      </c>
      <c r="I307" s="36">
        <v>102</v>
      </c>
      <c r="J307" s="36">
        <v>37</v>
      </c>
      <c r="K307" s="194">
        <v>13.131313131313133</v>
      </c>
      <c r="L307" s="201">
        <v>13.263979193758127</v>
      </c>
      <c r="M307" s="201">
        <v>12.802768166089965</v>
      </c>
      <c r="N307" s="89"/>
      <c r="O307" s="89"/>
      <c r="P307" s="89"/>
      <c r="Q307" s="89"/>
      <c r="R307" s="93"/>
    </row>
    <row r="308" spans="1:18" ht="14.85" customHeight="1" x14ac:dyDescent="0.15">
      <c r="B308" s="29" t="s">
        <v>66</v>
      </c>
      <c r="C308" s="88"/>
      <c r="D308" s="88"/>
      <c r="E308" s="88"/>
      <c r="F308" s="88"/>
      <c r="H308" s="36">
        <v>69</v>
      </c>
      <c r="I308" s="36">
        <v>45</v>
      </c>
      <c r="J308" s="36">
        <v>21</v>
      </c>
      <c r="K308" s="194">
        <v>6.336088154269973</v>
      </c>
      <c r="L308" s="201">
        <v>5.851755526657997</v>
      </c>
      <c r="M308" s="201">
        <v>7.2664359861591699</v>
      </c>
      <c r="N308" s="89"/>
      <c r="O308" s="89"/>
      <c r="P308" s="89"/>
      <c r="Q308" s="89"/>
      <c r="R308" s="93"/>
    </row>
    <row r="309" spans="1:18" ht="14.85" customHeight="1" x14ac:dyDescent="0.15">
      <c r="B309" s="29" t="s">
        <v>86</v>
      </c>
      <c r="C309" s="88"/>
      <c r="D309" s="88"/>
      <c r="E309" s="88"/>
      <c r="F309" s="88"/>
      <c r="H309" s="36">
        <v>21</v>
      </c>
      <c r="I309" s="36">
        <v>7</v>
      </c>
      <c r="J309" s="36">
        <v>11</v>
      </c>
      <c r="K309" s="194">
        <v>1.9283746556473829</v>
      </c>
      <c r="L309" s="201">
        <v>0.91027308192457734</v>
      </c>
      <c r="M309" s="201">
        <v>3.8062283737024223</v>
      </c>
      <c r="N309" s="89"/>
      <c r="O309" s="89"/>
      <c r="P309" s="89"/>
      <c r="Q309" s="89"/>
      <c r="R309" s="93"/>
    </row>
    <row r="310" spans="1:18" ht="14.85" customHeight="1" x14ac:dyDescent="0.15">
      <c r="B310" s="29" t="s">
        <v>94</v>
      </c>
      <c r="C310" s="88"/>
      <c r="D310" s="88"/>
      <c r="E310" s="88"/>
      <c r="F310" s="88"/>
      <c r="H310" s="36">
        <v>3</v>
      </c>
      <c r="I310" s="36">
        <v>0</v>
      </c>
      <c r="J310" s="36">
        <v>3</v>
      </c>
      <c r="K310" s="194">
        <v>0.27548209366391185</v>
      </c>
      <c r="L310" s="429">
        <v>0</v>
      </c>
      <c r="M310" s="201">
        <v>1.0380622837370241</v>
      </c>
      <c r="N310" s="89"/>
      <c r="O310" s="89"/>
      <c r="P310" s="89"/>
      <c r="Q310" s="89"/>
      <c r="R310" s="93"/>
    </row>
    <row r="311" spans="1:18" ht="14.85" customHeight="1" x14ac:dyDescent="0.15">
      <c r="B311" s="29" t="s">
        <v>95</v>
      </c>
      <c r="C311" s="88"/>
      <c r="D311" s="88"/>
      <c r="E311" s="88"/>
      <c r="F311" s="88"/>
      <c r="H311" s="36">
        <v>2</v>
      </c>
      <c r="I311" s="36">
        <v>1</v>
      </c>
      <c r="J311" s="36">
        <v>1</v>
      </c>
      <c r="K311" s="194">
        <v>0.18365472910927455</v>
      </c>
      <c r="L311" s="201">
        <v>0.13003901170351106</v>
      </c>
      <c r="M311" s="201">
        <v>0.34602076124567477</v>
      </c>
      <c r="N311" s="89"/>
      <c r="O311" s="89"/>
      <c r="P311" s="89"/>
      <c r="Q311" s="89"/>
      <c r="R311" s="93"/>
    </row>
    <row r="312" spans="1:18" ht="14.85" customHeight="1" x14ac:dyDescent="0.15">
      <c r="B312" s="79" t="s">
        <v>105</v>
      </c>
      <c r="C312" s="86"/>
      <c r="D312" s="86"/>
      <c r="E312" s="86"/>
      <c r="F312" s="86"/>
      <c r="G312" s="24"/>
      <c r="H312" s="68">
        <v>249</v>
      </c>
      <c r="I312" s="68">
        <v>199</v>
      </c>
      <c r="J312" s="68">
        <v>43</v>
      </c>
      <c r="K312" s="202">
        <v>22.865013774104685</v>
      </c>
      <c r="L312" s="203">
        <v>25.8777633289987</v>
      </c>
      <c r="M312" s="203">
        <v>14.878892733564014</v>
      </c>
      <c r="N312" s="90"/>
      <c r="O312" s="90"/>
      <c r="P312" s="90"/>
      <c r="Q312" s="90"/>
      <c r="R312" s="93"/>
    </row>
    <row r="313" spans="1:18" ht="14.85" customHeight="1" x14ac:dyDescent="0.15">
      <c r="B313" s="45" t="s">
        <v>1</v>
      </c>
      <c r="C313" s="91"/>
      <c r="D313" s="91"/>
      <c r="E313" s="91"/>
      <c r="F313" s="91"/>
      <c r="G313" s="46"/>
      <c r="H313" s="47">
        <v>1089</v>
      </c>
      <c r="I313" s="47">
        <v>769</v>
      </c>
      <c r="J313" s="47">
        <v>289</v>
      </c>
      <c r="K313" s="49">
        <v>100</v>
      </c>
      <c r="L313" s="50">
        <v>100</v>
      </c>
      <c r="M313" s="50">
        <v>99.999999999999986</v>
      </c>
      <c r="N313" s="90"/>
      <c r="O313" s="90"/>
      <c r="P313" s="90"/>
      <c r="Q313" s="90"/>
      <c r="R313" s="93"/>
    </row>
    <row r="314" spans="1:18" ht="14.85" customHeight="1" x14ac:dyDescent="0.15">
      <c r="B314" s="45" t="s">
        <v>84</v>
      </c>
      <c r="C314" s="91"/>
      <c r="D314" s="91"/>
      <c r="E314" s="91"/>
      <c r="F314" s="91"/>
      <c r="G314" s="94"/>
      <c r="H314" s="204">
        <v>6.9406299074426618</v>
      </c>
      <c r="I314" s="205">
        <v>6.8105374608674385</v>
      </c>
      <c r="J314" s="205">
        <v>7.0682876542116961</v>
      </c>
      <c r="K314" s="90"/>
      <c r="L314" s="90"/>
      <c r="M314" s="90"/>
      <c r="N314" s="90"/>
      <c r="O314" s="90"/>
      <c r="P314" s="90"/>
      <c r="Q314" s="90"/>
      <c r="R314" s="93"/>
    </row>
    <row r="315" spans="1:18" ht="14.85" customHeight="1" x14ac:dyDescent="0.15">
      <c r="B315" s="45" t="s">
        <v>85</v>
      </c>
      <c r="C315" s="91"/>
      <c r="D315" s="91"/>
      <c r="E315" s="91"/>
      <c r="F315" s="91"/>
      <c r="G315" s="94"/>
      <c r="H315" s="95">
        <v>43.333333333333336</v>
      </c>
      <c r="I315" s="96">
        <v>43.333333333333336</v>
      </c>
      <c r="J315" s="96">
        <v>40</v>
      </c>
      <c r="K315" s="90"/>
      <c r="L315" s="90"/>
      <c r="M315" s="90"/>
      <c r="N315" s="90"/>
      <c r="O315" s="90"/>
      <c r="P315" s="90"/>
      <c r="Q315" s="90"/>
      <c r="R315" s="93"/>
    </row>
    <row r="316" spans="1:18" ht="14.85" customHeight="1" x14ac:dyDescent="0.15">
      <c r="B316" s="8"/>
      <c r="C316" s="52"/>
      <c r="D316" s="52"/>
      <c r="E316" s="52"/>
      <c r="F316" s="52"/>
      <c r="G316" s="52"/>
      <c r="H316" s="52"/>
      <c r="I316" s="52"/>
      <c r="J316" s="54"/>
      <c r="K316" s="55"/>
      <c r="L316" s="55"/>
      <c r="M316" s="55"/>
      <c r="R316" s="93"/>
    </row>
    <row r="317" spans="1:18" ht="15" customHeight="1" x14ac:dyDescent="0.15">
      <c r="A317" s="5" t="s">
        <v>485</v>
      </c>
      <c r="B317" s="51"/>
      <c r="I317" s="9"/>
      <c r="J317" s="9"/>
      <c r="K317" s="9"/>
      <c r="R317" s="93"/>
    </row>
    <row r="318" spans="1:18" ht="13.65" customHeight="1" x14ac:dyDescent="0.15">
      <c r="B318" s="11"/>
      <c r="C318" s="12"/>
      <c r="D318" s="12"/>
      <c r="E318" s="12"/>
      <c r="F318" s="12"/>
      <c r="G318" s="12"/>
      <c r="H318" s="13"/>
      <c r="I318" s="14" t="s">
        <v>2</v>
      </c>
      <c r="J318" s="15"/>
      <c r="K318" s="16"/>
      <c r="L318" s="14" t="s">
        <v>3</v>
      </c>
      <c r="M318" s="17"/>
      <c r="R318" s="93"/>
    </row>
    <row r="319" spans="1:18" ht="12" customHeight="1" x14ac:dyDescent="0.15">
      <c r="B319" s="18"/>
      <c r="H319" s="22" t="s">
        <v>4</v>
      </c>
      <c r="I319" s="22" t="s">
        <v>172</v>
      </c>
      <c r="J319" s="84" t="s">
        <v>173</v>
      </c>
      <c r="K319" s="85" t="s">
        <v>4</v>
      </c>
      <c r="L319" s="22" t="s">
        <v>172</v>
      </c>
      <c r="M319" s="22" t="s">
        <v>173</v>
      </c>
      <c r="R319" s="93"/>
    </row>
    <row r="320" spans="1:18" ht="12" customHeight="1" x14ac:dyDescent="0.15">
      <c r="B320" s="79"/>
      <c r="C320" s="86"/>
      <c r="D320" s="86"/>
      <c r="E320" s="86"/>
      <c r="F320" s="86"/>
      <c r="G320" s="24"/>
      <c r="H320" s="25"/>
      <c r="I320" s="25"/>
      <c r="J320" s="25"/>
      <c r="K320" s="27">
        <v>1089</v>
      </c>
      <c r="L320" s="28">
        <v>769</v>
      </c>
      <c r="M320" s="28">
        <v>289</v>
      </c>
      <c r="N320" s="87"/>
      <c r="O320" s="87"/>
      <c r="P320" s="87"/>
      <c r="Q320" s="87"/>
      <c r="R320" s="93"/>
    </row>
    <row r="321" spans="2:18" ht="14.85" customHeight="1" x14ac:dyDescent="0.15">
      <c r="B321" s="29" t="s">
        <v>115</v>
      </c>
      <c r="C321" s="88"/>
      <c r="D321" s="88"/>
      <c r="E321" s="88"/>
      <c r="F321" s="88"/>
      <c r="H321" s="36">
        <v>216</v>
      </c>
      <c r="I321" s="36">
        <v>125</v>
      </c>
      <c r="J321" s="36">
        <v>88</v>
      </c>
      <c r="K321" s="192">
        <v>19.834710743801654</v>
      </c>
      <c r="L321" s="193">
        <v>16.254876462938881</v>
      </c>
      <c r="M321" s="193">
        <v>30.449826989619378</v>
      </c>
      <c r="N321" s="89"/>
      <c r="O321" s="89"/>
      <c r="P321" s="89"/>
      <c r="Q321" s="89"/>
      <c r="R321" s="93"/>
    </row>
    <row r="322" spans="2:18" ht="14.85" customHeight="1" x14ac:dyDescent="0.15">
      <c r="B322" s="29" t="s">
        <v>79</v>
      </c>
      <c r="C322" s="88"/>
      <c r="D322" s="88"/>
      <c r="E322" s="88"/>
      <c r="F322" s="88"/>
      <c r="H322" s="36">
        <v>191</v>
      </c>
      <c r="I322" s="36">
        <v>112</v>
      </c>
      <c r="J322" s="36">
        <v>76</v>
      </c>
      <c r="K322" s="194">
        <v>17.539026629935719</v>
      </c>
      <c r="L322" s="201">
        <v>14.564369310793237</v>
      </c>
      <c r="M322" s="201">
        <v>26.297577854671278</v>
      </c>
      <c r="N322" s="89"/>
      <c r="O322" s="89"/>
      <c r="P322" s="89"/>
      <c r="Q322" s="89"/>
      <c r="R322" s="93"/>
    </row>
    <row r="323" spans="2:18" ht="14.85" customHeight="1" x14ac:dyDescent="0.15">
      <c r="B323" s="29" t="s">
        <v>80</v>
      </c>
      <c r="C323" s="88"/>
      <c r="D323" s="88"/>
      <c r="E323" s="88"/>
      <c r="F323" s="88"/>
      <c r="H323" s="36">
        <v>177</v>
      </c>
      <c r="I323" s="36">
        <v>109</v>
      </c>
      <c r="J323" s="36">
        <v>63</v>
      </c>
      <c r="K323" s="194">
        <v>16.253443526170798</v>
      </c>
      <c r="L323" s="201">
        <v>14.174252275682706</v>
      </c>
      <c r="M323" s="201">
        <v>21.79930795847751</v>
      </c>
      <c r="N323" s="89"/>
      <c r="O323" s="89"/>
      <c r="P323" s="89"/>
      <c r="Q323" s="89"/>
      <c r="R323" s="93"/>
    </row>
    <row r="324" spans="2:18" ht="14.85" customHeight="1" x14ac:dyDescent="0.15">
      <c r="B324" s="29" t="s">
        <v>67</v>
      </c>
      <c r="C324" s="88"/>
      <c r="D324" s="88"/>
      <c r="E324" s="88"/>
      <c r="F324" s="88"/>
      <c r="H324" s="36">
        <v>134</v>
      </c>
      <c r="I324" s="36">
        <v>112</v>
      </c>
      <c r="J324" s="36">
        <v>19</v>
      </c>
      <c r="K324" s="194">
        <v>12.304866850321396</v>
      </c>
      <c r="L324" s="201">
        <v>14.564369310793237</v>
      </c>
      <c r="M324" s="201">
        <v>6.5743944636678195</v>
      </c>
      <c r="N324" s="89"/>
      <c r="O324" s="89"/>
      <c r="P324" s="89"/>
      <c r="Q324" s="89"/>
      <c r="R324" s="93"/>
    </row>
    <row r="325" spans="2:18" ht="14.85" customHeight="1" x14ac:dyDescent="0.15">
      <c r="B325" s="29" t="s">
        <v>66</v>
      </c>
      <c r="C325" s="88"/>
      <c r="D325" s="88"/>
      <c r="E325" s="88"/>
      <c r="F325" s="88"/>
      <c r="H325" s="36">
        <v>72</v>
      </c>
      <c r="I325" s="36">
        <v>64</v>
      </c>
      <c r="J325" s="36">
        <v>3</v>
      </c>
      <c r="K325" s="194">
        <v>6.6115702479338845</v>
      </c>
      <c r="L325" s="201">
        <v>8.3224967490247082</v>
      </c>
      <c r="M325" s="201">
        <v>1.0380622837370241</v>
      </c>
      <c r="N325" s="89"/>
      <c r="O325" s="89"/>
      <c r="P325" s="89"/>
      <c r="Q325" s="89"/>
      <c r="R325" s="93"/>
    </row>
    <row r="326" spans="2:18" ht="14.85" customHeight="1" x14ac:dyDescent="0.15">
      <c r="B326" s="29" t="s">
        <v>86</v>
      </c>
      <c r="C326" s="88"/>
      <c r="D326" s="88"/>
      <c r="E326" s="88"/>
      <c r="F326" s="88"/>
      <c r="H326" s="36">
        <v>68</v>
      </c>
      <c r="I326" s="36">
        <v>65</v>
      </c>
      <c r="J326" s="36">
        <v>0</v>
      </c>
      <c r="K326" s="194">
        <v>6.2442607897153346</v>
      </c>
      <c r="L326" s="201">
        <v>8.4525357607282174</v>
      </c>
      <c r="M326" s="429">
        <v>0</v>
      </c>
      <c r="N326" s="89"/>
      <c r="O326" s="89"/>
      <c r="P326" s="89"/>
      <c r="Q326" s="89"/>
      <c r="R326" s="93"/>
    </row>
    <row r="327" spans="2:18" ht="14.85" customHeight="1" x14ac:dyDescent="0.15">
      <c r="B327" s="29" t="s">
        <v>94</v>
      </c>
      <c r="C327" s="88"/>
      <c r="D327" s="88"/>
      <c r="E327" s="88"/>
      <c r="F327" s="88"/>
      <c r="H327" s="36">
        <v>21</v>
      </c>
      <c r="I327" s="36">
        <v>19</v>
      </c>
      <c r="J327" s="36">
        <v>0</v>
      </c>
      <c r="K327" s="194">
        <v>1.9283746556473829</v>
      </c>
      <c r="L327" s="201">
        <v>2.4707412223667102</v>
      </c>
      <c r="M327" s="429">
        <v>0</v>
      </c>
      <c r="N327" s="89"/>
      <c r="O327" s="89"/>
      <c r="P327" s="89"/>
      <c r="Q327" s="89"/>
      <c r="R327" s="93"/>
    </row>
    <row r="328" spans="2:18" ht="14.85" customHeight="1" x14ac:dyDescent="0.15">
      <c r="B328" s="29" t="s">
        <v>95</v>
      </c>
      <c r="C328" s="88"/>
      <c r="D328" s="88"/>
      <c r="E328" s="88"/>
      <c r="F328" s="88"/>
      <c r="H328" s="36">
        <v>5</v>
      </c>
      <c r="I328" s="36">
        <v>4</v>
      </c>
      <c r="J328" s="36">
        <v>0</v>
      </c>
      <c r="K328" s="194">
        <v>0.4591368227731864</v>
      </c>
      <c r="L328" s="201">
        <v>0.52015604681404426</v>
      </c>
      <c r="M328" s="429">
        <v>0</v>
      </c>
      <c r="N328" s="89"/>
      <c r="O328" s="89"/>
      <c r="P328" s="89"/>
      <c r="Q328" s="89"/>
      <c r="R328" s="93"/>
    </row>
    <row r="329" spans="2:18" ht="14.85" customHeight="1" x14ac:dyDescent="0.15">
      <c r="B329" s="79" t="s">
        <v>105</v>
      </c>
      <c r="C329" s="86"/>
      <c r="D329" s="86"/>
      <c r="E329" s="86"/>
      <c r="F329" s="86"/>
      <c r="G329" s="24"/>
      <c r="H329" s="68">
        <v>205</v>
      </c>
      <c r="I329" s="68">
        <v>159</v>
      </c>
      <c r="J329" s="68">
        <v>40</v>
      </c>
      <c r="K329" s="202">
        <v>18.824609733700644</v>
      </c>
      <c r="L329" s="203">
        <v>20.676202860858258</v>
      </c>
      <c r="M329" s="203">
        <v>13.84083044982699</v>
      </c>
      <c r="N329" s="90"/>
      <c r="O329" s="90"/>
      <c r="P329" s="90"/>
      <c r="Q329" s="90"/>
      <c r="R329" s="93"/>
    </row>
    <row r="330" spans="2:18" ht="14.85" customHeight="1" x14ac:dyDescent="0.15">
      <c r="B330" s="45" t="s">
        <v>1</v>
      </c>
      <c r="C330" s="91"/>
      <c r="D330" s="91"/>
      <c r="E330" s="91"/>
      <c r="F330" s="91"/>
      <c r="G330" s="46"/>
      <c r="H330" s="47">
        <v>1089</v>
      </c>
      <c r="I330" s="47">
        <v>769</v>
      </c>
      <c r="J330" s="47">
        <v>289</v>
      </c>
      <c r="K330" s="49">
        <v>100.00000000000001</v>
      </c>
      <c r="L330" s="50">
        <v>99.999999999999986</v>
      </c>
      <c r="M330" s="50">
        <v>100</v>
      </c>
      <c r="N330" s="90"/>
      <c r="O330" s="90"/>
      <c r="P330" s="90"/>
      <c r="Q330" s="90"/>
      <c r="R330" s="93"/>
    </row>
    <row r="331" spans="2:18" ht="14.85" customHeight="1" x14ac:dyDescent="0.15">
      <c r="B331" s="45" t="s">
        <v>84</v>
      </c>
      <c r="C331" s="91"/>
      <c r="D331" s="91"/>
      <c r="E331" s="91"/>
      <c r="F331" s="91"/>
      <c r="G331" s="94"/>
      <c r="H331" s="204">
        <v>7.9623472850678745</v>
      </c>
      <c r="I331" s="205">
        <v>9.5316475409836094</v>
      </c>
      <c r="J331" s="205">
        <v>3.5645783132530129</v>
      </c>
      <c r="K331" s="90"/>
      <c r="L331" s="90"/>
      <c r="M331" s="90"/>
      <c r="N331" s="90"/>
      <c r="O331" s="90"/>
      <c r="P331" s="90"/>
      <c r="Q331" s="90"/>
      <c r="R331" s="93"/>
    </row>
    <row r="332" spans="2:18" ht="14.85" customHeight="1" x14ac:dyDescent="0.15">
      <c r="B332" s="45" t="s">
        <v>85</v>
      </c>
      <c r="C332" s="91"/>
      <c r="D332" s="91"/>
      <c r="E332" s="91"/>
      <c r="F332" s="91"/>
      <c r="G332" s="94"/>
      <c r="H332" s="95">
        <v>50</v>
      </c>
      <c r="I332" s="96">
        <v>50</v>
      </c>
      <c r="J332" s="96">
        <v>18.399999999999999</v>
      </c>
      <c r="K332" s="90"/>
      <c r="L332" s="90"/>
      <c r="M332" s="90"/>
      <c r="N332" s="90"/>
      <c r="O332" s="90"/>
      <c r="P332" s="90"/>
      <c r="Q332" s="90"/>
      <c r="R332" s="93"/>
    </row>
    <row r="333" spans="2:18" ht="17.7" customHeight="1" x14ac:dyDescent="0.15">
      <c r="B333" s="99" t="s">
        <v>101</v>
      </c>
      <c r="I333" s="9"/>
      <c r="J333" s="9"/>
      <c r="L333" s="9"/>
      <c r="O333" s="100"/>
      <c r="R333" s="93"/>
    </row>
    <row r="334" spans="2:18" ht="13.65" customHeight="1" x14ac:dyDescent="0.15">
      <c r="B334" s="11"/>
      <c r="C334" s="12"/>
      <c r="D334" s="12"/>
      <c r="E334" s="12"/>
      <c r="F334" s="12"/>
      <c r="G334" s="12"/>
      <c r="H334" s="13"/>
      <c r="I334" s="14" t="s">
        <v>2</v>
      </c>
      <c r="J334" s="15"/>
      <c r="K334" s="16"/>
      <c r="L334" s="14" t="s">
        <v>3</v>
      </c>
      <c r="M334" s="17"/>
      <c r="R334" s="93"/>
    </row>
    <row r="335" spans="2:18" ht="12" customHeight="1" x14ac:dyDescent="0.15">
      <c r="B335" s="18"/>
      <c r="H335" s="22" t="s">
        <v>4</v>
      </c>
      <c r="I335" s="22" t="s">
        <v>172</v>
      </c>
      <c r="J335" s="84" t="s">
        <v>173</v>
      </c>
      <c r="K335" s="85" t="s">
        <v>4</v>
      </c>
      <c r="L335" s="22" t="s">
        <v>172</v>
      </c>
      <c r="M335" s="22" t="s">
        <v>173</v>
      </c>
      <c r="R335" s="93"/>
    </row>
    <row r="336" spans="2:18" ht="12" customHeight="1" x14ac:dyDescent="0.15">
      <c r="B336" s="79"/>
      <c r="C336" s="86"/>
      <c r="D336" s="86"/>
      <c r="E336" s="86"/>
      <c r="F336" s="86"/>
      <c r="G336" s="24"/>
      <c r="H336" s="25"/>
      <c r="I336" s="25"/>
      <c r="J336" s="25"/>
      <c r="K336" s="27">
        <v>1089</v>
      </c>
      <c r="L336" s="28">
        <v>769</v>
      </c>
      <c r="M336" s="28">
        <v>289</v>
      </c>
      <c r="N336" s="87"/>
      <c r="O336" s="87"/>
      <c r="P336" s="87"/>
      <c r="Q336" s="87"/>
      <c r="R336" s="93"/>
    </row>
    <row r="337" spans="1:18" ht="14.85" customHeight="1" x14ac:dyDescent="0.15">
      <c r="B337" s="29" t="s">
        <v>115</v>
      </c>
      <c r="C337" s="88"/>
      <c r="D337" s="88"/>
      <c r="E337" s="88"/>
      <c r="F337" s="88"/>
      <c r="H337" s="36">
        <v>216</v>
      </c>
      <c r="I337" s="36">
        <v>125</v>
      </c>
      <c r="J337" s="36">
        <v>88</v>
      </c>
      <c r="K337" s="192">
        <v>19.834710743801654</v>
      </c>
      <c r="L337" s="193">
        <v>16.254876462938881</v>
      </c>
      <c r="M337" s="193">
        <v>30.449826989619378</v>
      </c>
      <c r="N337" s="89"/>
      <c r="O337" s="89"/>
      <c r="P337" s="89"/>
      <c r="Q337" s="89"/>
      <c r="R337" s="93"/>
    </row>
    <row r="338" spans="1:18" ht="14.85" customHeight="1" x14ac:dyDescent="0.15">
      <c r="B338" s="29" t="s">
        <v>79</v>
      </c>
      <c r="C338" s="88"/>
      <c r="D338" s="88"/>
      <c r="E338" s="88"/>
      <c r="F338" s="88"/>
      <c r="H338" s="36">
        <v>194</v>
      </c>
      <c r="I338" s="36">
        <v>149</v>
      </c>
      <c r="J338" s="36">
        <v>40</v>
      </c>
      <c r="K338" s="194">
        <v>17.81450872359963</v>
      </c>
      <c r="L338" s="201">
        <v>19.375812743823147</v>
      </c>
      <c r="M338" s="201">
        <v>13.84083044982699</v>
      </c>
      <c r="N338" s="89"/>
      <c r="O338" s="89"/>
      <c r="P338" s="89"/>
      <c r="Q338" s="89"/>
      <c r="R338" s="93"/>
    </row>
    <row r="339" spans="1:18" ht="14.85" customHeight="1" x14ac:dyDescent="0.15">
      <c r="B339" s="29" t="s">
        <v>80</v>
      </c>
      <c r="C339" s="88"/>
      <c r="D339" s="88"/>
      <c r="E339" s="88"/>
      <c r="F339" s="88"/>
      <c r="H339" s="36">
        <v>192</v>
      </c>
      <c r="I339" s="36">
        <v>141</v>
      </c>
      <c r="J339" s="36">
        <v>45</v>
      </c>
      <c r="K339" s="194">
        <v>17.630853994490359</v>
      </c>
      <c r="L339" s="201">
        <v>18.335500650195058</v>
      </c>
      <c r="M339" s="201">
        <v>15.570934256055363</v>
      </c>
      <c r="N339" s="89"/>
      <c r="O339" s="89"/>
      <c r="P339" s="89"/>
      <c r="Q339" s="89"/>
      <c r="R339" s="93"/>
    </row>
    <row r="340" spans="1:18" ht="14.85" customHeight="1" x14ac:dyDescent="0.15">
      <c r="B340" s="29" t="s">
        <v>67</v>
      </c>
      <c r="H340" s="36">
        <v>143</v>
      </c>
      <c r="I340" s="36">
        <v>102</v>
      </c>
      <c r="J340" s="36">
        <v>37</v>
      </c>
      <c r="K340" s="194">
        <v>13.131313131313133</v>
      </c>
      <c r="L340" s="201">
        <v>13.263979193758127</v>
      </c>
      <c r="M340" s="201">
        <v>12.802768166089965</v>
      </c>
      <c r="N340" s="89"/>
      <c r="O340" s="89"/>
      <c r="P340" s="89"/>
      <c r="Q340" s="89"/>
      <c r="R340" s="93"/>
    </row>
    <row r="341" spans="1:18" ht="14.85" customHeight="1" x14ac:dyDescent="0.15">
      <c r="B341" s="29" t="s">
        <v>66</v>
      </c>
      <c r="C341" s="88"/>
      <c r="D341" s="88"/>
      <c r="E341" s="88"/>
      <c r="F341" s="88"/>
      <c r="H341" s="36">
        <v>69</v>
      </c>
      <c r="I341" s="36">
        <v>45</v>
      </c>
      <c r="J341" s="36">
        <v>21</v>
      </c>
      <c r="K341" s="194">
        <v>6.336088154269973</v>
      </c>
      <c r="L341" s="201">
        <v>5.851755526657997</v>
      </c>
      <c r="M341" s="201">
        <v>7.2664359861591699</v>
      </c>
      <c r="N341" s="89"/>
      <c r="O341" s="89"/>
      <c r="P341" s="89"/>
      <c r="Q341" s="89"/>
      <c r="R341" s="93"/>
    </row>
    <row r="342" spans="1:18" ht="14.85" customHeight="1" x14ac:dyDescent="0.15">
      <c r="B342" s="29" t="s">
        <v>86</v>
      </c>
      <c r="H342" s="36">
        <v>21</v>
      </c>
      <c r="I342" s="36">
        <v>7</v>
      </c>
      <c r="J342" s="36">
        <v>11</v>
      </c>
      <c r="K342" s="194">
        <v>1.9283746556473829</v>
      </c>
      <c r="L342" s="201">
        <v>0.91027308192457734</v>
      </c>
      <c r="M342" s="201">
        <v>3.8062283737024223</v>
      </c>
      <c r="N342" s="89"/>
      <c r="O342" s="89"/>
      <c r="P342" s="89"/>
      <c r="Q342" s="89"/>
      <c r="R342" s="93"/>
    </row>
    <row r="343" spans="1:18" ht="14.85" customHeight="1" x14ac:dyDescent="0.15">
      <c r="B343" s="29" t="s">
        <v>94</v>
      </c>
      <c r="C343" s="88"/>
      <c r="D343" s="88"/>
      <c r="E343" s="88"/>
      <c r="F343" s="88"/>
      <c r="H343" s="36">
        <v>3</v>
      </c>
      <c r="I343" s="36">
        <v>0</v>
      </c>
      <c r="J343" s="36">
        <v>3</v>
      </c>
      <c r="K343" s="194">
        <v>0.27548209366391185</v>
      </c>
      <c r="L343" s="429">
        <v>0</v>
      </c>
      <c r="M343" s="201">
        <v>1.0380622837370241</v>
      </c>
      <c r="N343" s="89"/>
      <c r="O343" s="89"/>
      <c r="P343" s="89"/>
      <c r="Q343" s="89"/>
      <c r="R343" s="93"/>
    </row>
    <row r="344" spans="1:18" ht="14.85" customHeight="1" x14ac:dyDescent="0.15">
      <c r="B344" s="29" t="s">
        <v>95</v>
      </c>
      <c r="C344" s="88"/>
      <c r="D344" s="88"/>
      <c r="E344" s="88"/>
      <c r="F344" s="88"/>
      <c r="H344" s="36">
        <v>2</v>
      </c>
      <c r="I344" s="36">
        <v>1</v>
      </c>
      <c r="J344" s="36">
        <v>1</v>
      </c>
      <c r="K344" s="194">
        <v>0.18365472910927455</v>
      </c>
      <c r="L344" s="201">
        <v>0.13003901170351106</v>
      </c>
      <c r="M344" s="201">
        <v>0.34602076124567477</v>
      </c>
      <c r="N344" s="89"/>
      <c r="O344" s="89"/>
      <c r="P344" s="89"/>
      <c r="Q344" s="89"/>
      <c r="R344" s="93"/>
    </row>
    <row r="345" spans="1:18" ht="14.85" customHeight="1" x14ac:dyDescent="0.15">
      <c r="B345" s="79" t="s">
        <v>105</v>
      </c>
      <c r="C345" s="86"/>
      <c r="D345" s="86"/>
      <c r="E345" s="86"/>
      <c r="F345" s="86"/>
      <c r="G345" s="24"/>
      <c r="H345" s="68">
        <v>249</v>
      </c>
      <c r="I345" s="68">
        <v>199</v>
      </c>
      <c r="J345" s="68">
        <v>43</v>
      </c>
      <c r="K345" s="202">
        <v>22.865013774104685</v>
      </c>
      <c r="L345" s="203">
        <v>25.8777633289987</v>
      </c>
      <c r="M345" s="203">
        <v>14.878892733564014</v>
      </c>
      <c r="N345" s="90"/>
      <c r="O345" s="90"/>
      <c r="P345" s="90"/>
      <c r="Q345" s="90"/>
      <c r="R345" s="93"/>
    </row>
    <row r="346" spans="1:18" ht="14.85" customHeight="1" x14ac:dyDescent="0.15">
      <c r="B346" s="45" t="s">
        <v>1</v>
      </c>
      <c r="C346" s="91"/>
      <c r="D346" s="91"/>
      <c r="E346" s="91"/>
      <c r="F346" s="91"/>
      <c r="G346" s="46"/>
      <c r="H346" s="47">
        <v>1089</v>
      </c>
      <c r="I346" s="47">
        <v>769</v>
      </c>
      <c r="J346" s="47">
        <v>289</v>
      </c>
      <c r="K346" s="49">
        <v>100</v>
      </c>
      <c r="L346" s="50">
        <v>100</v>
      </c>
      <c r="M346" s="50">
        <v>99.999999999999986</v>
      </c>
      <c r="N346" s="90"/>
      <c r="O346" s="90"/>
      <c r="P346" s="90"/>
      <c r="Q346" s="90"/>
      <c r="R346" s="93"/>
    </row>
    <row r="347" spans="1:18" ht="14.85" customHeight="1" x14ac:dyDescent="0.15">
      <c r="B347" s="45" t="s">
        <v>84</v>
      </c>
      <c r="C347" s="91"/>
      <c r="D347" s="91"/>
      <c r="E347" s="91"/>
      <c r="F347" s="91"/>
      <c r="G347" s="94"/>
      <c r="H347" s="204">
        <v>6.4570239431958401</v>
      </c>
      <c r="I347" s="205">
        <v>6.3294161732929197</v>
      </c>
      <c r="J347" s="205">
        <v>6.4991926770046851</v>
      </c>
      <c r="K347" s="90"/>
      <c r="L347" s="90"/>
      <c r="M347" s="90"/>
      <c r="N347" s="90"/>
      <c r="O347" s="90"/>
      <c r="P347" s="90"/>
      <c r="Q347" s="90"/>
      <c r="R347" s="93"/>
    </row>
    <row r="348" spans="1:18" ht="14.85" customHeight="1" x14ac:dyDescent="0.15">
      <c r="B348" s="45" t="s">
        <v>85</v>
      </c>
      <c r="C348" s="91"/>
      <c r="D348" s="91"/>
      <c r="E348" s="91"/>
      <c r="F348" s="91"/>
      <c r="G348" s="94"/>
      <c r="H348" s="95">
        <v>43.333333333333336</v>
      </c>
      <c r="I348" s="96">
        <v>43.333333333333336</v>
      </c>
      <c r="J348" s="96">
        <v>40</v>
      </c>
      <c r="K348" s="90"/>
      <c r="L348" s="90"/>
      <c r="M348" s="90"/>
      <c r="N348" s="90"/>
      <c r="O348" s="90"/>
      <c r="P348" s="90"/>
      <c r="Q348" s="90"/>
      <c r="R348" s="93"/>
    </row>
    <row r="349" spans="1:18" ht="14.85" customHeight="1" x14ac:dyDescent="0.15">
      <c r="B349" s="8"/>
      <c r="C349" s="8"/>
      <c r="D349" s="8"/>
      <c r="E349" s="8"/>
      <c r="F349" s="8"/>
      <c r="G349" s="52"/>
      <c r="H349" s="70"/>
      <c r="I349" s="70"/>
      <c r="J349" s="70"/>
      <c r="K349" s="90"/>
      <c r="L349" s="90"/>
      <c r="M349" s="90"/>
      <c r="N349" s="90"/>
      <c r="O349" s="90"/>
      <c r="P349" s="90"/>
      <c r="Q349" s="90"/>
      <c r="R349" s="93"/>
    </row>
    <row r="350" spans="1:18" ht="15" customHeight="1" x14ac:dyDescent="0.15">
      <c r="A350" s="5" t="s">
        <v>486</v>
      </c>
      <c r="B350" s="51"/>
      <c r="C350" s="5"/>
      <c r="D350" s="5"/>
      <c r="E350" s="5"/>
      <c r="F350" s="5"/>
      <c r="G350" s="5"/>
      <c r="H350" s="5"/>
      <c r="I350" s="9"/>
      <c r="J350" s="9"/>
      <c r="K350" s="9"/>
      <c r="R350" s="93"/>
    </row>
    <row r="351" spans="1:18" ht="13.65" customHeight="1" x14ac:dyDescent="0.15">
      <c r="B351" s="11"/>
      <c r="C351" s="12"/>
      <c r="D351" s="12"/>
      <c r="E351" s="12"/>
      <c r="F351" s="12"/>
      <c r="G351" s="12"/>
      <c r="H351" s="13"/>
      <c r="I351" s="14" t="s">
        <v>2</v>
      </c>
      <c r="J351" s="15"/>
      <c r="K351" s="16"/>
      <c r="L351" s="14" t="s">
        <v>3</v>
      </c>
      <c r="M351" s="17"/>
      <c r="R351" s="93"/>
    </row>
    <row r="352" spans="1:18" ht="12" customHeight="1" x14ac:dyDescent="0.15">
      <c r="B352" s="18"/>
      <c r="H352" s="22" t="s">
        <v>4</v>
      </c>
      <c r="I352" s="22" t="s">
        <v>172</v>
      </c>
      <c r="J352" s="84" t="s">
        <v>173</v>
      </c>
      <c r="K352" s="85" t="s">
        <v>4</v>
      </c>
      <c r="L352" s="22" t="s">
        <v>172</v>
      </c>
      <c r="M352" s="22" t="s">
        <v>173</v>
      </c>
      <c r="R352" s="93"/>
    </row>
    <row r="353" spans="1:18" ht="12" customHeight="1" x14ac:dyDescent="0.15">
      <c r="B353" s="79"/>
      <c r="C353" s="86"/>
      <c r="D353" s="86"/>
      <c r="E353" s="86"/>
      <c r="F353" s="86"/>
      <c r="G353" s="24"/>
      <c r="H353" s="25"/>
      <c r="I353" s="25"/>
      <c r="J353" s="25"/>
      <c r="K353" s="27">
        <v>1089</v>
      </c>
      <c r="L353" s="28">
        <v>769</v>
      </c>
      <c r="M353" s="28">
        <v>289</v>
      </c>
      <c r="N353" s="87"/>
      <c r="O353" s="87"/>
      <c r="P353" s="87"/>
      <c r="Q353" s="87"/>
      <c r="R353" s="93"/>
    </row>
    <row r="354" spans="1:18" ht="14.85" customHeight="1" x14ac:dyDescent="0.15">
      <c r="B354" s="29" t="s">
        <v>116</v>
      </c>
      <c r="C354" s="88"/>
      <c r="D354" s="88"/>
      <c r="E354" s="88"/>
      <c r="F354" s="88"/>
      <c r="H354" s="36">
        <v>184</v>
      </c>
      <c r="I354" s="36">
        <v>108</v>
      </c>
      <c r="J354" s="36">
        <v>73</v>
      </c>
      <c r="K354" s="33">
        <v>16.896235078053259</v>
      </c>
      <c r="L354" s="34">
        <v>14.044213263979193</v>
      </c>
      <c r="M354" s="34">
        <v>25.259515570934255</v>
      </c>
      <c r="N354" s="89"/>
      <c r="O354" s="89"/>
      <c r="P354" s="89"/>
      <c r="Q354" s="89"/>
      <c r="R354" s="93"/>
    </row>
    <row r="355" spans="1:18" ht="14.85" customHeight="1" x14ac:dyDescent="0.15">
      <c r="B355" s="29" t="s">
        <v>164</v>
      </c>
      <c r="C355" s="88"/>
      <c r="D355" s="88"/>
      <c r="E355" s="88"/>
      <c r="F355" s="88"/>
      <c r="H355" s="36">
        <v>97</v>
      </c>
      <c r="I355" s="36">
        <v>71</v>
      </c>
      <c r="J355" s="36">
        <v>23</v>
      </c>
      <c r="K355" s="38">
        <v>8.907254361799815</v>
      </c>
      <c r="L355" s="74">
        <v>9.2327698309492856</v>
      </c>
      <c r="M355" s="74">
        <v>7.9584775086505193</v>
      </c>
      <c r="N355" s="89"/>
      <c r="O355" s="89"/>
      <c r="P355" s="89"/>
      <c r="Q355" s="89"/>
      <c r="R355" s="93"/>
    </row>
    <row r="356" spans="1:18" ht="14.85" customHeight="1" x14ac:dyDescent="0.15">
      <c r="B356" s="29" t="s">
        <v>165</v>
      </c>
      <c r="C356" s="88"/>
      <c r="D356" s="88"/>
      <c r="E356" s="88"/>
      <c r="F356" s="88"/>
      <c r="H356" s="36">
        <v>102</v>
      </c>
      <c r="I356" s="36">
        <v>72</v>
      </c>
      <c r="J356" s="36">
        <v>28</v>
      </c>
      <c r="K356" s="38">
        <v>9.3663911845730023</v>
      </c>
      <c r="L356" s="74">
        <v>9.3628088426527967</v>
      </c>
      <c r="M356" s="74">
        <v>9.688581314878892</v>
      </c>
      <c r="N356" s="89"/>
      <c r="O356" s="89"/>
      <c r="P356" s="89"/>
      <c r="Q356" s="89"/>
      <c r="R356" s="93"/>
    </row>
    <row r="357" spans="1:18" ht="14.85" customHeight="1" x14ac:dyDescent="0.15">
      <c r="B357" s="29" t="s">
        <v>389</v>
      </c>
      <c r="C357" s="88"/>
      <c r="D357" s="88"/>
      <c r="E357" s="88"/>
      <c r="F357" s="88"/>
      <c r="H357" s="36">
        <v>172</v>
      </c>
      <c r="I357" s="36">
        <v>120</v>
      </c>
      <c r="J357" s="36">
        <v>45</v>
      </c>
      <c r="K357" s="38">
        <v>15.794306703397613</v>
      </c>
      <c r="L357" s="74">
        <v>15.604681404421328</v>
      </c>
      <c r="M357" s="74">
        <v>15.570934256055363</v>
      </c>
      <c r="N357" s="89"/>
      <c r="O357" s="89"/>
      <c r="P357" s="89"/>
      <c r="Q357" s="89"/>
      <c r="R357" s="93"/>
    </row>
    <row r="358" spans="1:18" ht="14.85" customHeight="1" x14ac:dyDescent="0.15">
      <c r="B358" s="29" t="s">
        <v>391</v>
      </c>
      <c r="C358" s="88"/>
      <c r="D358" s="88"/>
      <c r="E358" s="88"/>
      <c r="F358" s="88"/>
      <c r="H358" s="36">
        <v>164</v>
      </c>
      <c r="I358" s="36">
        <v>123</v>
      </c>
      <c r="J358" s="36">
        <v>38</v>
      </c>
      <c r="K358" s="38">
        <v>15.059687786960515</v>
      </c>
      <c r="L358" s="74">
        <v>15.994798439531859</v>
      </c>
      <c r="M358" s="74">
        <v>13.148788927335639</v>
      </c>
      <c r="N358" s="89"/>
      <c r="O358" s="89"/>
      <c r="P358" s="89"/>
      <c r="Q358" s="89"/>
      <c r="R358" s="93"/>
    </row>
    <row r="359" spans="1:18" ht="14.85" customHeight="1" x14ac:dyDescent="0.15">
      <c r="B359" s="29" t="s">
        <v>390</v>
      </c>
      <c r="C359" s="88"/>
      <c r="D359" s="88"/>
      <c r="E359" s="88"/>
      <c r="F359" s="88"/>
      <c r="H359" s="36">
        <v>118</v>
      </c>
      <c r="I359" s="36">
        <v>89</v>
      </c>
      <c r="J359" s="36">
        <v>22</v>
      </c>
      <c r="K359" s="38">
        <v>10.835629017447198</v>
      </c>
      <c r="L359" s="74">
        <v>11.573472041612485</v>
      </c>
      <c r="M359" s="74">
        <v>7.6124567474048446</v>
      </c>
      <c r="N359" s="89"/>
      <c r="O359" s="89"/>
      <c r="P359" s="89"/>
      <c r="Q359" s="89"/>
      <c r="R359" s="93"/>
    </row>
    <row r="360" spans="1:18" ht="14.85" customHeight="1" x14ac:dyDescent="0.15">
      <c r="B360" s="79" t="s">
        <v>105</v>
      </c>
      <c r="C360" s="86"/>
      <c r="D360" s="86"/>
      <c r="E360" s="86"/>
      <c r="F360" s="86"/>
      <c r="G360" s="24"/>
      <c r="H360" s="68">
        <v>252</v>
      </c>
      <c r="I360" s="68">
        <v>186</v>
      </c>
      <c r="J360" s="68">
        <v>60</v>
      </c>
      <c r="K360" s="81">
        <v>23.140495867768596</v>
      </c>
      <c r="L360" s="77">
        <v>24.187256176853055</v>
      </c>
      <c r="M360" s="77">
        <v>20.761245674740483</v>
      </c>
      <c r="N360" s="90"/>
      <c r="O360" s="90"/>
      <c r="P360" s="90"/>
      <c r="Q360" s="90"/>
      <c r="R360" s="93"/>
    </row>
    <row r="361" spans="1:18" ht="14.85" customHeight="1" x14ac:dyDescent="0.15">
      <c r="B361" s="45" t="s">
        <v>1</v>
      </c>
      <c r="C361" s="91"/>
      <c r="D361" s="91"/>
      <c r="E361" s="91"/>
      <c r="F361" s="91"/>
      <c r="G361" s="46"/>
      <c r="H361" s="47">
        <v>1089</v>
      </c>
      <c r="I361" s="47">
        <v>769</v>
      </c>
      <c r="J361" s="47">
        <v>289</v>
      </c>
      <c r="K361" s="49">
        <v>100</v>
      </c>
      <c r="L361" s="50">
        <v>100.00000000000001</v>
      </c>
      <c r="M361" s="50">
        <v>100</v>
      </c>
      <c r="N361" s="90"/>
      <c r="O361" s="90"/>
      <c r="P361" s="90"/>
      <c r="Q361" s="90"/>
      <c r="R361" s="93"/>
    </row>
    <row r="362" spans="1:18" ht="14.85" customHeight="1" x14ac:dyDescent="0.15">
      <c r="B362" s="45" t="s">
        <v>70</v>
      </c>
      <c r="C362" s="91"/>
      <c r="D362" s="91"/>
      <c r="E362" s="91"/>
      <c r="F362" s="91"/>
      <c r="G362" s="94"/>
      <c r="H362" s="206">
        <v>28.12519410593136</v>
      </c>
      <c r="I362" s="207">
        <v>30.121928893525912</v>
      </c>
      <c r="J362" s="207">
        <v>24.11234791171066</v>
      </c>
      <c r="K362" s="90"/>
      <c r="L362" s="90"/>
      <c r="M362" s="90"/>
      <c r="N362" s="90"/>
      <c r="O362" s="90"/>
      <c r="P362" s="90"/>
      <c r="Q362" s="90"/>
      <c r="R362" s="93"/>
    </row>
    <row r="363" spans="1:18" ht="14.85" customHeight="1" x14ac:dyDescent="0.15">
      <c r="B363" s="8"/>
      <c r="C363" s="52"/>
      <c r="D363" s="52"/>
      <c r="E363" s="52"/>
      <c r="F363" s="52"/>
      <c r="G363" s="52"/>
      <c r="H363" s="52"/>
      <c r="I363" s="52"/>
      <c r="J363" s="54"/>
      <c r="K363" s="55"/>
      <c r="R363" s="93"/>
    </row>
    <row r="364" spans="1:18" ht="15" customHeight="1" x14ac:dyDescent="0.15">
      <c r="A364" s="5" t="s">
        <v>487</v>
      </c>
      <c r="B364" s="51"/>
      <c r="I364" s="9"/>
      <c r="J364" s="9"/>
      <c r="K364" s="9"/>
      <c r="R364" s="93"/>
    </row>
    <row r="365" spans="1:18" ht="13.65" customHeight="1" x14ac:dyDescent="0.15">
      <c r="B365" s="11"/>
      <c r="C365" s="12"/>
      <c r="D365" s="12"/>
      <c r="E365" s="12"/>
      <c r="F365" s="12"/>
      <c r="G365" s="12"/>
      <c r="H365" s="13"/>
      <c r="I365" s="14" t="s">
        <v>2</v>
      </c>
      <c r="J365" s="15"/>
      <c r="K365" s="16"/>
      <c r="L365" s="14" t="s">
        <v>3</v>
      </c>
      <c r="M365" s="17"/>
      <c r="R365" s="93"/>
    </row>
    <row r="366" spans="1:18" ht="12" customHeight="1" x14ac:dyDescent="0.15">
      <c r="B366" s="18"/>
      <c r="H366" s="22" t="s">
        <v>4</v>
      </c>
      <c r="I366" s="22" t="s">
        <v>172</v>
      </c>
      <c r="J366" s="84" t="s">
        <v>173</v>
      </c>
      <c r="K366" s="85" t="s">
        <v>4</v>
      </c>
      <c r="L366" s="22" t="s">
        <v>172</v>
      </c>
      <c r="M366" s="22" t="s">
        <v>173</v>
      </c>
      <c r="R366" s="93"/>
    </row>
    <row r="367" spans="1:18" ht="12" customHeight="1" x14ac:dyDescent="0.15">
      <c r="B367" s="79"/>
      <c r="C367" s="86"/>
      <c r="D367" s="86"/>
      <c r="E367" s="86"/>
      <c r="F367" s="86"/>
      <c r="G367" s="24"/>
      <c r="H367" s="25"/>
      <c r="I367" s="25"/>
      <c r="J367" s="25"/>
      <c r="K367" s="27">
        <v>1089</v>
      </c>
      <c r="L367" s="28">
        <v>769</v>
      </c>
      <c r="M367" s="28">
        <v>289</v>
      </c>
      <c r="N367" s="87"/>
      <c r="O367" s="87"/>
      <c r="P367" s="87"/>
      <c r="Q367" s="87"/>
      <c r="R367" s="93"/>
    </row>
    <row r="368" spans="1:18" ht="14.85" customHeight="1" x14ac:dyDescent="0.15">
      <c r="B368" s="29" t="s">
        <v>115</v>
      </c>
      <c r="C368" s="88"/>
      <c r="D368" s="88"/>
      <c r="E368" s="88"/>
      <c r="F368" s="88"/>
      <c r="H368" s="36">
        <v>803</v>
      </c>
      <c r="I368" s="36">
        <v>561</v>
      </c>
      <c r="J368" s="36">
        <v>219</v>
      </c>
      <c r="K368" s="192">
        <v>73.73737373737373</v>
      </c>
      <c r="L368" s="193">
        <v>72.951885565669699</v>
      </c>
      <c r="M368" s="193">
        <v>75.778546712802765</v>
      </c>
      <c r="N368" s="89"/>
      <c r="O368" s="89"/>
      <c r="P368" s="89"/>
      <c r="Q368" s="89"/>
      <c r="R368" s="93"/>
    </row>
    <row r="369" spans="2:18" ht="14.85" customHeight="1" x14ac:dyDescent="0.15">
      <c r="B369" s="29" t="s">
        <v>81</v>
      </c>
      <c r="C369" s="88"/>
      <c r="D369" s="88"/>
      <c r="E369" s="88"/>
      <c r="F369" s="88"/>
      <c r="H369" s="36">
        <v>68</v>
      </c>
      <c r="I369" s="36">
        <v>43</v>
      </c>
      <c r="J369" s="36">
        <v>21</v>
      </c>
      <c r="K369" s="194">
        <v>6.2442607897153346</v>
      </c>
      <c r="L369" s="201">
        <v>5.5916775032509758</v>
      </c>
      <c r="M369" s="201">
        <v>7.2664359861591699</v>
      </c>
      <c r="N369" s="89"/>
      <c r="O369" s="89"/>
      <c r="P369" s="89"/>
      <c r="Q369" s="89"/>
      <c r="R369" s="93"/>
    </row>
    <row r="370" spans="2:18" ht="14.85" customHeight="1" x14ac:dyDescent="0.15">
      <c r="B370" s="29" t="s">
        <v>82</v>
      </c>
      <c r="C370" s="88"/>
      <c r="D370" s="88"/>
      <c r="E370" s="88"/>
      <c r="F370" s="88"/>
      <c r="H370" s="36">
        <v>48</v>
      </c>
      <c r="I370" s="36">
        <v>33</v>
      </c>
      <c r="J370" s="36">
        <v>14</v>
      </c>
      <c r="K370" s="194">
        <v>4.4077134986225897</v>
      </c>
      <c r="L370" s="201">
        <v>4.2912873862158651</v>
      </c>
      <c r="M370" s="201">
        <v>4.844290657439446</v>
      </c>
      <c r="N370" s="89"/>
      <c r="O370" s="89"/>
      <c r="P370" s="89"/>
      <c r="Q370" s="89"/>
      <c r="R370" s="93"/>
    </row>
    <row r="371" spans="2:18" ht="14.85" customHeight="1" x14ac:dyDescent="0.15">
      <c r="B371" s="29" t="s">
        <v>158</v>
      </c>
      <c r="C371" s="88"/>
      <c r="D371" s="88"/>
      <c r="E371" s="88"/>
      <c r="F371" s="88"/>
      <c r="H371" s="36">
        <v>107</v>
      </c>
      <c r="I371" s="36">
        <v>88</v>
      </c>
      <c r="J371" s="36">
        <v>19</v>
      </c>
      <c r="K371" s="194">
        <v>9.8255280073461897</v>
      </c>
      <c r="L371" s="201">
        <v>11.443433029908972</v>
      </c>
      <c r="M371" s="201">
        <v>6.5743944636678195</v>
      </c>
      <c r="N371" s="89"/>
      <c r="O371" s="89"/>
      <c r="P371" s="89"/>
      <c r="Q371" s="89"/>
      <c r="R371" s="93"/>
    </row>
    <row r="372" spans="2:18" ht="14.85" customHeight="1" x14ac:dyDescent="0.15">
      <c r="B372" s="79" t="s">
        <v>105</v>
      </c>
      <c r="C372" s="86"/>
      <c r="D372" s="86"/>
      <c r="E372" s="86"/>
      <c r="F372" s="86"/>
      <c r="G372" s="24"/>
      <c r="H372" s="68">
        <v>63</v>
      </c>
      <c r="I372" s="68">
        <v>44</v>
      </c>
      <c r="J372" s="68">
        <v>16</v>
      </c>
      <c r="K372" s="202">
        <v>5.785123966942149</v>
      </c>
      <c r="L372" s="203">
        <v>5.721716514954486</v>
      </c>
      <c r="M372" s="203">
        <v>5.5363321799307963</v>
      </c>
      <c r="N372" s="90"/>
      <c r="O372" s="90"/>
      <c r="P372" s="90"/>
      <c r="Q372" s="90"/>
      <c r="R372" s="93"/>
    </row>
    <row r="373" spans="2:18" ht="14.85" customHeight="1" x14ac:dyDescent="0.15">
      <c r="B373" s="45" t="s">
        <v>1</v>
      </c>
      <c r="C373" s="91"/>
      <c r="D373" s="91"/>
      <c r="E373" s="91"/>
      <c r="F373" s="91"/>
      <c r="G373" s="46"/>
      <c r="H373" s="47">
        <v>1089</v>
      </c>
      <c r="I373" s="47">
        <v>769</v>
      </c>
      <c r="J373" s="47">
        <v>289</v>
      </c>
      <c r="K373" s="49">
        <v>100</v>
      </c>
      <c r="L373" s="50">
        <v>100</v>
      </c>
      <c r="M373" s="50">
        <v>99.999999999999986</v>
      </c>
      <c r="N373" s="90"/>
      <c r="O373" s="90"/>
      <c r="P373" s="90"/>
      <c r="Q373" s="90"/>
      <c r="R373" s="93"/>
    </row>
    <row r="374" spans="2:18" ht="14.85" customHeight="1" x14ac:dyDescent="0.15">
      <c r="B374" s="45" t="s">
        <v>84</v>
      </c>
      <c r="C374" s="91"/>
      <c r="D374" s="91"/>
      <c r="E374" s="91"/>
      <c r="F374" s="91"/>
      <c r="G374" s="94"/>
      <c r="H374" s="204">
        <v>0.82066276803118909</v>
      </c>
      <c r="I374" s="205">
        <v>0.96413793103448275</v>
      </c>
      <c r="J374" s="205">
        <v>0.50183150183150182</v>
      </c>
      <c r="K374" s="90"/>
      <c r="L374" s="90"/>
      <c r="M374" s="90"/>
      <c r="N374" s="90"/>
      <c r="O374" s="90"/>
      <c r="P374" s="90"/>
      <c r="Q374" s="90"/>
      <c r="R374" s="93"/>
    </row>
    <row r="375" spans="2:18" ht="14.85" customHeight="1" x14ac:dyDescent="0.15">
      <c r="B375" s="45" t="s">
        <v>85</v>
      </c>
      <c r="C375" s="91"/>
      <c r="D375" s="91"/>
      <c r="E375" s="91"/>
      <c r="F375" s="91"/>
      <c r="G375" s="94"/>
      <c r="H375" s="47">
        <v>33</v>
      </c>
      <c r="I375" s="47">
        <v>33</v>
      </c>
      <c r="J375" s="47">
        <v>11</v>
      </c>
      <c r="K375" s="90"/>
      <c r="L375" s="90"/>
      <c r="M375" s="90"/>
      <c r="N375" s="90"/>
      <c r="O375" s="90"/>
      <c r="P375" s="90"/>
      <c r="Q375" s="90"/>
      <c r="R375" s="93"/>
    </row>
    <row r="376" spans="2:18" ht="17.7" customHeight="1" x14ac:dyDescent="0.15">
      <c r="B376" s="99" t="s">
        <v>101</v>
      </c>
      <c r="I376" s="9"/>
      <c r="J376" s="9"/>
      <c r="L376" s="9"/>
      <c r="O376" s="100"/>
      <c r="R376" s="93"/>
    </row>
    <row r="377" spans="2:18" ht="13.65" customHeight="1" x14ac:dyDescent="0.15">
      <c r="B377" s="11"/>
      <c r="C377" s="12"/>
      <c r="D377" s="12"/>
      <c r="E377" s="12"/>
      <c r="F377" s="12"/>
      <c r="G377" s="12"/>
      <c r="H377" s="13"/>
      <c r="I377" s="14" t="s">
        <v>2</v>
      </c>
      <c r="J377" s="15"/>
      <c r="K377" s="16"/>
      <c r="L377" s="14" t="s">
        <v>3</v>
      </c>
      <c r="M377" s="17"/>
      <c r="R377" s="93"/>
    </row>
    <row r="378" spans="2:18" ht="12" customHeight="1" x14ac:dyDescent="0.15">
      <c r="B378" s="18"/>
      <c r="H378" s="22" t="s">
        <v>4</v>
      </c>
      <c r="I378" s="22" t="s">
        <v>172</v>
      </c>
      <c r="J378" s="84" t="s">
        <v>173</v>
      </c>
      <c r="K378" s="85" t="s">
        <v>4</v>
      </c>
      <c r="L378" s="22" t="s">
        <v>172</v>
      </c>
      <c r="M378" s="22" t="s">
        <v>173</v>
      </c>
      <c r="R378" s="93"/>
    </row>
    <row r="379" spans="2:18" ht="12" customHeight="1" x14ac:dyDescent="0.15">
      <c r="B379" s="79"/>
      <c r="C379" s="86"/>
      <c r="D379" s="86"/>
      <c r="E379" s="86"/>
      <c r="F379" s="86"/>
      <c r="G379" s="24"/>
      <c r="H379" s="25"/>
      <c r="I379" s="25"/>
      <c r="J379" s="25"/>
      <c r="K379" s="27">
        <v>1089</v>
      </c>
      <c r="L379" s="28">
        <v>769</v>
      </c>
      <c r="M379" s="28">
        <v>289</v>
      </c>
      <c r="N379" s="87"/>
      <c r="O379" s="87"/>
      <c r="P379" s="87"/>
      <c r="Q379" s="87"/>
      <c r="R379" s="93"/>
    </row>
    <row r="380" spans="2:18" ht="14.85" customHeight="1" x14ac:dyDescent="0.15">
      <c r="B380" s="29" t="s">
        <v>115</v>
      </c>
      <c r="C380" s="88"/>
      <c r="D380" s="88"/>
      <c r="E380" s="88"/>
      <c r="F380" s="88"/>
      <c r="H380" s="36">
        <v>803</v>
      </c>
      <c r="I380" s="36">
        <v>561</v>
      </c>
      <c r="J380" s="36">
        <v>219</v>
      </c>
      <c r="K380" s="192">
        <v>73.73737373737373</v>
      </c>
      <c r="L380" s="193">
        <v>72.951885565669699</v>
      </c>
      <c r="M380" s="193">
        <v>75.778546712802765</v>
      </c>
      <c r="N380" s="89"/>
      <c r="O380" s="89"/>
      <c r="P380" s="89"/>
      <c r="Q380" s="89"/>
      <c r="R380" s="93"/>
    </row>
    <row r="381" spans="2:18" ht="14.85" customHeight="1" x14ac:dyDescent="0.15">
      <c r="B381" s="29" t="s">
        <v>61</v>
      </c>
      <c r="C381" s="88"/>
      <c r="D381" s="88"/>
      <c r="E381" s="88"/>
      <c r="F381" s="88"/>
      <c r="H381" s="36">
        <v>99</v>
      </c>
      <c r="I381" s="36">
        <v>76</v>
      </c>
      <c r="J381" s="36">
        <v>18</v>
      </c>
      <c r="K381" s="194">
        <v>9.0909090909090917</v>
      </c>
      <c r="L381" s="201">
        <v>9.8829648894668409</v>
      </c>
      <c r="M381" s="201">
        <v>6.2283737024221448</v>
      </c>
      <c r="N381" s="89"/>
      <c r="O381" s="89"/>
      <c r="P381" s="89"/>
      <c r="Q381" s="89"/>
      <c r="R381" s="93"/>
    </row>
    <row r="382" spans="2:18" ht="14.85" customHeight="1" x14ac:dyDescent="0.15">
      <c r="B382" s="29" t="s">
        <v>68</v>
      </c>
      <c r="C382" s="88"/>
      <c r="D382" s="88"/>
      <c r="E382" s="88"/>
      <c r="F382" s="88"/>
      <c r="H382" s="36">
        <v>29</v>
      </c>
      <c r="I382" s="36">
        <v>26</v>
      </c>
      <c r="J382" s="36">
        <v>3</v>
      </c>
      <c r="K382" s="194">
        <v>2.6629935720844813</v>
      </c>
      <c r="L382" s="201">
        <v>3.3810143042912877</v>
      </c>
      <c r="M382" s="201">
        <v>1.0380622837370241</v>
      </c>
      <c r="N382" s="89"/>
      <c r="O382" s="89"/>
      <c r="P382" s="89"/>
      <c r="Q382" s="89"/>
      <c r="R382" s="93"/>
    </row>
    <row r="383" spans="2:18" ht="14.85" customHeight="1" x14ac:dyDescent="0.15">
      <c r="B383" s="29" t="s">
        <v>158</v>
      </c>
      <c r="C383" s="88"/>
      <c r="D383" s="88"/>
      <c r="E383" s="88"/>
      <c r="F383" s="88"/>
      <c r="H383" s="36">
        <v>77</v>
      </c>
      <c r="I383" s="36">
        <v>44</v>
      </c>
      <c r="J383" s="36">
        <v>33</v>
      </c>
      <c r="K383" s="194">
        <v>7.0707070707070701</v>
      </c>
      <c r="L383" s="201">
        <v>5.721716514954486</v>
      </c>
      <c r="M383" s="201">
        <v>11.418685121107266</v>
      </c>
      <c r="N383" s="89"/>
      <c r="O383" s="89"/>
      <c r="P383" s="89"/>
      <c r="Q383" s="89"/>
      <c r="R383" s="93"/>
    </row>
    <row r="384" spans="2:18" ht="14.85" customHeight="1" x14ac:dyDescent="0.15">
      <c r="B384" s="79" t="s">
        <v>105</v>
      </c>
      <c r="C384" s="86"/>
      <c r="D384" s="86"/>
      <c r="E384" s="86"/>
      <c r="F384" s="86"/>
      <c r="G384" s="24"/>
      <c r="H384" s="68">
        <v>81</v>
      </c>
      <c r="I384" s="68">
        <v>62</v>
      </c>
      <c r="J384" s="68">
        <v>16</v>
      </c>
      <c r="K384" s="202">
        <v>7.4380165289256199</v>
      </c>
      <c r="L384" s="203">
        <v>8.062418725617686</v>
      </c>
      <c r="M384" s="203">
        <v>5.5363321799307963</v>
      </c>
      <c r="N384" s="90"/>
      <c r="O384" s="90"/>
      <c r="P384" s="90"/>
      <c r="Q384" s="90"/>
      <c r="R384" s="93"/>
    </row>
    <row r="385" spans="1:18" ht="14.85" customHeight="1" x14ac:dyDescent="0.15">
      <c r="B385" s="45" t="s">
        <v>1</v>
      </c>
      <c r="C385" s="91"/>
      <c r="D385" s="91"/>
      <c r="E385" s="91"/>
      <c r="F385" s="91"/>
      <c r="G385" s="46"/>
      <c r="H385" s="47">
        <v>1089</v>
      </c>
      <c r="I385" s="47">
        <v>769</v>
      </c>
      <c r="J385" s="47">
        <v>289</v>
      </c>
      <c r="K385" s="49">
        <v>99.999999999999986</v>
      </c>
      <c r="L385" s="50">
        <v>100</v>
      </c>
      <c r="M385" s="50">
        <v>99.999999999999986</v>
      </c>
      <c r="N385" s="90"/>
      <c r="O385" s="90"/>
      <c r="P385" s="90"/>
      <c r="Q385" s="90"/>
      <c r="R385" s="93"/>
    </row>
    <row r="386" spans="1:18" ht="14.85" customHeight="1" x14ac:dyDescent="0.15">
      <c r="B386" s="45" t="s">
        <v>84</v>
      </c>
      <c r="C386" s="91"/>
      <c r="D386" s="91"/>
      <c r="E386" s="91"/>
      <c r="F386" s="91"/>
      <c r="G386" s="94"/>
      <c r="H386" s="204">
        <v>0.67003349216092245</v>
      </c>
      <c r="I386" s="205">
        <v>0.59024080706469495</v>
      </c>
      <c r="J386" s="205">
        <v>0.93087218639826907</v>
      </c>
      <c r="K386" s="90"/>
      <c r="L386" s="90"/>
      <c r="M386" s="90"/>
      <c r="N386" s="90"/>
      <c r="O386" s="90"/>
      <c r="P386" s="90"/>
      <c r="Q386" s="90"/>
      <c r="R386" s="93"/>
    </row>
    <row r="387" spans="1:18" ht="14.85" customHeight="1" x14ac:dyDescent="0.15">
      <c r="B387" s="45" t="s">
        <v>85</v>
      </c>
      <c r="C387" s="91"/>
      <c r="D387" s="91"/>
      <c r="E387" s="91"/>
      <c r="F387" s="91"/>
      <c r="G387" s="94"/>
      <c r="H387" s="95">
        <v>27.500000000000004</v>
      </c>
      <c r="I387" s="96">
        <v>20</v>
      </c>
      <c r="J387" s="96">
        <v>27.500000000000004</v>
      </c>
      <c r="K387" s="90"/>
      <c r="L387" s="90"/>
      <c r="M387" s="90"/>
      <c r="N387" s="90"/>
      <c r="O387" s="90"/>
      <c r="P387" s="90"/>
      <c r="Q387" s="90"/>
      <c r="R387" s="93"/>
    </row>
    <row r="388" spans="1:18" ht="14.85" customHeight="1" x14ac:dyDescent="0.15">
      <c r="B388" s="8"/>
      <c r="C388" s="8"/>
      <c r="D388" s="8"/>
      <c r="E388" s="8"/>
      <c r="F388" s="8"/>
      <c r="G388" s="52"/>
      <c r="H388" s="70"/>
      <c r="I388" s="70"/>
      <c r="J388" s="70"/>
      <c r="K388" s="90"/>
      <c r="L388" s="90"/>
      <c r="M388" s="90"/>
      <c r="N388" s="90"/>
      <c r="O388" s="90"/>
      <c r="P388" s="90"/>
      <c r="Q388" s="90"/>
      <c r="R388" s="93"/>
    </row>
    <row r="389" spans="1:18" ht="15" customHeight="1" x14ac:dyDescent="0.15">
      <c r="A389" s="5" t="s">
        <v>488</v>
      </c>
      <c r="B389" s="51"/>
      <c r="I389" s="9"/>
      <c r="J389" s="9"/>
      <c r="K389" s="9"/>
      <c r="R389" s="93"/>
    </row>
    <row r="390" spans="1:18" ht="13.65" customHeight="1" x14ac:dyDescent="0.15">
      <c r="B390" s="11"/>
      <c r="C390" s="12"/>
      <c r="D390" s="12"/>
      <c r="E390" s="12"/>
      <c r="F390" s="12"/>
      <c r="G390" s="12"/>
      <c r="H390" s="13"/>
      <c r="I390" s="14" t="s">
        <v>2</v>
      </c>
      <c r="J390" s="15"/>
      <c r="K390" s="16"/>
      <c r="L390" s="14" t="s">
        <v>3</v>
      </c>
      <c r="M390" s="17"/>
      <c r="R390" s="93"/>
    </row>
    <row r="391" spans="1:18" ht="12" customHeight="1" x14ac:dyDescent="0.15">
      <c r="B391" s="18"/>
      <c r="H391" s="22" t="s">
        <v>4</v>
      </c>
      <c r="I391" s="22" t="s">
        <v>172</v>
      </c>
      <c r="J391" s="84" t="s">
        <v>173</v>
      </c>
      <c r="K391" s="85" t="s">
        <v>4</v>
      </c>
      <c r="L391" s="22" t="s">
        <v>172</v>
      </c>
      <c r="M391" s="22" t="s">
        <v>173</v>
      </c>
      <c r="R391" s="93"/>
    </row>
    <row r="392" spans="1:18" ht="12" customHeight="1" x14ac:dyDescent="0.15">
      <c r="B392" s="79"/>
      <c r="C392" s="86"/>
      <c r="D392" s="86"/>
      <c r="E392" s="86"/>
      <c r="F392" s="86"/>
      <c r="G392" s="24"/>
      <c r="H392" s="25"/>
      <c r="I392" s="25"/>
      <c r="J392" s="25"/>
      <c r="K392" s="27">
        <v>1089</v>
      </c>
      <c r="L392" s="28">
        <v>769</v>
      </c>
      <c r="M392" s="28">
        <v>289</v>
      </c>
      <c r="N392" s="87"/>
      <c r="O392" s="87"/>
      <c r="P392" s="87"/>
      <c r="Q392" s="87"/>
      <c r="R392" s="93"/>
    </row>
    <row r="393" spans="1:18" ht="14.85" customHeight="1" x14ac:dyDescent="0.15">
      <c r="B393" s="29" t="s">
        <v>115</v>
      </c>
      <c r="C393" s="88"/>
      <c r="D393" s="88"/>
      <c r="E393" s="88"/>
      <c r="F393" s="88"/>
      <c r="H393" s="36">
        <v>803</v>
      </c>
      <c r="I393" s="36">
        <v>561</v>
      </c>
      <c r="J393" s="36">
        <v>219</v>
      </c>
      <c r="K393" s="192">
        <v>73.73737373737373</v>
      </c>
      <c r="L393" s="193">
        <v>72.951885565669699</v>
      </c>
      <c r="M393" s="193">
        <v>75.778546712802765</v>
      </c>
      <c r="N393" s="89"/>
      <c r="O393" s="89"/>
      <c r="P393" s="89"/>
      <c r="Q393" s="89"/>
      <c r="R393" s="93"/>
    </row>
    <row r="394" spans="1:18" ht="14.85" customHeight="1" x14ac:dyDescent="0.15">
      <c r="B394" s="29" t="s">
        <v>61</v>
      </c>
      <c r="C394" s="88"/>
      <c r="D394" s="88"/>
      <c r="E394" s="88"/>
      <c r="F394" s="88"/>
      <c r="H394" s="36">
        <v>86</v>
      </c>
      <c r="I394" s="36">
        <v>53</v>
      </c>
      <c r="J394" s="36">
        <v>28</v>
      </c>
      <c r="K394" s="194">
        <v>7.8971533516988064</v>
      </c>
      <c r="L394" s="201">
        <v>6.8920676202860855</v>
      </c>
      <c r="M394" s="201">
        <v>9.688581314878892</v>
      </c>
      <c r="N394" s="89"/>
      <c r="O394" s="89"/>
      <c r="P394" s="89"/>
      <c r="Q394" s="89"/>
      <c r="R394" s="93"/>
    </row>
    <row r="395" spans="1:18" ht="14.85" customHeight="1" x14ac:dyDescent="0.15">
      <c r="B395" s="29" t="s">
        <v>68</v>
      </c>
      <c r="C395" s="88"/>
      <c r="D395" s="88"/>
      <c r="E395" s="88"/>
      <c r="F395" s="88"/>
      <c r="H395" s="36">
        <v>36</v>
      </c>
      <c r="I395" s="36">
        <v>26</v>
      </c>
      <c r="J395" s="36">
        <v>10</v>
      </c>
      <c r="K395" s="194">
        <v>3.3057851239669422</v>
      </c>
      <c r="L395" s="201">
        <v>3.3810143042912877</v>
      </c>
      <c r="M395" s="201">
        <v>3.4602076124567476</v>
      </c>
      <c r="N395" s="89"/>
      <c r="O395" s="89"/>
      <c r="P395" s="89"/>
      <c r="Q395" s="89"/>
      <c r="R395" s="93"/>
    </row>
    <row r="396" spans="1:18" ht="14.85" customHeight="1" x14ac:dyDescent="0.15">
      <c r="B396" s="29" t="s">
        <v>158</v>
      </c>
      <c r="C396" s="88"/>
      <c r="D396" s="88"/>
      <c r="E396" s="88"/>
      <c r="F396" s="88"/>
      <c r="H396" s="36">
        <v>59</v>
      </c>
      <c r="I396" s="36">
        <v>54</v>
      </c>
      <c r="J396" s="36">
        <v>5</v>
      </c>
      <c r="K396" s="194">
        <v>5.4178145087235992</v>
      </c>
      <c r="L396" s="201">
        <v>7.0221066319895966</v>
      </c>
      <c r="M396" s="201">
        <v>1.7301038062283738</v>
      </c>
      <c r="N396" s="89"/>
      <c r="O396" s="89"/>
      <c r="P396" s="89"/>
      <c r="Q396" s="89"/>
      <c r="R396" s="93"/>
    </row>
    <row r="397" spans="1:18" ht="14.85" customHeight="1" x14ac:dyDescent="0.15">
      <c r="B397" s="79" t="s">
        <v>105</v>
      </c>
      <c r="C397" s="86"/>
      <c r="D397" s="86"/>
      <c r="E397" s="86"/>
      <c r="F397" s="86"/>
      <c r="G397" s="24"/>
      <c r="H397" s="68">
        <v>105</v>
      </c>
      <c r="I397" s="68">
        <v>75</v>
      </c>
      <c r="J397" s="68">
        <v>27</v>
      </c>
      <c r="K397" s="202">
        <v>9.6418732782369148</v>
      </c>
      <c r="L397" s="203">
        <v>9.7529258777633281</v>
      </c>
      <c r="M397" s="203">
        <v>9.3425605536332181</v>
      </c>
      <c r="N397" s="90"/>
      <c r="O397" s="90"/>
      <c r="P397" s="90"/>
      <c r="Q397" s="90"/>
      <c r="R397" s="93"/>
    </row>
    <row r="398" spans="1:18" ht="14.85" customHeight="1" x14ac:dyDescent="0.15">
      <c r="B398" s="45" t="s">
        <v>1</v>
      </c>
      <c r="C398" s="91"/>
      <c r="D398" s="91"/>
      <c r="E398" s="91"/>
      <c r="F398" s="91"/>
      <c r="G398" s="46"/>
      <c r="H398" s="47">
        <v>1089</v>
      </c>
      <c r="I398" s="47">
        <v>769</v>
      </c>
      <c r="J398" s="47">
        <v>289</v>
      </c>
      <c r="K398" s="49">
        <v>99.999999999999986</v>
      </c>
      <c r="L398" s="50">
        <v>100</v>
      </c>
      <c r="M398" s="50">
        <v>99.999999999999986</v>
      </c>
      <c r="N398" s="90"/>
      <c r="O398" s="90"/>
      <c r="P398" s="90"/>
      <c r="Q398" s="90"/>
      <c r="R398" s="93"/>
    </row>
    <row r="399" spans="1:18" ht="14.85" customHeight="1" x14ac:dyDescent="0.15">
      <c r="B399" s="45" t="s">
        <v>84</v>
      </c>
      <c r="C399" s="91"/>
      <c r="D399" s="91"/>
      <c r="E399" s="91"/>
      <c r="F399" s="91"/>
      <c r="G399" s="94"/>
      <c r="H399" s="204">
        <v>0.52226626016260191</v>
      </c>
      <c r="I399" s="205">
        <v>0.6288904899135449</v>
      </c>
      <c r="J399" s="205">
        <v>0.27541984732824432</v>
      </c>
      <c r="K399" s="90"/>
      <c r="L399" s="90"/>
      <c r="M399" s="90"/>
      <c r="N399" s="90"/>
      <c r="O399" s="90"/>
      <c r="P399" s="90"/>
      <c r="Q399" s="90"/>
      <c r="R399" s="93"/>
    </row>
    <row r="400" spans="1:18" ht="14.85" customHeight="1" x14ac:dyDescent="0.15">
      <c r="B400" s="45" t="s">
        <v>85</v>
      </c>
      <c r="C400" s="91"/>
      <c r="D400" s="91"/>
      <c r="E400" s="91"/>
      <c r="F400" s="91"/>
      <c r="G400" s="94"/>
      <c r="H400" s="95">
        <v>21.1</v>
      </c>
      <c r="I400" s="96">
        <v>21.1</v>
      </c>
      <c r="J400" s="96">
        <v>5.6</v>
      </c>
      <c r="K400" s="90"/>
      <c r="L400" s="90"/>
      <c r="M400" s="90"/>
      <c r="N400" s="90"/>
      <c r="O400" s="90"/>
      <c r="P400" s="90"/>
      <c r="Q400" s="90"/>
      <c r="R400" s="93"/>
    </row>
    <row r="401" spans="1:18" ht="17.7" customHeight="1" x14ac:dyDescent="0.15">
      <c r="B401" s="99" t="s">
        <v>101</v>
      </c>
      <c r="I401" s="9"/>
      <c r="J401" s="9"/>
      <c r="L401" s="9"/>
      <c r="O401" s="100"/>
      <c r="R401" s="93"/>
    </row>
    <row r="402" spans="1:18" ht="13.65" customHeight="1" x14ac:dyDescent="0.15">
      <c r="B402" s="11"/>
      <c r="C402" s="12"/>
      <c r="D402" s="12"/>
      <c r="E402" s="12"/>
      <c r="F402" s="12"/>
      <c r="G402" s="12"/>
      <c r="H402" s="13"/>
      <c r="I402" s="14" t="s">
        <v>2</v>
      </c>
      <c r="J402" s="15"/>
      <c r="K402" s="16"/>
      <c r="L402" s="14" t="s">
        <v>3</v>
      </c>
      <c r="M402" s="17"/>
      <c r="R402" s="93"/>
    </row>
    <row r="403" spans="1:18" ht="12" customHeight="1" x14ac:dyDescent="0.15">
      <c r="B403" s="18"/>
      <c r="H403" s="22" t="s">
        <v>4</v>
      </c>
      <c r="I403" s="22" t="s">
        <v>172</v>
      </c>
      <c r="J403" s="84" t="s">
        <v>173</v>
      </c>
      <c r="K403" s="85" t="s">
        <v>4</v>
      </c>
      <c r="L403" s="22" t="s">
        <v>172</v>
      </c>
      <c r="M403" s="22" t="s">
        <v>173</v>
      </c>
      <c r="R403" s="93"/>
    </row>
    <row r="404" spans="1:18" ht="12" customHeight="1" x14ac:dyDescent="0.15">
      <c r="B404" s="79"/>
      <c r="C404" s="86"/>
      <c r="D404" s="86"/>
      <c r="E404" s="86"/>
      <c r="F404" s="86"/>
      <c r="G404" s="24"/>
      <c r="H404" s="25"/>
      <c r="I404" s="25"/>
      <c r="J404" s="25"/>
      <c r="K404" s="27">
        <v>1089</v>
      </c>
      <c r="L404" s="28">
        <v>769</v>
      </c>
      <c r="M404" s="28">
        <v>289</v>
      </c>
      <c r="N404" s="87"/>
      <c r="O404" s="87"/>
      <c r="P404" s="87"/>
      <c r="Q404" s="87"/>
      <c r="R404" s="93"/>
    </row>
    <row r="405" spans="1:18" ht="14.85" customHeight="1" x14ac:dyDescent="0.15">
      <c r="B405" s="29" t="s">
        <v>115</v>
      </c>
      <c r="C405" s="88"/>
      <c r="D405" s="88"/>
      <c r="E405" s="88"/>
      <c r="F405" s="88"/>
      <c r="H405" s="36">
        <v>803</v>
      </c>
      <c r="I405" s="36">
        <v>561</v>
      </c>
      <c r="J405" s="36">
        <v>219</v>
      </c>
      <c r="K405" s="192">
        <v>73.73737373737373</v>
      </c>
      <c r="L405" s="193">
        <v>72.951885565669699</v>
      </c>
      <c r="M405" s="193">
        <v>75.778546712802765</v>
      </c>
      <c r="N405" s="89"/>
      <c r="O405" s="89"/>
      <c r="P405" s="89"/>
      <c r="Q405" s="89"/>
      <c r="R405" s="93"/>
    </row>
    <row r="406" spans="1:18" ht="14.85" customHeight="1" x14ac:dyDescent="0.15">
      <c r="B406" s="29" t="s">
        <v>61</v>
      </c>
      <c r="C406" s="88"/>
      <c r="D406" s="88"/>
      <c r="E406" s="88"/>
      <c r="F406" s="88"/>
      <c r="H406" s="36">
        <v>97</v>
      </c>
      <c r="I406" s="36">
        <v>73</v>
      </c>
      <c r="J406" s="36">
        <v>19</v>
      </c>
      <c r="K406" s="194">
        <v>8.907254361799815</v>
      </c>
      <c r="L406" s="201">
        <v>9.492847854356306</v>
      </c>
      <c r="M406" s="201">
        <v>6.5743944636678195</v>
      </c>
      <c r="N406" s="89"/>
      <c r="O406" s="89"/>
      <c r="P406" s="89"/>
      <c r="Q406" s="89"/>
      <c r="R406" s="93"/>
    </row>
    <row r="407" spans="1:18" ht="14.85" customHeight="1" x14ac:dyDescent="0.15">
      <c r="B407" s="29" t="s">
        <v>68</v>
      </c>
      <c r="C407" s="88"/>
      <c r="D407" s="88"/>
      <c r="E407" s="88"/>
      <c r="F407" s="88"/>
      <c r="H407" s="36">
        <v>30</v>
      </c>
      <c r="I407" s="36">
        <v>22</v>
      </c>
      <c r="J407" s="36">
        <v>8</v>
      </c>
      <c r="K407" s="194">
        <v>2.7548209366391188</v>
      </c>
      <c r="L407" s="201">
        <v>2.860858257477243</v>
      </c>
      <c r="M407" s="201">
        <v>2.7681660899653981</v>
      </c>
      <c r="N407" s="89"/>
      <c r="O407" s="89"/>
      <c r="P407" s="89"/>
      <c r="Q407" s="89"/>
      <c r="R407" s="93"/>
    </row>
    <row r="408" spans="1:18" ht="14.85" customHeight="1" x14ac:dyDescent="0.15">
      <c r="B408" s="29" t="s">
        <v>158</v>
      </c>
      <c r="C408" s="88"/>
      <c r="D408" s="88"/>
      <c r="E408" s="88"/>
      <c r="F408" s="88"/>
      <c r="H408" s="36">
        <v>44</v>
      </c>
      <c r="I408" s="36">
        <v>28</v>
      </c>
      <c r="J408" s="36">
        <v>16</v>
      </c>
      <c r="K408" s="194">
        <v>4.0404040404040407</v>
      </c>
      <c r="L408" s="201">
        <v>3.6410923276983094</v>
      </c>
      <c r="M408" s="201">
        <v>5.5363321799307963</v>
      </c>
      <c r="N408" s="89"/>
      <c r="O408" s="89"/>
      <c r="P408" s="89"/>
      <c r="Q408" s="89"/>
      <c r="R408" s="93"/>
    </row>
    <row r="409" spans="1:18" ht="14.85" customHeight="1" x14ac:dyDescent="0.15">
      <c r="B409" s="79" t="s">
        <v>105</v>
      </c>
      <c r="C409" s="86"/>
      <c r="D409" s="86"/>
      <c r="E409" s="86"/>
      <c r="F409" s="86"/>
      <c r="G409" s="24"/>
      <c r="H409" s="68">
        <v>115</v>
      </c>
      <c r="I409" s="68">
        <v>85</v>
      </c>
      <c r="J409" s="68">
        <v>27</v>
      </c>
      <c r="K409" s="202">
        <v>10.560146923783286</v>
      </c>
      <c r="L409" s="203">
        <v>11.053315994798439</v>
      </c>
      <c r="M409" s="203">
        <v>9.3425605536332181</v>
      </c>
      <c r="N409" s="90"/>
      <c r="O409" s="90"/>
      <c r="P409" s="90"/>
      <c r="Q409" s="90"/>
      <c r="R409" s="93"/>
    </row>
    <row r="410" spans="1:18" ht="14.85" customHeight="1" x14ac:dyDescent="0.15">
      <c r="B410" s="45" t="s">
        <v>1</v>
      </c>
      <c r="C410" s="91"/>
      <c r="D410" s="91"/>
      <c r="E410" s="91"/>
      <c r="F410" s="91"/>
      <c r="G410" s="46"/>
      <c r="H410" s="47">
        <v>1089</v>
      </c>
      <c r="I410" s="47">
        <v>769</v>
      </c>
      <c r="J410" s="47">
        <v>289</v>
      </c>
      <c r="K410" s="49">
        <v>100</v>
      </c>
      <c r="L410" s="50">
        <v>100</v>
      </c>
      <c r="M410" s="50">
        <v>100</v>
      </c>
      <c r="N410" s="90"/>
      <c r="O410" s="90"/>
      <c r="P410" s="90"/>
      <c r="Q410" s="90"/>
      <c r="R410" s="93"/>
    </row>
    <row r="411" spans="1:18" ht="14.85" customHeight="1" x14ac:dyDescent="0.15">
      <c r="B411" s="45" t="s">
        <v>84</v>
      </c>
      <c r="C411" s="91"/>
      <c r="D411" s="91"/>
      <c r="E411" s="91"/>
      <c r="F411" s="91"/>
      <c r="G411" s="94"/>
      <c r="H411" s="204">
        <v>0.41755477930913576</v>
      </c>
      <c r="I411" s="205">
        <v>0.39810854237136334</v>
      </c>
      <c r="J411" s="205">
        <v>0.499493793913378</v>
      </c>
      <c r="K411" s="90"/>
      <c r="L411" s="90"/>
      <c r="M411" s="90"/>
      <c r="N411" s="90"/>
      <c r="O411" s="90"/>
      <c r="P411" s="90"/>
      <c r="Q411" s="90"/>
      <c r="R411" s="93"/>
    </row>
    <row r="412" spans="1:18" ht="14.85" customHeight="1" x14ac:dyDescent="0.15">
      <c r="B412" s="45" t="s">
        <v>85</v>
      </c>
      <c r="C412" s="91"/>
      <c r="D412" s="91"/>
      <c r="E412" s="91"/>
      <c r="F412" s="91"/>
      <c r="G412" s="94"/>
      <c r="H412" s="95">
        <v>11.927710843373495</v>
      </c>
      <c r="I412" s="96">
        <v>11.927710843373495</v>
      </c>
      <c r="J412" s="96">
        <v>10</v>
      </c>
      <c r="K412" s="90"/>
      <c r="L412" s="90"/>
      <c r="M412" s="90"/>
      <c r="N412" s="90"/>
      <c r="O412" s="90"/>
      <c r="P412" s="90"/>
      <c r="Q412" s="90"/>
      <c r="R412" s="93"/>
    </row>
    <row r="413" spans="1:18" ht="14.85" customHeight="1" x14ac:dyDescent="0.15">
      <c r="B413" s="8"/>
      <c r="C413" s="8"/>
      <c r="D413" s="8"/>
      <c r="E413" s="8"/>
      <c r="F413" s="8"/>
      <c r="G413" s="52"/>
      <c r="H413" s="70"/>
      <c r="I413" s="70"/>
      <c r="J413" s="70"/>
      <c r="K413" s="90"/>
      <c r="L413" s="90"/>
      <c r="M413" s="90"/>
      <c r="N413" s="90"/>
      <c r="O413" s="90"/>
      <c r="P413" s="90"/>
      <c r="Q413" s="90"/>
      <c r="R413" s="93"/>
    </row>
    <row r="414" spans="1:18" ht="15" customHeight="1" x14ac:dyDescent="0.15">
      <c r="A414" s="5" t="s">
        <v>489</v>
      </c>
      <c r="B414" s="51"/>
      <c r="C414" s="5"/>
      <c r="D414" s="5"/>
      <c r="E414" s="5"/>
      <c r="F414" s="5"/>
      <c r="G414" s="5"/>
      <c r="H414" s="5"/>
      <c r="I414" s="9"/>
      <c r="J414" s="9"/>
      <c r="K414" s="9"/>
      <c r="R414" s="93"/>
    </row>
    <row r="415" spans="1:18" ht="13.65" customHeight="1" x14ac:dyDescent="0.15">
      <c r="B415" s="11"/>
      <c r="C415" s="12"/>
      <c r="D415" s="12"/>
      <c r="E415" s="12"/>
      <c r="F415" s="12"/>
      <c r="G415" s="12"/>
      <c r="H415" s="13"/>
      <c r="I415" s="14" t="s">
        <v>2</v>
      </c>
      <c r="J415" s="15"/>
      <c r="K415" s="16"/>
      <c r="L415" s="14" t="s">
        <v>3</v>
      </c>
      <c r="M415" s="17"/>
      <c r="R415" s="93"/>
    </row>
    <row r="416" spans="1:18" ht="12" customHeight="1" x14ac:dyDescent="0.15">
      <c r="B416" s="18"/>
      <c r="H416" s="22" t="s">
        <v>4</v>
      </c>
      <c r="I416" s="22" t="s">
        <v>172</v>
      </c>
      <c r="J416" s="84" t="s">
        <v>173</v>
      </c>
      <c r="K416" s="85" t="s">
        <v>4</v>
      </c>
      <c r="L416" s="22" t="s">
        <v>172</v>
      </c>
      <c r="M416" s="22" t="s">
        <v>173</v>
      </c>
      <c r="R416" s="93"/>
    </row>
    <row r="417" spans="1:18" ht="12" customHeight="1" x14ac:dyDescent="0.15">
      <c r="B417" s="79"/>
      <c r="C417" s="86"/>
      <c r="D417" s="86"/>
      <c r="E417" s="86"/>
      <c r="F417" s="86"/>
      <c r="G417" s="24"/>
      <c r="H417" s="25"/>
      <c r="I417" s="25"/>
      <c r="J417" s="25"/>
      <c r="K417" s="27">
        <v>1089</v>
      </c>
      <c r="L417" s="28">
        <v>769</v>
      </c>
      <c r="M417" s="28">
        <v>289</v>
      </c>
      <c r="N417" s="87"/>
      <c r="O417" s="87"/>
      <c r="P417" s="87"/>
      <c r="Q417" s="87"/>
      <c r="R417" s="93"/>
    </row>
    <row r="418" spans="1:18" ht="14.85" customHeight="1" x14ac:dyDescent="0.15">
      <c r="B418" s="29" t="s">
        <v>116</v>
      </c>
      <c r="C418" s="88"/>
      <c r="D418" s="88"/>
      <c r="E418" s="88"/>
      <c r="F418" s="88"/>
      <c r="H418" s="36">
        <v>723</v>
      </c>
      <c r="I418" s="36">
        <v>505</v>
      </c>
      <c r="J418" s="36">
        <v>196</v>
      </c>
      <c r="K418" s="33">
        <v>66.391184573002761</v>
      </c>
      <c r="L418" s="34">
        <v>65.669700910273079</v>
      </c>
      <c r="M418" s="34">
        <v>67.820069204152247</v>
      </c>
      <c r="N418" s="89"/>
      <c r="O418" s="89"/>
      <c r="P418" s="89"/>
      <c r="Q418" s="89"/>
      <c r="R418" s="93"/>
    </row>
    <row r="419" spans="1:18" ht="14.85" customHeight="1" x14ac:dyDescent="0.15">
      <c r="B419" s="29" t="s">
        <v>409</v>
      </c>
      <c r="C419" s="88"/>
      <c r="D419" s="88"/>
      <c r="E419" s="88"/>
      <c r="F419" s="88"/>
      <c r="H419" s="36">
        <v>56</v>
      </c>
      <c r="I419" s="36">
        <v>41</v>
      </c>
      <c r="J419" s="36">
        <v>10</v>
      </c>
      <c r="K419" s="38">
        <v>5.1423324150596876</v>
      </c>
      <c r="L419" s="74">
        <v>5.3315994798439537</v>
      </c>
      <c r="M419" s="74">
        <v>3.4602076124567476</v>
      </c>
      <c r="N419" s="89"/>
      <c r="O419" s="89"/>
      <c r="P419" s="89"/>
      <c r="Q419" s="89"/>
      <c r="R419" s="93"/>
    </row>
    <row r="420" spans="1:18" ht="14.85" customHeight="1" x14ac:dyDescent="0.15">
      <c r="B420" s="29" t="s">
        <v>410</v>
      </c>
      <c r="C420" s="88"/>
      <c r="D420" s="88"/>
      <c r="E420" s="88"/>
      <c r="F420" s="88"/>
      <c r="H420" s="36">
        <v>55</v>
      </c>
      <c r="I420" s="36">
        <v>41</v>
      </c>
      <c r="J420" s="36">
        <v>14</v>
      </c>
      <c r="K420" s="38">
        <v>5.0505050505050502</v>
      </c>
      <c r="L420" s="74">
        <v>5.3315994798439537</v>
      </c>
      <c r="M420" s="74">
        <v>4.844290657439446</v>
      </c>
      <c r="N420" s="89"/>
      <c r="O420" s="89"/>
      <c r="P420" s="89"/>
      <c r="Q420" s="89"/>
      <c r="R420" s="93"/>
    </row>
    <row r="421" spans="1:18" ht="14.85" customHeight="1" x14ac:dyDescent="0.15">
      <c r="B421" s="29" t="s">
        <v>165</v>
      </c>
      <c r="C421" s="88"/>
      <c r="D421" s="88"/>
      <c r="E421" s="88"/>
      <c r="F421" s="88"/>
      <c r="H421" s="36">
        <v>51</v>
      </c>
      <c r="I421" s="36">
        <v>37</v>
      </c>
      <c r="J421" s="36">
        <v>14</v>
      </c>
      <c r="K421" s="38">
        <v>4.6831955922865012</v>
      </c>
      <c r="L421" s="74">
        <v>4.8114434330299094</v>
      </c>
      <c r="M421" s="74">
        <v>4.844290657439446</v>
      </c>
      <c r="N421" s="89"/>
      <c r="O421" s="89"/>
      <c r="P421" s="89"/>
      <c r="Q421" s="89"/>
      <c r="R421" s="93"/>
    </row>
    <row r="422" spans="1:18" ht="14.85" customHeight="1" x14ac:dyDescent="0.15">
      <c r="B422" s="29" t="s">
        <v>411</v>
      </c>
      <c r="C422" s="88"/>
      <c r="D422" s="88"/>
      <c r="E422" s="88"/>
      <c r="F422" s="88"/>
      <c r="H422" s="36">
        <v>12</v>
      </c>
      <c r="I422" s="36">
        <v>9</v>
      </c>
      <c r="J422" s="36">
        <v>3</v>
      </c>
      <c r="K422" s="38">
        <v>1.1019283746556474</v>
      </c>
      <c r="L422" s="74">
        <v>1.1703511053315996</v>
      </c>
      <c r="M422" s="74">
        <v>1.0380622837370241</v>
      </c>
      <c r="N422" s="89"/>
      <c r="O422" s="89"/>
      <c r="P422" s="89"/>
      <c r="Q422" s="89"/>
      <c r="R422" s="93"/>
    </row>
    <row r="423" spans="1:18" ht="14.85" customHeight="1" x14ac:dyDescent="0.15">
      <c r="B423" s="79" t="s">
        <v>105</v>
      </c>
      <c r="C423" s="86"/>
      <c r="D423" s="86"/>
      <c r="E423" s="86"/>
      <c r="F423" s="86"/>
      <c r="G423" s="24"/>
      <c r="H423" s="68">
        <v>192</v>
      </c>
      <c r="I423" s="68">
        <v>136</v>
      </c>
      <c r="J423" s="68">
        <v>52</v>
      </c>
      <c r="K423" s="81">
        <v>17.630853994490359</v>
      </c>
      <c r="L423" s="77">
        <v>17.685305591677501</v>
      </c>
      <c r="M423" s="77">
        <v>17.993079584775089</v>
      </c>
      <c r="N423" s="90"/>
      <c r="O423" s="90"/>
      <c r="P423" s="90"/>
      <c r="Q423" s="90"/>
      <c r="R423" s="93"/>
    </row>
    <row r="424" spans="1:18" ht="14.85" customHeight="1" x14ac:dyDescent="0.15">
      <c r="B424" s="45" t="s">
        <v>1</v>
      </c>
      <c r="C424" s="91"/>
      <c r="D424" s="91"/>
      <c r="E424" s="91"/>
      <c r="F424" s="91"/>
      <c r="G424" s="46"/>
      <c r="H424" s="47">
        <v>1089</v>
      </c>
      <c r="I424" s="47">
        <v>769</v>
      </c>
      <c r="J424" s="47">
        <v>289</v>
      </c>
      <c r="K424" s="49">
        <v>100</v>
      </c>
      <c r="L424" s="50">
        <v>100.00000000000001</v>
      </c>
      <c r="M424" s="50">
        <v>99.999999999999986</v>
      </c>
      <c r="N424" s="90"/>
      <c r="O424" s="90"/>
      <c r="P424" s="90"/>
      <c r="Q424" s="90"/>
      <c r="R424" s="93"/>
    </row>
    <row r="425" spans="1:18" ht="14.85" customHeight="1" x14ac:dyDescent="0.15">
      <c r="B425" s="45" t="s">
        <v>70</v>
      </c>
      <c r="C425" s="91"/>
      <c r="D425" s="91"/>
      <c r="E425" s="91"/>
      <c r="F425" s="91"/>
      <c r="G425" s="94"/>
      <c r="H425" s="206">
        <v>33.329748062015504</v>
      </c>
      <c r="I425" s="207">
        <v>38.546492434662994</v>
      </c>
      <c r="J425" s="207">
        <v>18.701818181818183</v>
      </c>
      <c r="K425" s="90"/>
      <c r="L425" s="90"/>
      <c r="M425" s="90"/>
      <c r="N425" s="90"/>
      <c r="O425" s="90"/>
      <c r="P425" s="90"/>
      <c r="Q425" s="90"/>
      <c r="R425" s="93"/>
    </row>
    <row r="426" spans="1:18" ht="14.85" customHeight="1" x14ac:dyDescent="0.15">
      <c r="B426" s="8"/>
      <c r="C426" s="52"/>
      <c r="D426" s="52"/>
      <c r="E426" s="52"/>
      <c r="F426" s="52"/>
      <c r="G426" s="52"/>
      <c r="H426" s="52"/>
      <c r="I426" s="52"/>
      <c r="J426" s="54"/>
      <c r="K426" s="55"/>
      <c r="R426" s="93"/>
    </row>
    <row r="427" spans="1:18" ht="15" customHeight="1" x14ac:dyDescent="0.15">
      <c r="A427" s="5" t="s">
        <v>498</v>
      </c>
      <c r="B427" s="51"/>
      <c r="I427" s="9"/>
      <c r="J427" s="9"/>
      <c r="K427" s="9"/>
      <c r="R427" s="93"/>
    </row>
    <row r="428" spans="1:18" ht="13.65" customHeight="1" x14ac:dyDescent="0.15">
      <c r="B428" s="11"/>
      <c r="C428" s="12"/>
      <c r="D428" s="12"/>
      <c r="E428" s="12"/>
      <c r="F428" s="12"/>
      <c r="G428" s="12"/>
      <c r="H428" s="13"/>
      <c r="I428" s="14" t="s">
        <v>2</v>
      </c>
      <c r="J428" s="15"/>
      <c r="K428" s="16"/>
      <c r="L428" s="14" t="s">
        <v>3</v>
      </c>
      <c r="M428" s="17"/>
      <c r="R428" s="93"/>
    </row>
    <row r="429" spans="1:18" ht="12" customHeight="1" x14ac:dyDescent="0.15">
      <c r="B429" s="18"/>
      <c r="H429" s="22" t="s">
        <v>4</v>
      </c>
      <c r="I429" s="22" t="s">
        <v>172</v>
      </c>
      <c r="J429" s="84" t="s">
        <v>173</v>
      </c>
      <c r="K429" s="85" t="s">
        <v>4</v>
      </c>
      <c r="L429" s="22" t="s">
        <v>172</v>
      </c>
      <c r="M429" s="22" t="s">
        <v>173</v>
      </c>
      <c r="R429" s="93"/>
    </row>
    <row r="430" spans="1:18" ht="12" customHeight="1" x14ac:dyDescent="0.15">
      <c r="B430" s="79"/>
      <c r="C430" s="86"/>
      <c r="D430" s="86"/>
      <c r="E430" s="86"/>
      <c r="F430" s="86"/>
      <c r="G430" s="24"/>
      <c r="H430" s="25"/>
      <c r="I430" s="25"/>
      <c r="J430" s="25"/>
      <c r="K430" s="27">
        <v>1089</v>
      </c>
      <c r="L430" s="28">
        <v>769</v>
      </c>
      <c r="M430" s="28">
        <v>289</v>
      </c>
      <c r="N430" s="87"/>
      <c r="O430" s="87"/>
      <c r="P430" s="87"/>
      <c r="Q430" s="87"/>
      <c r="R430" s="93"/>
    </row>
    <row r="431" spans="1:18" ht="14.85" customHeight="1" x14ac:dyDescent="0.15">
      <c r="B431" s="29" t="s">
        <v>115</v>
      </c>
      <c r="C431" s="88"/>
      <c r="D431" s="88"/>
      <c r="E431" s="88"/>
      <c r="F431" s="88"/>
      <c r="H431" s="36">
        <v>780</v>
      </c>
      <c r="I431" s="36">
        <v>555</v>
      </c>
      <c r="J431" s="36">
        <v>202</v>
      </c>
      <c r="K431" s="192">
        <v>71.625344352617077</v>
      </c>
      <c r="L431" s="193">
        <v>72.171651495448629</v>
      </c>
      <c r="M431" s="193">
        <v>69.896193771626301</v>
      </c>
      <c r="N431" s="89"/>
      <c r="O431" s="89"/>
      <c r="P431" s="89"/>
      <c r="Q431" s="89"/>
      <c r="R431" s="93"/>
    </row>
    <row r="432" spans="1:18" ht="14.85" customHeight="1" x14ac:dyDescent="0.15">
      <c r="B432" s="29" t="s">
        <v>81</v>
      </c>
      <c r="C432" s="88"/>
      <c r="D432" s="88"/>
      <c r="E432" s="88"/>
      <c r="F432" s="88"/>
      <c r="H432" s="36">
        <v>88</v>
      </c>
      <c r="I432" s="36">
        <v>59</v>
      </c>
      <c r="J432" s="36">
        <v>27</v>
      </c>
      <c r="K432" s="194">
        <v>8.0808080808080813</v>
      </c>
      <c r="L432" s="201">
        <v>7.6723016905071519</v>
      </c>
      <c r="M432" s="201">
        <v>9.3425605536332181</v>
      </c>
      <c r="N432" s="89"/>
      <c r="O432" s="89"/>
      <c r="P432" s="89"/>
      <c r="Q432" s="89"/>
      <c r="R432" s="93"/>
    </row>
    <row r="433" spans="2:18" ht="14.85" customHeight="1" x14ac:dyDescent="0.15">
      <c r="B433" s="29" t="s">
        <v>392</v>
      </c>
      <c r="C433" s="88"/>
      <c r="D433" s="88"/>
      <c r="E433" s="88"/>
      <c r="F433" s="88"/>
      <c r="H433" s="36">
        <v>87</v>
      </c>
      <c r="I433" s="36">
        <v>59</v>
      </c>
      <c r="J433" s="36">
        <v>27</v>
      </c>
      <c r="K433" s="194">
        <v>7.9889807162534439</v>
      </c>
      <c r="L433" s="201">
        <v>7.6723016905071519</v>
      </c>
      <c r="M433" s="201">
        <v>9.3425605536332181</v>
      </c>
      <c r="N433" s="89"/>
      <c r="O433" s="89"/>
      <c r="P433" s="89"/>
      <c r="Q433" s="89"/>
      <c r="R433" s="93"/>
    </row>
    <row r="434" spans="2:18" ht="14.85" customHeight="1" x14ac:dyDescent="0.15">
      <c r="B434" s="29" t="s">
        <v>393</v>
      </c>
      <c r="C434" s="88"/>
      <c r="D434" s="88"/>
      <c r="E434" s="88"/>
      <c r="F434" s="88"/>
      <c r="H434" s="36">
        <v>35</v>
      </c>
      <c r="I434" s="36">
        <v>25</v>
      </c>
      <c r="J434" s="36">
        <v>9</v>
      </c>
      <c r="K434" s="194">
        <v>3.2139577594123052</v>
      </c>
      <c r="L434" s="201">
        <v>3.2509752925877766</v>
      </c>
      <c r="M434" s="201">
        <v>3.1141868512110724</v>
      </c>
      <c r="N434" s="89"/>
      <c r="O434" s="89"/>
      <c r="P434" s="89"/>
      <c r="Q434" s="89"/>
      <c r="R434" s="93"/>
    </row>
    <row r="435" spans="2:18" ht="14.85" customHeight="1" x14ac:dyDescent="0.15">
      <c r="B435" s="29" t="s">
        <v>933</v>
      </c>
      <c r="C435" s="88"/>
      <c r="D435" s="88"/>
      <c r="E435" s="88"/>
      <c r="F435" s="88"/>
      <c r="H435" s="36">
        <v>34</v>
      </c>
      <c r="I435" s="36">
        <v>25</v>
      </c>
      <c r="J435" s="36">
        <v>8</v>
      </c>
      <c r="K435" s="194">
        <v>3.1221303948576673</v>
      </c>
      <c r="L435" s="201">
        <v>3.2509752925877766</v>
      </c>
      <c r="M435" s="201">
        <v>2.7681660899653981</v>
      </c>
      <c r="N435" s="89"/>
      <c r="O435" s="89"/>
      <c r="P435" s="89"/>
      <c r="Q435" s="89"/>
      <c r="R435" s="93"/>
    </row>
    <row r="436" spans="2:18" ht="14.85" customHeight="1" x14ac:dyDescent="0.15">
      <c r="B436" s="79" t="s">
        <v>105</v>
      </c>
      <c r="C436" s="86"/>
      <c r="D436" s="86"/>
      <c r="E436" s="86"/>
      <c r="F436" s="86"/>
      <c r="G436" s="24"/>
      <c r="H436" s="68">
        <v>65</v>
      </c>
      <c r="I436" s="68">
        <v>46</v>
      </c>
      <c r="J436" s="68">
        <v>16</v>
      </c>
      <c r="K436" s="202">
        <v>5.9687786960514231</v>
      </c>
      <c r="L436" s="203">
        <v>5.9817945383615081</v>
      </c>
      <c r="M436" s="203">
        <v>5.5363321799307963</v>
      </c>
      <c r="N436" s="90"/>
      <c r="O436" s="90"/>
      <c r="P436" s="90"/>
      <c r="Q436" s="90"/>
      <c r="R436" s="93"/>
    </row>
    <row r="437" spans="2:18" ht="14.85" customHeight="1" x14ac:dyDescent="0.15">
      <c r="B437" s="45" t="s">
        <v>1</v>
      </c>
      <c r="C437" s="91"/>
      <c r="D437" s="91"/>
      <c r="E437" s="91"/>
      <c r="F437" s="91"/>
      <c r="G437" s="46"/>
      <c r="H437" s="47">
        <v>1089</v>
      </c>
      <c r="I437" s="47">
        <v>769</v>
      </c>
      <c r="J437" s="47">
        <v>289</v>
      </c>
      <c r="K437" s="49">
        <v>100</v>
      </c>
      <c r="L437" s="50">
        <v>100.00000000000001</v>
      </c>
      <c r="M437" s="50">
        <v>100.00000000000001</v>
      </c>
      <c r="N437" s="90"/>
      <c r="O437" s="90"/>
      <c r="P437" s="90"/>
      <c r="Q437" s="90"/>
      <c r="R437" s="93"/>
    </row>
    <row r="438" spans="2:18" ht="14.85" customHeight="1" x14ac:dyDescent="0.15">
      <c r="B438" s="45" t="s">
        <v>84</v>
      </c>
      <c r="C438" s="91"/>
      <c r="D438" s="91"/>
      <c r="E438" s="91"/>
      <c r="F438" s="91"/>
      <c r="G438" s="94"/>
      <c r="H438" s="204">
        <v>0.8515625</v>
      </c>
      <c r="I438" s="205">
        <v>0.87551867219917012</v>
      </c>
      <c r="J438" s="205">
        <v>0.74358974358974361</v>
      </c>
      <c r="K438" s="90"/>
      <c r="L438" s="90"/>
      <c r="M438" s="90"/>
      <c r="N438" s="90"/>
      <c r="O438" s="90"/>
      <c r="P438" s="90"/>
      <c r="Q438" s="90"/>
      <c r="R438" s="93"/>
    </row>
    <row r="439" spans="2:18" ht="14.85" customHeight="1" x14ac:dyDescent="0.15">
      <c r="B439" s="45" t="s">
        <v>85</v>
      </c>
      <c r="C439" s="91"/>
      <c r="D439" s="91"/>
      <c r="E439" s="91"/>
      <c r="F439" s="91"/>
      <c r="G439" s="94"/>
      <c r="H439" s="47">
        <v>40</v>
      </c>
      <c r="I439" s="47">
        <v>40</v>
      </c>
      <c r="J439" s="47">
        <v>14</v>
      </c>
      <c r="K439" s="90"/>
      <c r="L439" s="90"/>
      <c r="M439" s="90"/>
      <c r="N439" s="90"/>
      <c r="O439" s="90"/>
      <c r="P439" s="90"/>
      <c r="Q439" s="90"/>
      <c r="R439" s="93"/>
    </row>
    <row r="440" spans="2:18" ht="17.7" customHeight="1" x14ac:dyDescent="0.15">
      <c r="B440" s="99" t="s">
        <v>101</v>
      </c>
      <c r="I440" s="9"/>
      <c r="J440" s="9"/>
      <c r="L440" s="9"/>
      <c r="O440" s="100"/>
      <c r="R440" s="93"/>
    </row>
    <row r="441" spans="2:18" ht="13.65" customHeight="1" x14ac:dyDescent="0.15">
      <c r="B441" s="11"/>
      <c r="C441" s="12"/>
      <c r="D441" s="12"/>
      <c r="E441" s="12"/>
      <c r="F441" s="12"/>
      <c r="G441" s="12"/>
      <c r="H441" s="13"/>
      <c r="I441" s="14" t="s">
        <v>2</v>
      </c>
      <c r="J441" s="15"/>
      <c r="K441" s="16"/>
      <c r="L441" s="14" t="s">
        <v>3</v>
      </c>
      <c r="M441" s="17"/>
      <c r="R441" s="93"/>
    </row>
    <row r="442" spans="2:18" ht="12" customHeight="1" x14ac:dyDescent="0.15">
      <c r="B442" s="18"/>
      <c r="H442" s="22" t="s">
        <v>4</v>
      </c>
      <c r="I442" s="22" t="s">
        <v>172</v>
      </c>
      <c r="J442" s="84" t="s">
        <v>173</v>
      </c>
      <c r="K442" s="85" t="s">
        <v>4</v>
      </c>
      <c r="L442" s="22" t="s">
        <v>172</v>
      </c>
      <c r="M442" s="22" t="s">
        <v>173</v>
      </c>
      <c r="R442" s="93"/>
    </row>
    <row r="443" spans="2:18" ht="12" customHeight="1" x14ac:dyDescent="0.15">
      <c r="B443" s="79"/>
      <c r="C443" s="86"/>
      <c r="D443" s="86"/>
      <c r="E443" s="86"/>
      <c r="F443" s="86"/>
      <c r="G443" s="24"/>
      <c r="H443" s="25"/>
      <c r="I443" s="25"/>
      <c r="J443" s="25"/>
      <c r="K443" s="27">
        <v>1089</v>
      </c>
      <c r="L443" s="28">
        <v>769</v>
      </c>
      <c r="M443" s="28">
        <v>289</v>
      </c>
      <c r="N443" s="87"/>
      <c r="O443" s="87"/>
      <c r="P443" s="87"/>
      <c r="Q443" s="87"/>
      <c r="R443" s="93"/>
    </row>
    <row r="444" spans="2:18" ht="14.85" customHeight="1" x14ac:dyDescent="0.15">
      <c r="B444" s="29" t="s">
        <v>115</v>
      </c>
      <c r="C444" s="88"/>
      <c r="D444" s="88"/>
      <c r="E444" s="88"/>
      <c r="F444" s="88"/>
      <c r="H444" s="36">
        <v>780</v>
      </c>
      <c r="I444" s="36">
        <v>555</v>
      </c>
      <c r="J444" s="36">
        <v>202</v>
      </c>
      <c r="K444" s="192">
        <v>71.625344352617077</v>
      </c>
      <c r="L444" s="193">
        <v>72.171651495448629</v>
      </c>
      <c r="M444" s="193">
        <v>69.896193771626301</v>
      </c>
      <c r="N444" s="89"/>
      <c r="O444" s="89"/>
      <c r="P444" s="89"/>
      <c r="Q444" s="89"/>
      <c r="R444" s="93"/>
    </row>
    <row r="445" spans="2:18" ht="14.85" customHeight="1" x14ac:dyDescent="0.15">
      <c r="B445" s="29" t="s">
        <v>61</v>
      </c>
      <c r="C445" s="88"/>
      <c r="D445" s="88"/>
      <c r="E445" s="88"/>
      <c r="F445" s="88"/>
      <c r="H445" s="36">
        <v>118</v>
      </c>
      <c r="I445" s="36">
        <v>91</v>
      </c>
      <c r="J445" s="36">
        <v>25</v>
      </c>
      <c r="K445" s="194">
        <v>10.835629017447198</v>
      </c>
      <c r="L445" s="201">
        <v>11.833550065019507</v>
      </c>
      <c r="M445" s="201">
        <v>8.6505190311418687</v>
      </c>
      <c r="N445" s="89"/>
      <c r="O445" s="89"/>
      <c r="P445" s="89"/>
      <c r="Q445" s="89"/>
      <c r="R445" s="93"/>
    </row>
    <row r="446" spans="2:18" ht="14.85" customHeight="1" x14ac:dyDescent="0.15">
      <c r="B446" s="29" t="s">
        <v>62</v>
      </c>
      <c r="C446" s="88"/>
      <c r="D446" s="88"/>
      <c r="E446" s="88"/>
      <c r="F446" s="88"/>
      <c r="H446" s="36">
        <v>62</v>
      </c>
      <c r="I446" s="36">
        <v>46</v>
      </c>
      <c r="J446" s="36">
        <v>14</v>
      </c>
      <c r="K446" s="194">
        <v>5.6932966023875116</v>
      </c>
      <c r="L446" s="201">
        <v>5.9817945383615081</v>
      </c>
      <c r="M446" s="201">
        <v>4.844290657439446</v>
      </c>
      <c r="N446" s="89"/>
      <c r="O446" s="89"/>
      <c r="P446" s="89"/>
      <c r="Q446" s="89"/>
      <c r="R446" s="93"/>
    </row>
    <row r="447" spans="2:18" ht="14.85" customHeight="1" x14ac:dyDescent="0.15">
      <c r="B447" s="29" t="s">
        <v>63</v>
      </c>
      <c r="C447" s="88"/>
      <c r="D447" s="88"/>
      <c r="E447" s="88"/>
      <c r="F447" s="88"/>
      <c r="H447" s="36">
        <v>22</v>
      </c>
      <c r="I447" s="36">
        <v>7</v>
      </c>
      <c r="J447" s="36">
        <v>15</v>
      </c>
      <c r="K447" s="194">
        <v>2.0202020202020203</v>
      </c>
      <c r="L447" s="201">
        <v>0.91027308192457734</v>
      </c>
      <c r="M447" s="201">
        <v>5.1903114186851207</v>
      </c>
      <c r="N447" s="89"/>
      <c r="O447" s="89"/>
      <c r="P447" s="89"/>
      <c r="Q447" s="89"/>
      <c r="R447" s="93"/>
    </row>
    <row r="448" spans="2:18" ht="14.85" customHeight="1" x14ac:dyDescent="0.15">
      <c r="B448" s="29" t="s">
        <v>933</v>
      </c>
      <c r="C448" s="88"/>
      <c r="D448" s="88"/>
      <c r="E448" s="88"/>
      <c r="F448" s="88"/>
      <c r="H448" s="36">
        <v>29</v>
      </c>
      <c r="I448" s="36">
        <v>11</v>
      </c>
      <c r="J448" s="36">
        <v>17</v>
      </c>
      <c r="K448" s="194">
        <v>2.6629935720844813</v>
      </c>
      <c r="L448" s="201">
        <v>1.4304291287386215</v>
      </c>
      <c r="M448" s="201">
        <v>5.8823529411764701</v>
      </c>
      <c r="N448" s="89"/>
      <c r="O448" s="89"/>
      <c r="P448" s="89"/>
      <c r="Q448" s="89"/>
      <c r="R448" s="93"/>
    </row>
    <row r="449" spans="1:18" ht="14.85" customHeight="1" x14ac:dyDescent="0.15">
      <c r="B449" s="79" t="s">
        <v>105</v>
      </c>
      <c r="C449" s="86"/>
      <c r="D449" s="86"/>
      <c r="E449" s="86"/>
      <c r="F449" s="86"/>
      <c r="G449" s="24"/>
      <c r="H449" s="68">
        <v>78</v>
      </c>
      <c r="I449" s="68">
        <v>59</v>
      </c>
      <c r="J449" s="68">
        <v>16</v>
      </c>
      <c r="K449" s="202">
        <v>7.1625344352617084</v>
      </c>
      <c r="L449" s="203">
        <v>7.6723016905071519</v>
      </c>
      <c r="M449" s="203">
        <v>5.5363321799307963</v>
      </c>
      <c r="N449" s="90"/>
      <c r="O449" s="90"/>
      <c r="P449" s="90"/>
      <c r="Q449" s="90"/>
      <c r="R449" s="93"/>
    </row>
    <row r="450" spans="1:18" ht="14.85" customHeight="1" x14ac:dyDescent="0.15">
      <c r="B450" s="45" t="s">
        <v>1</v>
      </c>
      <c r="C450" s="91"/>
      <c r="D450" s="91"/>
      <c r="E450" s="91"/>
      <c r="F450" s="91"/>
      <c r="G450" s="46"/>
      <c r="H450" s="47">
        <v>1089</v>
      </c>
      <c r="I450" s="47">
        <v>769</v>
      </c>
      <c r="J450" s="47">
        <v>289</v>
      </c>
      <c r="K450" s="49">
        <v>100</v>
      </c>
      <c r="L450" s="50">
        <v>100</v>
      </c>
      <c r="M450" s="50">
        <v>100</v>
      </c>
      <c r="N450" s="90"/>
      <c r="O450" s="90"/>
      <c r="P450" s="90"/>
      <c r="Q450" s="90"/>
      <c r="R450" s="93"/>
    </row>
    <row r="451" spans="1:18" ht="14.85" customHeight="1" x14ac:dyDescent="0.15">
      <c r="B451" s="45" t="s">
        <v>84</v>
      </c>
      <c r="C451" s="91"/>
      <c r="D451" s="91"/>
      <c r="E451" s="91"/>
      <c r="F451" s="91"/>
      <c r="G451" s="94"/>
      <c r="H451" s="204">
        <v>0.78221034067126638</v>
      </c>
      <c r="I451" s="205">
        <v>0.54842572199771855</v>
      </c>
      <c r="J451" s="205">
        <v>1.3892802528072798</v>
      </c>
      <c r="K451" s="90"/>
      <c r="L451" s="90"/>
      <c r="M451" s="90"/>
      <c r="N451" s="90"/>
      <c r="O451" s="90"/>
      <c r="P451" s="90"/>
      <c r="Q451" s="90"/>
      <c r="R451" s="93"/>
    </row>
    <row r="452" spans="1:18" ht="14.85" customHeight="1" x14ac:dyDescent="0.15">
      <c r="B452" s="45" t="s">
        <v>85</v>
      </c>
      <c r="C452" s="91"/>
      <c r="D452" s="91"/>
      <c r="E452" s="91"/>
      <c r="F452" s="91"/>
      <c r="G452" s="94"/>
      <c r="H452" s="95">
        <v>30.434782608695656</v>
      </c>
      <c r="I452" s="96">
        <v>20</v>
      </c>
      <c r="J452" s="96">
        <v>30.434782608695656</v>
      </c>
      <c r="K452" s="90"/>
      <c r="L452" s="90"/>
      <c r="M452" s="90"/>
      <c r="N452" s="90"/>
      <c r="O452" s="90"/>
      <c r="P452" s="90"/>
      <c r="Q452" s="90"/>
      <c r="R452" s="93"/>
    </row>
    <row r="453" spans="1:18" ht="14.85" customHeight="1" x14ac:dyDescent="0.15">
      <c r="B453" s="8"/>
      <c r="C453" s="8"/>
      <c r="D453" s="8"/>
      <c r="E453" s="8"/>
      <c r="F453" s="8"/>
      <c r="G453" s="52"/>
      <c r="H453" s="70"/>
      <c r="I453" s="70"/>
      <c r="J453" s="70"/>
      <c r="K453" s="90"/>
      <c r="L453" s="90"/>
      <c r="M453" s="90"/>
      <c r="N453" s="90"/>
      <c r="O453" s="90"/>
      <c r="P453" s="90"/>
      <c r="Q453" s="90"/>
      <c r="R453" s="93"/>
    </row>
    <row r="454" spans="1:18" ht="15" customHeight="1" x14ac:dyDescent="0.15">
      <c r="A454" s="5" t="s">
        <v>499</v>
      </c>
      <c r="B454" s="51"/>
      <c r="I454" s="9"/>
      <c r="J454" s="9"/>
      <c r="K454" s="9"/>
      <c r="R454" s="93"/>
    </row>
    <row r="455" spans="1:18" ht="13.65" customHeight="1" x14ac:dyDescent="0.15">
      <c r="B455" s="11"/>
      <c r="C455" s="12"/>
      <c r="D455" s="12"/>
      <c r="E455" s="12"/>
      <c r="F455" s="12"/>
      <c r="G455" s="12"/>
      <c r="H455" s="13"/>
      <c r="I455" s="14" t="s">
        <v>2</v>
      </c>
      <c r="J455" s="15"/>
      <c r="K455" s="16"/>
      <c r="L455" s="14" t="s">
        <v>3</v>
      </c>
      <c r="M455" s="17"/>
      <c r="R455" s="93"/>
    </row>
    <row r="456" spans="1:18" ht="12" customHeight="1" x14ac:dyDescent="0.15">
      <c r="B456" s="18"/>
      <c r="H456" s="22" t="s">
        <v>4</v>
      </c>
      <c r="I456" s="22" t="s">
        <v>172</v>
      </c>
      <c r="J456" s="84" t="s">
        <v>173</v>
      </c>
      <c r="K456" s="85" t="s">
        <v>4</v>
      </c>
      <c r="L456" s="22" t="s">
        <v>172</v>
      </c>
      <c r="M456" s="22" t="s">
        <v>173</v>
      </c>
      <c r="R456" s="93"/>
    </row>
    <row r="457" spans="1:18" ht="12" customHeight="1" x14ac:dyDescent="0.15">
      <c r="B457" s="79"/>
      <c r="C457" s="86"/>
      <c r="D457" s="86"/>
      <c r="E457" s="86"/>
      <c r="F457" s="86"/>
      <c r="G457" s="24"/>
      <c r="H457" s="25"/>
      <c r="I457" s="25"/>
      <c r="J457" s="25"/>
      <c r="K457" s="27">
        <v>1089</v>
      </c>
      <c r="L457" s="28">
        <v>769</v>
      </c>
      <c r="M457" s="28">
        <v>289</v>
      </c>
      <c r="N457" s="87"/>
      <c r="O457" s="87"/>
      <c r="P457" s="87"/>
      <c r="Q457" s="87"/>
      <c r="R457" s="93"/>
    </row>
    <row r="458" spans="1:18" ht="14.85" customHeight="1" x14ac:dyDescent="0.15">
      <c r="B458" s="29" t="s">
        <v>61</v>
      </c>
      <c r="C458" s="88"/>
      <c r="D458" s="88"/>
      <c r="E458" s="88"/>
      <c r="F458" s="88"/>
      <c r="H458" s="36">
        <v>37</v>
      </c>
      <c r="I458" s="36">
        <v>3</v>
      </c>
      <c r="J458" s="36">
        <v>34</v>
      </c>
      <c r="K458" s="192">
        <v>3.3976124885215793</v>
      </c>
      <c r="L458" s="193">
        <v>0.39011703511053319</v>
      </c>
      <c r="M458" s="193">
        <v>11.76470588235294</v>
      </c>
      <c r="N458" s="89"/>
      <c r="O458" s="89"/>
      <c r="P458" s="89"/>
      <c r="Q458" s="89"/>
      <c r="R458" s="93"/>
    </row>
    <row r="459" spans="1:18" ht="14.85" customHeight="1" x14ac:dyDescent="0.15">
      <c r="B459" s="29" t="s">
        <v>62</v>
      </c>
      <c r="C459" s="88"/>
      <c r="D459" s="88"/>
      <c r="E459" s="88"/>
      <c r="F459" s="88"/>
      <c r="H459" s="36">
        <v>255</v>
      </c>
      <c r="I459" s="36">
        <v>82</v>
      </c>
      <c r="J459" s="36">
        <v>171</v>
      </c>
      <c r="K459" s="194">
        <v>23.415977961432507</v>
      </c>
      <c r="L459" s="201">
        <v>10.663198959687907</v>
      </c>
      <c r="M459" s="201">
        <v>59.169550173010379</v>
      </c>
      <c r="N459" s="89"/>
      <c r="O459" s="89"/>
      <c r="P459" s="89"/>
      <c r="Q459" s="89"/>
      <c r="R459" s="93"/>
    </row>
    <row r="460" spans="1:18" ht="14.85" customHeight="1" x14ac:dyDescent="0.15">
      <c r="B460" s="29" t="s">
        <v>63</v>
      </c>
      <c r="C460" s="88"/>
      <c r="D460" s="88"/>
      <c r="E460" s="88"/>
      <c r="F460" s="88"/>
      <c r="H460" s="36">
        <v>323</v>
      </c>
      <c r="I460" s="36">
        <v>273</v>
      </c>
      <c r="J460" s="36">
        <v>39</v>
      </c>
      <c r="K460" s="194">
        <v>29.660238751147844</v>
      </c>
      <c r="L460" s="201">
        <v>35.500650195058519</v>
      </c>
      <c r="M460" s="201">
        <v>13.494809688581316</v>
      </c>
      <c r="N460" s="89"/>
      <c r="O460" s="89"/>
      <c r="P460" s="89"/>
      <c r="Q460" s="89"/>
      <c r="R460" s="93"/>
    </row>
    <row r="461" spans="1:18" ht="14.85" customHeight="1" x14ac:dyDescent="0.15">
      <c r="B461" s="29" t="s">
        <v>64</v>
      </c>
      <c r="C461" s="88"/>
      <c r="D461" s="88"/>
      <c r="E461" s="88"/>
      <c r="F461" s="88"/>
      <c r="H461" s="36">
        <v>244</v>
      </c>
      <c r="I461" s="36">
        <v>221</v>
      </c>
      <c r="J461" s="36">
        <v>14</v>
      </c>
      <c r="K461" s="194">
        <v>22.405876951331496</v>
      </c>
      <c r="L461" s="201">
        <v>28.738621586475944</v>
      </c>
      <c r="M461" s="201">
        <v>4.844290657439446</v>
      </c>
      <c r="N461" s="89"/>
      <c r="O461" s="89"/>
      <c r="P461" s="89"/>
      <c r="Q461" s="89"/>
      <c r="R461" s="93"/>
    </row>
    <row r="462" spans="1:18" ht="14.85" customHeight="1" x14ac:dyDescent="0.15">
      <c r="B462" s="29" t="s">
        <v>65</v>
      </c>
      <c r="C462" s="88"/>
      <c r="D462" s="88"/>
      <c r="E462" s="88"/>
      <c r="F462" s="88"/>
      <c r="H462" s="36">
        <v>86</v>
      </c>
      <c r="I462" s="36">
        <v>82</v>
      </c>
      <c r="J462" s="36">
        <v>1</v>
      </c>
      <c r="K462" s="194">
        <v>7.8971533516988064</v>
      </c>
      <c r="L462" s="201">
        <v>10.663198959687907</v>
      </c>
      <c r="M462" s="201">
        <v>0.34602076124567477</v>
      </c>
      <c r="N462" s="89"/>
      <c r="O462" s="89"/>
      <c r="P462" s="89"/>
      <c r="Q462" s="89"/>
      <c r="R462" s="93"/>
    </row>
    <row r="463" spans="1:18" ht="14.85" customHeight="1" x14ac:dyDescent="0.15">
      <c r="B463" s="29" t="s">
        <v>69</v>
      </c>
      <c r="C463" s="88"/>
      <c r="D463" s="88"/>
      <c r="E463" s="88"/>
      <c r="F463" s="88"/>
      <c r="H463" s="36">
        <v>39</v>
      </c>
      <c r="I463" s="36">
        <v>38</v>
      </c>
      <c r="J463" s="36">
        <v>1</v>
      </c>
      <c r="K463" s="194">
        <v>3.5812672176308542</v>
      </c>
      <c r="L463" s="201">
        <v>4.9414824447334205</v>
      </c>
      <c r="M463" s="201">
        <v>0.34602076124567477</v>
      </c>
      <c r="N463" s="89"/>
      <c r="O463" s="89"/>
      <c r="P463" s="89"/>
      <c r="Q463" s="89"/>
      <c r="R463" s="93"/>
    </row>
    <row r="464" spans="1:18" ht="14.85" customHeight="1" x14ac:dyDescent="0.15">
      <c r="B464" s="79" t="s">
        <v>105</v>
      </c>
      <c r="C464" s="86"/>
      <c r="D464" s="86"/>
      <c r="E464" s="86"/>
      <c r="F464" s="86"/>
      <c r="G464" s="24"/>
      <c r="H464" s="68">
        <v>105</v>
      </c>
      <c r="I464" s="68">
        <v>70</v>
      </c>
      <c r="J464" s="68">
        <v>29</v>
      </c>
      <c r="K464" s="202">
        <v>9.6418732782369148</v>
      </c>
      <c r="L464" s="203">
        <v>9.1027308192457728</v>
      </c>
      <c r="M464" s="203">
        <v>10.034602076124568</v>
      </c>
      <c r="N464" s="90"/>
      <c r="O464" s="90"/>
      <c r="P464" s="90"/>
      <c r="Q464" s="90"/>
      <c r="R464" s="93"/>
    </row>
    <row r="465" spans="2:18" ht="14.85" customHeight="1" x14ac:dyDescent="0.15">
      <c r="B465" s="45" t="s">
        <v>1</v>
      </c>
      <c r="C465" s="91"/>
      <c r="D465" s="91"/>
      <c r="E465" s="91"/>
      <c r="F465" s="91"/>
      <c r="G465" s="46"/>
      <c r="H465" s="47">
        <v>1089</v>
      </c>
      <c r="I465" s="47">
        <v>769</v>
      </c>
      <c r="J465" s="47">
        <v>289</v>
      </c>
      <c r="K465" s="49">
        <v>100</v>
      </c>
      <c r="L465" s="50">
        <v>100.00000000000001</v>
      </c>
      <c r="M465" s="50">
        <v>99.999999999999986</v>
      </c>
      <c r="N465" s="90"/>
      <c r="O465" s="90"/>
      <c r="P465" s="90"/>
      <c r="Q465" s="90"/>
      <c r="R465" s="93"/>
    </row>
    <row r="466" spans="2:18" ht="14.85" customHeight="1" x14ac:dyDescent="0.15">
      <c r="B466" s="45" t="s">
        <v>84</v>
      </c>
      <c r="C466" s="91"/>
      <c r="D466" s="91"/>
      <c r="E466" s="91"/>
      <c r="F466" s="91"/>
      <c r="G466" s="94"/>
      <c r="H466" s="204">
        <v>4.9786585365853657</v>
      </c>
      <c r="I466" s="205">
        <v>5.7725321888412013</v>
      </c>
      <c r="J466" s="205">
        <v>2.8038461538461537</v>
      </c>
      <c r="K466" s="90"/>
      <c r="L466" s="90"/>
      <c r="M466" s="90"/>
      <c r="N466" s="90"/>
      <c r="O466" s="90"/>
      <c r="P466" s="90"/>
      <c r="Q466" s="90"/>
      <c r="R466" s="93"/>
    </row>
    <row r="467" spans="2:18" ht="14.85" customHeight="1" x14ac:dyDescent="0.15">
      <c r="B467" s="45" t="s">
        <v>85</v>
      </c>
      <c r="C467" s="91"/>
      <c r="D467" s="91"/>
      <c r="E467" s="91"/>
      <c r="F467" s="91"/>
      <c r="G467" s="94"/>
      <c r="H467" s="97">
        <v>21</v>
      </c>
      <c r="I467" s="98">
        <v>21</v>
      </c>
      <c r="J467" s="98">
        <v>11</v>
      </c>
      <c r="K467" s="90"/>
      <c r="L467" s="90"/>
      <c r="M467" s="90"/>
      <c r="N467" s="90"/>
      <c r="O467" s="90"/>
      <c r="P467" s="90"/>
      <c r="Q467" s="90"/>
      <c r="R467" s="93"/>
    </row>
    <row r="468" spans="2:18" ht="17.7" customHeight="1" x14ac:dyDescent="0.15">
      <c r="B468" s="99" t="s">
        <v>101</v>
      </c>
      <c r="I468" s="9"/>
      <c r="J468" s="9"/>
      <c r="L468" s="9"/>
      <c r="O468" s="100"/>
      <c r="R468" s="93"/>
    </row>
    <row r="469" spans="2:18" ht="13.65" customHeight="1" x14ac:dyDescent="0.15">
      <c r="B469" s="11"/>
      <c r="C469" s="12"/>
      <c r="D469" s="12"/>
      <c r="E469" s="12"/>
      <c r="F469" s="12"/>
      <c r="G469" s="12"/>
      <c r="H469" s="13"/>
      <c r="I469" s="14" t="s">
        <v>2</v>
      </c>
      <c r="J469" s="15"/>
      <c r="K469" s="16"/>
      <c r="L469" s="14" t="s">
        <v>3</v>
      </c>
      <c r="M469" s="17"/>
      <c r="R469" s="93"/>
    </row>
    <row r="470" spans="2:18" ht="12" customHeight="1" x14ac:dyDescent="0.15">
      <c r="B470" s="18"/>
      <c r="H470" s="22" t="s">
        <v>4</v>
      </c>
      <c r="I470" s="22" t="s">
        <v>172</v>
      </c>
      <c r="J470" s="84" t="s">
        <v>173</v>
      </c>
      <c r="K470" s="85" t="s">
        <v>4</v>
      </c>
      <c r="L470" s="22" t="s">
        <v>172</v>
      </c>
      <c r="M470" s="22" t="s">
        <v>173</v>
      </c>
      <c r="R470" s="93"/>
    </row>
    <row r="471" spans="2:18" ht="12" customHeight="1" x14ac:dyDescent="0.15">
      <c r="B471" s="79"/>
      <c r="C471" s="86"/>
      <c r="D471" s="86"/>
      <c r="E471" s="86"/>
      <c r="F471" s="86"/>
      <c r="G471" s="24"/>
      <c r="H471" s="25"/>
      <c r="I471" s="25"/>
      <c r="J471" s="25"/>
      <c r="K471" s="27">
        <v>1089</v>
      </c>
      <c r="L471" s="28">
        <v>769</v>
      </c>
      <c r="M471" s="28">
        <v>289</v>
      </c>
      <c r="N471" s="87"/>
      <c r="O471" s="87"/>
      <c r="P471" s="87"/>
      <c r="Q471" s="87"/>
      <c r="R471" s="93"/>
    </row>
    <row r="472" spans="2:18" ht="14.85" customHeight="1" x14ac:dyDescent="0.15">
      <c r="B472" s="29" t="s">
        <v>61</v>
      </c>
      <c r="C472" s="88"/>
      <c r="D472" s="88"/>
      <c r="E472" s="88"/>
      <c r="F472" s="88"/>
      <c r="H472" s="36">
        <v>36</v>
      </c>
      <c r="I472" s="36">
        <v>15</v>
      </c>
      <c r="J472" s="36">
        <v>21</v>
      </c>
      <c r="K472" s="192">
        <v>3.3057851239669422</v>
      </c>
      <c r="L472" s="193">
        <v>1.950585175552666</v>
      </c>
      <c r="M472" s="193">
        <v>7.2664359861591699</v>
      </c>
      <c r="N472" s="89"/>
      <c r="O472" s="89"/>
      <c r="P472" s="89"/>
      <c r="Q472" s="89"/>
      <c r="R472" s="93"/>
    </row>
    <row r="473" spans="2:18" ht="14.85" customHeight="1" x14ac:dyDescent="0.15">
      <c r="B473" s="29" t="s">
        <v>62</v>
      </c>
      <c r="C473" s="88"/>
      <c r="D473" s="88"/>
      <c r="E473" s="88"/>
      <c r="F473" s="88"/>
      <c r="H473" s="36">
        <v>416</v>
      </c>
      <c r="I473" s="36">
        <v>316</v>
      </c>
      <c r="J473" s="36">
        <v>86</v>
      </c>
      <c r="K473" s="194">
        <v>38.200183654729109</v>
      </c>
      <c r="L473" s="201">
        <v>41.092327698309496</v>
      </c>
      <c r="M473" s="201">
        <v>29.757785467128027</v>
      </c>
      <c r="N473" s="89"/>
      <c r="O473" s="89"/>
      <c r="P473" s="89"/>
      <c r="Q473" s="89"/>
      <c r="R473" s="93"/>
    </row>
    <row r="474" spans="2:18" ht="14.85" customHeight="1" x14ac:dyDescent="0.15">
      <c r="B474" s="29" t="s">
        <v>63</v>
      </c>
      <c r="C474" s="88"/>
      <c r="D474" s="88"/>
      <c r="E474" s="88"/>
      <c r="F474" s="88"/>
      <c r="H474" s="36">
        <v>344</v>
      </c>
      <c r="I474" s="36">
        <v>249</v>
      </c>
      <c r="J474" s="36">
        <v>86</v>
      </c>
      <c r="K474" s="194">
        <v>31.588613406795226</v>
      </c>
      <c r="L474" s="201">
        <v>32.379713914174253</v>
      </c>
      <c r="M474" s="201">
        <v>29.757785467128027</v>
      </c>
      <c r="N474" s="89"/>
      <c r="O474" s="89"/>
      <c r="P474" s="89"/>
      <c r="Q474" s="89"/>
      <c r="R474" s="93"/>
    </row>
    <row r="475" spans="2:18" ht="14.85" customHeight="1" x14ac:dyDescent="0.15">
      <c r="B475" s="29" t="s">
        <v>64</v>
      </c>
      <c r="C475" s="88"/>
      <c r="D475" s="88"/>
      <c r="E475" s="88"/>
      <c r="F475" s="88"/>
      <c r="H475" s="36">
        <v>70</v>
      </c>
      <c r="I475" s="36">
        <v>36</v>
      </c>
      <c r="J475" s="36">
        <v>34</v>
      </c>
      <c r="K475" s="194">
        <v>6.4279155188246104</v>
      </c>
      <c r="L475" s="201">
        <v>4.6814044213263983</v>
      </c>
      <c r="M475" s="201">
        <v>11.76470588235294</v>
      </c>
      <c r="N475" s="89"/>
      <c r="O475" s="89"/>
      <c r="P475" s="89"/>
      <c r="Q475" s="89"/>
      <c r="R475" s="93"/>
    </row>
    <row r="476" spans="2:18" ht="14.85" customHeight="1" x14ac:dyDescent="0.15">
      <c r="B476" s="29" t="s">
        <v>65</v>
      </c>
      <c r="C476" s="88"/>
      <c r="D476" s="88"/>
      <c r="E476" s="88"/>
      <c r="F476" s="88"/>
      <c r="H476" s="36">
        <v>22</v>
      </c>
      <c r="I476" s="36">
        <v>11</v>
      </c>
      <c r="J476" s="36">
        <v>11</v>
      </c>
      <c r="K476" s="194">
        <v>2.0202020202020203</v>
      </c>
      <c r="L476" s="201">
        <v>1.4304291287386215</v>
      </c>
      <c r="M476" s="201">
        <v>3.8062283737024223</v>
      </c>
      <c r="N476" s="89"/>
      <c r="O476" s="89"/>
      <c r="P476" s="89"/>
      <c r="Q476" s="89"/>
      <c r="R476" s="93"/>
    </row>
    <row r="477" spans="2:18" ht="14.85" customHeight="1" x14ac:dyDescent="0.15">
      <c r="B477" s="29" t="s">
        <v>69</v>
      </c>
      <c r="C477" s="88"/>
      <c r="D477" s="88"/>
      <c r="E477" s="88"/>
      <c r="F477" s="88"/>
      <c r="H477" s="36">
        <v>27</v>
      </c>
      <c r="I477" s="36">
        <v>8</v>
      </c>
      <c r="J477" s="36">
        <v>19</v>
      </c>
      <c r="K477" s="194">
        <v>2.4793388429752068</v>
      </c>
      <c r="L477" s="201">
        <v>1.0403120936280885</v>
      </c>
      <c r="M477" s="201">
        <v>6.5743944636678195</v>
      </c>
      <c r="N477" s="89"/>
      <c r="O477" s="89"/>
      <c r="P477" s="89"/>
      <c r="Q477" s="89"/>
      <c r="R477" s="93"/>
    </row>
    <row r="478" spans="2:18" ht="14.85" customHeight="1" x14ac:dyDescent="0.15">
      <c r="B478" s="79" t="s">
        <v>105</v>
      </c>
      <c r="C478" s="86"/>
      <c r="D478" s="86"/>
      <c r="E478" s="86"/>
      <c r="F478" s="86"/>
      <c r="G478" s="24"/>
      <c r="H478" s="68">
        <v>174</v>
      </c>
      <c r="I478" s="68">
        <v>134</v>
      </c>
      <c r="J478" s="68">
        <v>32</v>
      </c>
      <c r="K478" s="202">
        <v>15.977961432506888</v>
      </c>
      <c r="L478" s="203">
        <v>17.425227568270483</v>
      </c>
      <c r="M478" s="203">
        <v>11.072664359861593</v>
      </c>
      <c r="N478" s="90"/>
      <c r="O478" s="90"/>
      <c r="P478" s="90"/>
      <c r="Q478" s="90"/>
      <c r="R478" s="93"/>
    </row>
    <row r="479" spans="2:18" ht="14.85" customHeight="1" x14ac:dyDescent="0.15">
      <c r="B479" s="45" t="s">
        <v>1</v>
      </c>
      <c r="C479" s="91"/>
      <c r="D479" s="91"/>
      <c r="E479" s="91"/>
      <c r="F479" s="91"/>
      <c r="G479" s="46"/>
      <c r="H479" s="47">
        <v>1089</v>
      </c>
      <c r="I479" s="47">
        <v>769</v>
      </c>
      <c r="J479" s="47">
        <v>289</v>
      </c>
      <c r="K479" s="49">
        <v>100</v>
      </c>
      <c r="L479" s="50">
        <v>100</v>
      </c>
      <c r="M479" s="50">
        <v>100</v>
      </c>
      <c r="N479" s="90"/>
      <c r="O479" s="90"/>
      <c r="P479" s="90"/>
      <c r="Q479" s="90"/>
      <c r="R479" s="93"/>
    </row>
    <row r="480" spans="2:18" ht="14.85" customHeight="1" x14ac:dyDescent="0.15">
      <c r="B480" s="45" t="s">
        <v>84</v>
      </c>
      <c r="C480" s="91"/>
      <c r="D480" s="91"/>
      <c r="E480" s="91"/>
      <c r="F480" s="91"/>
      <c r="G480" s="94"/>
      <c r="H480" s="204">
        <v>4.3698063946113983</v>
      </c>
      <c r="I480" s="205">
        <v>4.0667271526395705</v>
      </c>
      <c r="J480" s="205">
        <v>5.1885727054532911</v>
      </c>
      <c r="K480" s="90"/>
      <c r="L480" s="90"/>
      <c r="M480" s="90"/>
      <c r="N480" s="90"/>
      <c r="O480" s="90"/>
      <c r="P480" s="90"/>
      <c r="Q480" s="90"/>
      <c r="R480" s="93"/>
    </row>
    <row r="481" spans="1:18" ht="14.85" customHeight="1" x14ac:dyDescent="0.15">
      <c r="B481" s="45" t="s">
        <v>85</v>
      </c>
      <c r="C481" s="91"/>
      <c r="D481" s="91"/>
      <c r="E481" s="91"/>
      <c r="F481" s="91"/>
      <c r="G481" s="94"/>
      <c r="H481" s="95">
        <v>18.96551724137931</v>
      </c>
      <c r="I481" s="96">
        <v>14.444444444444443</v>
      </c>
      <c r="J481" s="96">
        <v>18.96551724137931</v>
      </c>
      <c r="K481" s="90"/>
      <c r="L481" s="90"/>
      <c r="M481" s="90"/>
      <c r="N481" s="90"/>
      <c r="O481" s="90"/>
      <c r="P481" s="90"/>
      <c r="Q481" s="90"/>
      <c r="R481" s="93"/>
    </row>
    <row r="482" spans="1:18" ht="14.85" customHeight="1" x14ac:dyDescent="0.15">
      <c r="B482" s="8"/>
      <c r="C482" s="52"/>
      <c r="D482" s="52"/>
      <c r="E482" s="52"/>
      <c r="F482" s="52"/>
      <c r="G482" s="52"/>
      <c r="H482" s="52"/>
      <c r="I482" s="52"/>
      <c r="J482" s="54"/>
      <c r="K482" s="55"/>
      <c r="R482" s="93"/>
    </row>
    <row r="483" spans="1:18" ht="15" customHeight="1" x14ac:dyDescent="0.15">
      <c r="A483" s="5" t="s">
        <v>490</v>
      </c>
      <c r="B483" s="51"/>
      <c r="I483" s="9"/>
      <c r="J483" s="9"/>
      <c r="K483" s="9"/>
      <c r="R483" s="93"/>
    </row>
    <row r="484" spans="1:18" ht="13.65" customHeight="1" x14ac:dyDescent="0.15">
      <c r="B484" s="11"/>
      <c r="C484" s="12"/>
      <c r="D484" s="12"/>
      <c r="E484" s="12"/>
      <c r="F484" s="12"/>
      <c r="G484" s="12"/>
      <c r="H484" s="13"/>
      <c r="I484" s="14" t="s">
        <v>2</v>
      </c>
      <c r="J484" s="15"/>
      <c r="K484" s="16"/>
      <c r="L484" s="14" t="s">
        <v>3</v>
      </c>
      <c r="M484" s="17"/>
      <c r="R484" s="93"/>
    </row>
    <row r="485" spans="1:18" ht="12" customHeight="1" x14ac:dyDescent="0.15">
      <c r="B485" s="18"/>
      <c r="H485" s="22" t="s">
        <v>4</v>
      </c>
      <c r="I485" s="22" t="s">
        <v>172</v>
      </c>
      <c r="J485" s="84" t="s">
        <v>173</v>
      </c>
      <c r="K485" s="85" t="s">
        <v>4</v>
      </c>
      <c r="L485" s="22" t="s">
        <v>172</v>
      </c>
      <c r="M485" s="22" t="s">
        <v>173</v>
      </c>
      <c r="R485" s="93"/>
    </row>
    <row r="486" spans="1:18" ht="12" customHeight="1" x14ac:dyDescent="0.15">
      <c r="B486" s="79"/>
      <c r="C486" s="86"/>
      <c r="D486" s="86"/>
      <c r="E486" s="86"/>
      <c r="F486" s="86"/>
      <c r="G486" s="24"/>
      <c r="H486" s="25"/>
      <c r="I486" s="25"/>
      <c r="J486" s="25"/>
      <c r="K486" s="27">
        <v>1089</v>
      </c>
      <c r="L486" s="28">
        <v>769</v>
      </c>
      <c r="M486" s="28">
        <v>289</v>
      </c>
      <c r="N486" s="87"/>
      <c r="O486" s="87"/>
      <c r="P486" s="87"/>
      <c r="Q486" s="87"/>
      <c r="R486" s="93"/>
    </row>
    <row r="487" spans="1:18" ht="15" customHeight="1" x14ac:dyDescent="0.15">
      <c r="B487" s="29" t="s">
        <v>61</v>
      </c>
      <c r="C487" s="88"/>
      <c r="D487" s="88"/>
      <c r="E487" s="88"/>
      <c r="F487" s="88"/>
      <c r="H487" s="36">
        <v>73</v>
      </c>
      <c r="I487" s="36">
        <v>9</v>
      </c>
      <c r="J487" s="36">
        <v>64</v>
      </c>
      <c r="K487" s="192">
        <v>6.703397612488522</v>
      </c>
      <c r="L487" s="193">
        <v>1.1703511053315996</v>
      </c>
      <c r="M487" s="193">
        <v>22.145328719723185</v>
      </c>
      <c r="N487" s="89"/>
      <c r="O487" s="89"/>
      <c r="P487" s="89"/>
      <c r="Q487" s="89"/>
      <c r="R487" s="93"/>
    </row>
    <row r="488" spans="1:18" ht="15" customHeight="1" x14ac:dyDescent="0.15">
      <c r="B488" s="29" t="s">
        <v>62</v>
      </c>
      <c r="C488" s="88"/>
      <c r="D488" s="88"/>
      <c r="E488" s="88"/>
      <c r="F488" s="88"/>
      <c r="H488" s="36">
        <v>259</v>
      </c>
      <c r="I488" s="36">
        <v>139</v>
      </c>
      <c r="J488" s="36">
        <v>116</v>
      </c>
      <c r="K488" s="194">
        <v>23.783287419651057</v>
      </c>
      <c r="L488" s="201">
        <v>18.075422626788036</v>
      </c>
      <c r="M488" s="201">
        <v>40.13840830449827</v>
      </c>
      <c r="N488" s="89"/>
      <c r="O488" s="89"/>
      <c r="P488" s="89"/>
      <c r="Q488" s="89"/>
      <c r="R488" s="93"/>
    </row>
    <row r="489" spans="1:18" ht="15" customHeight="1" x14ac:dyDescent="0.15">
      <c r="B489" s="29" t="s">
        <v>63</v>
      </c>
      <c r="C489" s="88"/>
      <c r="D489" s="88"/>
      <c r="E489" s="88"/>
      <c r="F489" s="88"/>
      <c r="H489" s="36">
        <v>305</v>
      </c>
      <c r="I489" s="36">
        <v>278</v>
      </c>
      <c r="J489" s="36">
        <v>15</v>
      </c>
      <c r="K489" s="194">
        <v>28.007346189164373</v>
      </c>
      <c r="L489" s="201">
        <v>36.150845253576072</v>
      </c>
      <c r="M489" s="201">
        <v>5.1903114186851207</v>
      </c>
      <c r="N489" s="89"/>
      <c r="O489" s="89"/>
      <c r="P489" s="89"/>
      <c r="Q489" s="89"/>
      <c r="R489" s="93"/>
    </row>
    <row r="490" spans="1:18" ht="15" customHeight="1" x14ac:dyDescent="0.15">
      <c r="B490" s="29" t="s">
        <v>64</v>
      </c>
      <c r="C490" s="88"/>
      <c r="D490" s="88"/>
      <c r="E490" s="88"/>
      <c r="F490" s="88"/>
      <c r="H490" s="36">
        <v>94</v>
      </c>
      <c r="I490" s="36">
        <v>91</v>
      </c>
      <c r="J490" s="36">
        <v>0</v>
      </c>
      <c r="K490" s="194">
        <v>8.6317722681359044</v>
      </c>
      <c r="L490" s="201">
        <v>11.833550065019507</v>
      </c>
      <c r="M490" s="429">
        <v>0</v>
      </c>
      <c r="N490" s="89"/>
      <c r="O490" s="89"/>
      <c r="P490" s="89"/>
      <c r="Q490" s="89"/>
      <c r="R490" s="93"/>
    </row>
    <row r="491" spans="1:18" ht="15" customHeight="1" x14ac:dyDescent="0.15">
      <c r="B491" s="29" t="s">
        <v>65</v>
      </c>
      <c r="C491" s="88"/>
      <c r="D491" s="88"/>
      <c r="E491" s="88"/>
      <c r="F491" s="88"/>
      <c r="H491" s="36">
        <v>19</v>
      </c>
      <c r="I491" s="36">
        <v>18</v>
      </c>
      <c r="J491" s="36">
        <v>1</v>
      </c>
      <c r="K491" s="194">
        <v>1.7447199265381086</v>
      </c>
      <c r="L491" s="201">
        <v>2.3407022106631992</v>
      </c>
      <c r="M491" s="201">
        <v>0.34602076124567477</v>
      </c>
      <c r="N491" s="89"/>
      <c r="O491" s="89"/>
      <c r="P491" s="89"/>
      <c r="Q491" s="89"/>
      <c r="R491" s="93"/>
    </row>
    <row r="492" spans="1:18" ht="15" customHeight="1" x14ac:dyDescent="0.15">
      <c r="B492" s="29" t="s">
        <v>69</v>
      </c>
      <c r="C492" s="88"/>
      <c r="D492" s="88"/>
      <c r="E492" s="88"/>
      <c r="F492" s="88"/>
      <c r="H492" s="36">
        <v>8</v>
      </c>
      <c r="I492" s="36">
        <v>8</v>
      </c>
      <c r="J492" s="36">
        <v>0</v>
      </c>
      <c r="K492" s="194">
        <v>0.7346189164370982</v>
      </c>
      <c r="L492" s="201">
        <v>1.0403120936280885</v>
      </c>
      <c r="M492" s="429">
        <v>0</v>
      </c>
      <c r="N492" s="89"/>
      <c r="O492" s="89"/>
      <c r="P492" s="89"/>
      <c r="Q492" s="89"/>
      <c r="R492" s="93"/>
    </row>
    <row r="493" spans="1:18" ht="15" customHeight="1" x14ac:dyDescent="0.15">
      <c r="B493" s="79" t="s">
        <v>105</v>
      </c>
      <c r="C493" s="86"/>
      <c r="D493" s="86"/>
      <c r="E493" s="86"/>
      <c r="F493" s="86"/>
      <c r="G493" s="24"/>
      <c r="H493" s="68">
        <v>331</v>
      </c>
      <c r="I493" s="68">
        <v>226</v>
      </c>
      <c r="J493" s="68">
        <v>93</v>
      </c>
      <c r="K493" s="202">
        <v>30.39485766758494</v>
      </c>
      <c r="L493" s="203">
        <v>29.388816644993497</v>
      </c>
      <c r="M493" s="203">
        <v>32.179930795847753</v>
      </c>
      <c r="N493" s="90"/>
      <c r="O493" s="90"/>
      <c r="P493" s="90"/>
      <c r="Q493" s="90"/>
      <c r="R493" s="93"/>
    </row>
    <row r="494" spans="1:18" ht="15" customHeight="1" x14ac:dyDescent="0.15">
      <c r="B494" s="45" t="s">
        <v>1</v>
      </c>
      <c r="C494" s="91"/>
      <c r="D494" s="91"/>
      <c r="E494" s="91"/>
      <c r="F494" s="91"/>
      <c r="G494" s="46"/>
      <c r="H494" s="47">
        <v>1089</v>
      </c>
      <c r="I494" s="47">
        <v>769</v>
      </c>
      <c r="J494" s="47">
        <v>289</v>
      </c>
      <c r="K494" s="49">
        <v>100.00000000000001</v>
      </c>
      <c r="L494" s="50">
        <v>100</v>
      </c>
      <c r="M494" s="50">
        <v>100</v>
      </c>
      <c r="N494" s="90"/>
      <c r="O494" s="90"/>
      <c r="P494" s="90"/>
      <c r="Q494" s="90"/>
      <c r="R494" s="93"/>
    </row>
    <row r="495" spans="1:18" ht="15" customHeight="1" x14ac:dyDescent="0.15">
      <c r="B495" s="45" t="s">
        <v>84</v>
      </c>
      <c r="C495" s="91"/>
      <c r="D495" s="91"/>
      <c r="E495" s="91"/>
      <c r="F495" s="91"/>
      <c r="G495" s="94"/>
      <c r="H495" s="204">
        <v>4.1843205804749344</v>
      </c>
      <c r="I495" s="205">
        <v>4.8702025782688771</v>
      </c>
      <c r="J495" s="205">
        <v>2.2466326530612242</v>
      </c>
      <c r="K495" s="90"/>
      <c r="L495" s="90"/>
      <c r="M495" s="90"/>
      <c r="N495" s="90"/>
      <c r="O495" s="90"/>
      <c r="P495" s="90"/>
      <c r="Q495" s="90"/>
      <c r="R495" s="93"/>
    </row>
    <row r="496" spans="1:18" ht="15" customHeight="1" x14ac:dyDescent="0.15">
      <c r="B496" s="45" t="s">
        <v>85</v>
      </c>
      <c r="C496" s="91"/>
      <c r="D496" s="91"/>
      <c r="E496" s="91"/>
      <c r="F496" s="91"/>
      <c r="G496" s="94"/>
      <c r="H496" s="95">
        <v>16.5</v>
      </c>
      <c r="I496" s="96">
        <v>16.5</v>
      </c>
      <c r="J496" s="96">
        <v>8.9499999999999993</v>
      </c>
      <c r="K496" s="90"/>
      <c r="L496" s="90"/>
      <c r="M496" s="90"/>
      <c r="N496" s="90"/>
      <c r="O496" s="90"/>
      <c r="P496" s="90"/>
      <c r="Q496" s="90"/>
      <c r="R496" s="93"/>
    </row>
    <row r="497" spans="1:18" ht="15" customHeight="1" x14ac:dyDescent="0.15">
      <c r="B497" s="99" t="s">
        <v>101</v>
      </c>
      <c r="I497" s="9"/>
      <c r="J497" s="9"/>
      <c r="L497" s="9"/>
      <c r="O497" s="100"/>
      <c r="R497" s="93"/>
    </row>
    <row r="498" spans="1:18" ht="13.65" customHeight="1" x14ac:dyDescent="0.15">
      <c r="B498" s="11"/>
      <c r="C498" s="12"/>
      <c r="D498" s="12"/>
      <c r="E498" s="12"/>
      <c r="F498" s="12"/>
      <c r="G498" s="12"/>
      <c r="H498" s="13"/>
      <c r="I498" s="14" t="s">
        <v>2</v>
      </c>
      <c r="J498" s="15"/>
      <c r="K498" s="16"/>
      <c r="L498" s="14" t="s">
        <v>3</v>
      </c>
      <c r="M498" s="17"/>
      <c r="R498" s="93"/>
    </row>
    <row r="499" spans="1:18" ht="12" customHeight="1" x14ac:dyDescent="0.15">
      <c r="B499" s="18"/>
      <c r="H499" s="22" t="s">
        <v>4</v>
      </c>
      <c r="I499" s="22" t="s">
        <v>172</v>
      </c>
      <c r="J499" s="84" t="s">
        <v>173</v>
      </c>
      <c r="K499" s="85" t="s">
        <v>4</v>
      </c>
      <c r="L499" s="22" t="s">
        <v>172</v>
      </c>
      <c r="M499" s="22" t="s">
        <v>173</v>
      </c>
      <c r="R499" s="93"/>
    </row>
    <row r="500" spans="1:18" ht="12" customHeight="1" x14ac:dyDescent="0.15">
      <c r="B500" s="79"/>
      <c r="C500" s="86"/>
      <c r="D500" s="86"/>
      <c r="E500" s="86"/>
      <c r="F500" s="86"/>
      <c r="G500" s="24"/>
      <c r="H500" s="25"/>
      <c r="I500" s="25"/>
      <c r="J500" s="25"/>
      <c r="K500" s="27">
        <v>1089</v>
      </c>
      <c r="L500" s="28">
        <v>769</v>
      </c>
      <c r="M500" s="28">
        <v>289</v>
      </c>
      <c r="N500" s="87"/>
      <c r="O500" s="87"/>
      <c r="P500" s="87"/>
      <c r="Q500" s="87"/>
      <c r="R500" s="93"/>
    </row>
    <row r="501" spans="1:18" ht="15" customHeight="1" x14ac:dyDescent="0.15">
      <c r="B501" s="29" t="s">
        <v>61</v>
      </c>
      <c r="C501" s="88"/>
      <c r="D501" s="88"/>
      <c r="E501" s="88"/>
      <c r="F501" s="88"/>
      <c r="H501" s="36">
        <v>40</v>
      </c>
      <c r="I501" s="36">
        <v>21</v>
      </c>
      <c r="J501" s="36">
        <v>18</v>
      </c>
      <c r="K501" s="192">
        <v>3.6730945821854912</v>
      </c>
      <c r="L501" s="193">
        <v>2.7308192457737324</v>
      </c>
      <c r="M501" s="193">
        <v>6.2283737024221448</v>
      </c>
      <c r="N501" s="89"/>
      <c r="O501" s="89"/>
      <c r="P501" s="89"/>
      <c r="Q501" s="89"/>
      <c r="R501" s="93"/>
    </row>
    <row r="502" spans="1:18" ht="15" customHeight="1" x14ac:dyDescent="0.15">
      <c r="B502" s="29" t="s">
        <v>62</v>
      </c>
      <c r="C502" s="88"/>
      <c r="D502" s="88"/>
      <c r="E502" s="88"/>
      <c r="F502" s="88"/>
      <c r="H502" s="36">
        <v>459</v>
      </c>
      <c r="I502" s="36">
        <v>355</v>
      </c>
      <c r="J502" s="36">
        <v>91</v>
      </c>
      <c r="K502" s="194">
        <v>42.148760330578511</v>
      </c>
      <c r="L502" s="201">
        <v>46.163849154746423</v>
      </c>
      <c r="M502" s="201">
        <v>31.487889273356402</v>
      </c>
      <c r="N502" s="89"/>
      <c r="O502" s="89"/>
      <c r="P502" s="89"/>
      <c r="Q502" s="89"/>
      <c r="R502" s="93"/>
    </row>
    <row r="503" spans="1:18" ht="15" customHeight="1" x14ac:dyDescent="0.15">
      <c r="B503" s="29" t="s">
        <v>63</v>
      </c>
      <c r="C503" s="88"/>
      <c r="D503" s="88"/>
      <c r="E503" s="88"/>
      <c r="F503" s="88"/>
      <c r="H503" s="36">
        <v>162</v>
      </c>
      <c r="I503" s="36">
        <v>102</v>
      </c>
      <c r="J503" s="36">
        <v>57</v>
      </c>
      <c r="K503" s="194">
        <v>14.87603305785124</v>
      </c>
      <c r="L503" s="201">
        <v>13.263979193758127</v>
      </c>
      <c r="M503" s="201">
        <v>19.72318339100346</v>
      </c>
      <c r="N503" s="89"/>
      <c r="O503" s="89"/>
      <c r="P503" s="89"/>
      <c r="Q503" s="89"/>
      <c r="R503" s="93"/>
    </row>
    <row r="504" spans="1:18" ht="15" customHeight="1" x14ac:dyDescent="0.15">
      <c r="B504" s="29" t="s">
        <v>64</v>
      </c>
      <c r="C504" s="88"/>
      <c r="D504" s="88"/>
      <c r="E504" s="88"/>
      <c r="F504" s="88"/>
      <c r="H504" s="36">
        <v>35</v>
      </c>
      <c r="I504" s="36">
        <v>16</v>
      </c>
      <c r="J504" s="36">
        <v>19</v>
      </c>
      <c r="K504" s="194">
        <v>3.2139577594123052</v>
      </c>
      <c r="L504" s="201">
        <v>2.080624187256177</v>
      </c>
      <c r="M504" s="201">
        <v>6.5743944636678195</v>
      </c>
      <c r="N504" s="89"/>
      <c r="O504" s="89"/>
      <c r="P504" s="89"/>
      <c r="Q504" s="89"/>
      <c r="R504" s="93"/>
    </row>
    <row r="505" spans="1:18" ht="15" customHeight="1" x14ac:dyDescent="0.15">
      <c r="B505" s="29" t="s">
        <v>65</v>
      </c>
      <c r="C505" s="88"/>
      <c r="D505" s="88"/>
      <c r="E505" s="88"/>
      <c r="F505" s="88"/>
      <c r="H505" s="36">
        <v>7</v>
      </c>
      <c r="I505" s="36">
        <v>2</v>
      </c>
      <c r="J505" s="36">
        <v>5</v>
      </c>
      <c r="K505" s="194">
        <v>0.64279155188246095</v>
      </c>
      <c r="L505" s="201">
        <v>0.26007802340702213</v>
      </c>
      <c r="M505" s="201">
        <v>1.7301038062283738</v>
      </c>
      <c r="N505" s="89"/>
      <c r="O505" s="89"/>
      <c r="P505" s="89"/>
      <c r="Q505" s="89"/>
      <c r="R505" s="93"/>
    </row>
    <row r="506" spans="1:18" ht="15" customHeight="1" x14ac:dyDescent="0.15">
      <c r="B506" s="29" t="s">
        <v>69</v>
      </c>
      <c r="C506" s="88"/>
      <c r="D506" s="88"/>
      <c r="E506" s="88"/>
      <c r="F506" s="88"/>
      <c r="H506" s="36">
        <v>3</v>
      </c>
      <c r="I506" s="36">
        <v>0</v>
      </c>
      <c r="J506" s="36">
        <v>3</v>
      </c>
      <c r="K506" s="194">
        <v>0.27548209366391185</v>
      </c>
      <c r="L506" s="429">
        <v>0</v>
      </c>
      <c r="M506" s="201">
        <v>1.0380622837370241</v>
      </c>
      <c r="N506" s="89"/>
      <c r="O506" s="89"/>
      <c r="P506" s="89"/>
      <c r="Q506" s="89"/>
      <c r="R506" s="93"/>
    </row>
    <row r="507" spans="1:18" ht="15" customHeight="1" x14ac:dyDescent="0.15">
      <c r="B507" s="79" t="s">
        <v>105</v>
      </c>
      <c r="C507" s="86"/>
      <c r="D507" s="86"/>
      <c r="E507" s="86"/>
      <c r="F507" s="86"/>
      <c r="G507" s="24"/>
      <c r="H507" s="68">
        <v>383</v>
      </c>
      <c r="I507" s="68">
        <v>273</v>
      </c>
      <c r="J507" s="68">
        <v>96</v>
      </c>
      <c r="K507" s="202">
        <v>35.169880624426078</v>
      </c>
      <c r="L507" s="203">
        <v>35.500650195058519</v>
      </c>
      <c r="M507" s="203">
        <v>33.217993079584772</v>
      </c>
      <c r="N507" s="90"/>
      <c r="O507" s="90"/>
      <c r="P507" s="90"/>
      <c r="Q507" s="90"/>
      <c r="R507" s="93"/>
    </row>
    <row r="508" spans="1:18" ht="15" customHeight="1" x14ac:dyDescent="0.15">
      <c r="B508" s="45" t="s">
        <v>1</v>
      </c>
      <c r="C508" s="91"/>
      <c r="D508" s="91"/>
      <c r="E508" s="91"/>
      <c r="F508" s="91"/>
      <c r="G508" s="46"/>
      <c r="H508" s="47">
        <v>1089</v>
      </c>
      <c r="I508" s="47">
        <v>769</v>
      </c>
      <c r="J508" s="47">
        <v>289</v>
      </c>
      <c r="K508" s="49">
        <v>100</v>
      </c>
      <c r="L508" s="50">
        <v>100</v>
      </c>
      <c r="M508" s="50">
        <v>99.999999999999986</v>
      </c>
      <c r="N508" s="90"/>
      <c r="O508" s="90"/>
      <c r="P508" s="90"/>
      <c r="Q508" s="90"/>
      <c r="R508" s="93"/>
    </row>
    <row r="509" spans="1:18" ht="15" customHeight="1" x14ac:dyDescent="0.15">
      <c r="B509" s="45" t="s">
        <v>84</v>
      </c>
      <c r="C509" s="91"/>
      <c r="D509" s="91"/>
      <c r="E509" s="91"/>
      <c r="F509" s="91"/>
      <c r="G509" s="94"/>
      <c r="H509" s="204">
        <v>3.6087343238723522</v>
      </c>
      <c r="I509" s="205">
        <v>3.4225029936239539</v>
      </c>
      <c r="J509" s="205">
        <v>4.1316575896979977</v>
      </c>
      <c r="K509" s="90"/>
      <c r="L509" s="90"/>
      <c r="M509" s="90"/>
      <c r="N509" s="90"/>
      <c r="O509" s="90"/>
      <c r="P509" s="90"/>
      <c r="Q509" s="90"/>
      <c r="R509" s="93"/>
    </row>
    <row r="510" spans="1:18" ht="15" customHeight="1" x14ac:dyDescent="0.15">
      <c r="B510" s="45" t="s">
        <v>85</v>
      </c>
      <c r="C510" s="91"/>
      <c r="D510" s="91"/>
      <c r="E510" s="91"/>
      <c r="F510" s="91"/>
      <c r="G510" s="94"/>
      <c r="H510" s="95">
        <v>15.431034482758617</v>
      </c>
      <c r="I510" s="96">
        <v>8.235294117647058</v>
      </c>
      <c r="J510" s="96">
        <v>15.431034482758617</v>
      </c>
      <c r="K510" s="90"/>
      <c r="L510" s="90"/>
      <c r="M510" s="90"/>
      <c r="N510" s="90"/>
      <c r="O510" s="90"/>
      <c r="P510" s="90"/>
      <c r="Q510" s="90"/>
      <c r="R510" s="93"/>
    </row>
    <row r="511" spans="1:18" ht="15" customHeight="1" x14ac:dyDescent="0.15">
      <c r="B511" s="8"/>
      <c r="C511" s="52"/>
      <c r="D511" s="52"/>
      <c r="E511" s="52"/>
      <c r="F511" s="52"/>
      <c r="G511" s="52"/>
      <c r="H511" s="52"/>
      <c r="I511" s="52"/>
      <c r="J511" s="54"/>
      <c r="K511" s="55"/>
      <c r="Q511" s="90"/>
      <c r="R511" s="93"/>
    </row>
    <row r="512" spans="1:18" ht="15" customHeight="1" x14ac:dyDescent="0.15">
      <c r="A512" s="5" t="s">
        <v>491</v>
      </c>
      <c r="B512" s="51"/>
      <c r="I512" s="9"/>
      <c r="J512" s="9"/>
      <c r="K512" s="9"/>
      <c r="Q512" s="90"/>
      <c r="R512" s="93"/>
    </row>
    <row r="513" spans="2:18" ht="13.65" customHeight="1" x14ac:dyDescent="0.15">
      <c r="B513" s="11"/>
      <c r="C513" s="12"/>
      <c r="D513" s="12"/>
      <c r="E513" s="12"/>
      <c r="F513" s="12"/>
      <c r="G513" s="12"/>
      <c r="H513" s="13"/>
      <c r="I513" s="14" t="s">
        <v>2</v>
      </c>
      <c r="J513" s="15"/>
      <c r="K513" s="16"/>
      <c r="L513" s="14" t="s">
        <v>3</v>
      </c>
      <c r="M513" s="17"/>
      <c r="Q513" s="90"/>
      <c r="R513" s="93"/>
    </row>
    <row r="514" spans="2:18" ht="12" customHeight="1" x14ac:dyDescent="0.15">
      <c r="B514" s="18"/>
      <c r="H514" s="22" t="s">
        <v>4</v>
      </c>
      <c r="I514" s="22" t="s">
        <v>172</v>
      </c>
      <c r="J514" s="84" t="s">
        <v>173</v>
      </c>
      <c r="K514" s="85" t="s">
        <v>4</v>
      </c>
      <c r="L514" s="22" t="s">
        <v>172</v>
      </c>
      <c r="M514" s="22" t="s">
        <v>173</v>
      </c>
      <c r="R514" s="93"/>
    </row>
    <row r="515" spans="2:18" ht="12" customHeight="1" x14ac:dyDescent="0.15">
      <c r="B515" s="79"/>
      <c r="C515" s="86"/>
      <c r="D515" s="86"/>
      <c r="E515" s="86"/>
      <c r="F515" s="86"/>
      <c r="G515" s="24"/>
      <c r="H515" s="25"/>
      <c r="I515" s="25"/>
      <c r="J515" s="25"/>
      <c r="K515" s="27">
        <v>1089</v>
      </c>
      <c r="L515" s="28">
        <v>769</v>
      </c>
      <c r="M515" s="28">
        <v>289</v>
      </c>
      <c r="N515" s="87"/>
      <c r="O515" s="87"/>
      <c r="P515" s="87"/>
      <c r="Q515" s="90"/>
      <c r="R515" s="93"/>
    </row>
    <row r="516" spans="2:18" ht="14.85" customHeight="1" x14ac:dyDescent="0.15">
      <c r="B516" s="29" t="s">
        <v>115</v>
      </c>
      <c r="C516" s="88"/>
      <c r="D516" s="88"/>
      <c r="E516" s="88"/>
      <c r="F516" s="88"/>
      <c r="H516" s="36">
        <v>79</v>
      </c>
      <c r="I516" s="36">
        <v>40</v>
      </c>
      <c r="J516" s="36">
        <v>38</v>
      </c>
      <c r="K516" s="192">
        <v>7.2543617998163459</v>
      </c>
      <c r="L516" s="193">
        <v>5.2015604681404417</v>
      </c>
      <c r="M516" s="193">
        <v>13.148788927335639</v>
      </c>
      <c r="N516" s="89"/>
      <c r="O516" s="89"/>
      <c r="P516" s="89"/>
      <c r="Q516" s="90"/>
      <c r="R516" s="93"/>
    </row>
    <row r="517" spans="2:18" ht="14.85" customHeight="1" x14ac:dyDescent="0.15">
      <c r="B517" s="29" t="s">
        <v>61</v>
      </c>
      <c r="C517" s="88"/>
      <c r="D517" s="88"/>
      <c r="E517" s="88"/>
      <c r="F517" s="88"/>
      <c r="H517" s="36">
        <v>291</v>
      </c>
      <c r="I517" s="36">
        <v>154</v>
      </c>
      <c r="J517" s="36">
        <v>132</v>
      </c>
      <c r="K517" s="194">
        <v>26.721763085399449</v>
      </c>
      <c r="L517" s="201">
        <v>20.026007802340704</v>
      </c>
      <c r="M517" s="201">
        <v>45.674740484429066</v>
      </c>
      <c r="N517" s="89"/>
      <c r="O517" s="89"/>
      <c r="P517" s="89"/>
      <c r="Q517" s="89"/>
      <c r="R517" s="93"/>
    </row>
    <row r="518" spans="2:18" ht="14.85" customHeight="1" x14ac:dyDescent="0.15">
      <c r="B518" s="29" t="s">
        <v>62</v>
      </c>
      <c r="C518" s="88"/>
      <c r="D518" s="88"/>
      <c r="E518" s="88"/>
      <c r="F518" s="88"/>
      <c r="H518" s="36">
        <v>460</v>
      </c>
      <c r="I518" s="36">
        <v>342</v>
      </c>
      <c r="J518" s="36">
        <v>103</v>
      </c>
      <c r="K518" s="194">
        <v>42.240587695133144</v>
      </c>
      <c r="L518" s="201">
        <v>44.473342002600781</v>
      </c>
      <c r="M518" s="201">
        <v>35.640138408304502</v>
      </c>
      <c r="N518" s="89"/>
      <c r="O518" s="89"/>
      <c r="P518" s="89"/>
      <c r="Q518" s="89"/>
      <c r="R518" s="93"/>
    </row>
    <row r="519" spans="2:18" ht="14.85" customHeight="1" x14ac:dyDescent="0.15">
      <c r="B519" s="29" t="s">
        <v>63</v>
      </c>
      <c r="C519" s="88"/>
      <c r="D519" s="88"/>
      <c r="E519" s="88"/>
      <c r="F519" s="88"/>
      <c r="H519" s="36">
        <v>163</v>
      </c>
      <c r="I519" s="36">
        <v>149</v>
      </c>
      <c r="J519" s="36">
        <v>8</v>
      </c>
      <c r="K519" s="194">
        <v>14.967860422405877</v>
      </c>
      <c r="L519" s="201">
        <v>19.375812743823147</v>
      </c>
      <c r="M519" s="201">
        <v>2.7681660899653981</v>
      </c>
      <c r="N519" s="89"/>
      <c r="O519" s="89"/>
      <c r="P519" s="89"/>
      <c r="Q519" s="89"/>
      <c r="R519" s="93"/>
    </row>
    <row r="520" spans="2:18" ht="14.85" customHeight="1" x14ac:dyDescent="0.15">
      <c r="B520" s="29" t="s">
        <v>64</v>
      </c>
      <c r="C520" s="88"/>
      <c r="D520" s="88"/>
      <c r="E520" s="88"/>
      <c r="F520" s="88"/>
      <c r="H520" s="36">
        <v>32</v>
      </c>
      <c r="I520" s="36">
        <v>31</v>
      </c>
      <c r="J520" s="36">
        <v>1</v>
      </c>
      <c r="K520" s="194">
        <v>2.9384756657483928</v>
      </c>
      <c r="L520" s="201">
        <v>4.031209362808843</v>
      </c>
      <c r="M520" s="201">
        <v>0.34602076124567477</v>
      </c>
      <c r="N520" s="89"/>
      <c r="O520" s="89"/>
      <c r="P520" s="89"/>
      <c r="Q520" s="89"/>
      <c r="R520" s="93"/>
    </row>
    <row r="521" spans="2:18" ht="14.85" customHeight="1" x14ac:dyDescent="0.15">
      <c r="B521" s="29" t="s">
        <v>65</v>
      </c>
      <c r="C521" s="88"/>
      <c r="D521" s="88"/>
      <c r="E521" s="88"/>
      <c r="F521" s="88"/>
      <c r="H521" s="36">
        <v>6</v>
      </c>
      <c r="I521" s="36">
        <v>6</v>
      </c>
      <c r="J521" s="36">
        <v>0</v>
      </c>
      <c r="K521" s="194">
        <v>0.55096418732782371</v>
      </c>
      <c r="L521" s="201">
        <v>0.78023407022106639</v>
      </c>
      <c r="M521" s="429">
        <v>0</v>
      </c>
      <c r="N521" s="89"/>
      <c r="O521" s="89"/>
      <c r="P521" s="89"/>
      <c r="Q521" s="89"/>
      <c r="R521" s="93"/>
    </row>
    <row r="522" spans="2:18" ht="14.85" customHeight="1" x14ac:dyDescent="0.15">
      <c r="B522" s="29" t="s">
        <v>69</v>
      </c>
      <c r="C522" s="88"/>
      <c r="D522" s="88"/>
      <c r="E522" s="88"/>
      <c r="F522" s="88"/>
      <c r="H522" s="36">
        <v>4</v>
      </c>
      <c r="I522" s="36">
        <v>4</v>
      </c>
      <c r="J522" s="36">
        <v>0</v>
      </c>
      <c r="K522" s="194">
        <v>0.3673094582185491</v>
      </c>
      <c r="L522" s="201">
        <v>0.52015604681404426</v>
      </c>
      <c r="M522" s="429">
        <v>0</v>
      </c>
      <c r="N522" s="89"/>
      <c r="O522" s="89"/>
      <c r="P522" s="89"/>
      <c r="Q522" s="89"/>
      <c r="R522" s="93"/>
    </row>
    <row r="523" spans="2:18" ht="14.85" customHeight="1" x14ac:dyDescent="0.15">
      <c r="B523" s="79" t="s">
        <v>105</v>
      </c>
      <c r="C523" s="86"/>
      <c r="D523" s="86"/>
      <c r="E523" s="86"/>
      <c r="F523" s="86"/>
      <c r="G523" s="24"/>
      <c r="H523" s="68">
        <v>54</v>
      </c>
      <c r="I523" s="68">
        <v>43</v>
      </c>
      <c r="J523" s="68">
        <v>7</v>
      </c>
      <c r="K523" s="202">
        <v>4.9586776859504136</v>
      </c>
      <c r="L523" s="203">
        <v>5.5916775032509758</v>
      </c>
      <c r="M523" s="203">
        <v>2.422145328719723</v>
      </c>
      <c r="N523" s="90"/>
      <c r="O523" s="90"/>
      <c r="P523" s="90"/>
      <c r="Q523" s="90"/>
      <c r="R523" s="93"/>
    </row>
    <row r="524" spans="2:18" ht="14.85" customHeight="1" x14ac:dyDescent="0.15">
      <c r="B524" s="45" t="s">
        <v>1</v>
      </c>
      <c r="C524" s="91"/>
      <c r="D524" s="91"/>
      <c r="E524" s="91"/>
      <c r="F524" s="91"/>
      <c r="G524" s="46"/>
      <c r="H524" s="47">
        <v>1089</v>
      </c>
      <c r="I524" s="47">
        <v>769</v>
      </c>
      <c r="J524" s="47">
        <v>289</v>
      </c>
      <c r="K524" s="49">
        <v>100</v>
      </c>
      <c r="L524" s="50">
        <v>100.00000000000001</v>
      </c>
      <c r="M524" s="50">
        <v>100</v>
      </c>
      <c r="N524" s="90"/>
      <c r="O524" s="90"/>
      <c r="P524" s="90"/>
      <c r="Q524" s="90"/>
      <c r="R524" s="93"/>
    </row>
    <row r="525" spans="2:18" ht="14.85" customHeight="1" x14ac:dyDescent="0.15">
      <c r="B525" s="45" t="s">
        <v>84</v>
      </c>
      <c r="C525" s="91"/>
      <c r="D525" s="91"/>
      <c r="E525" s="91"/>
      <c r="F525" s="91"/>
      <c r="G525" s="94"/>
      <c r="H525" s="204">
        <v>2.3106280193236715</v>
      </c>
      <c r="I525" s="205">
        <v>2.6460055096418733</v>
      </c>
      <c r="J525" s="205">
        <v>1.427304964539007</v>
      </c>
      <c r="K525" s="90"/>
      <c r="L525" s="90"/>
      <c r="M525" s="90"/>
      <c r="N525" s="90"/>
      <c r="O525" s="90"/>
      <c r="P525" s="90"/>
      <c r="Q525" s="90"/>
      <c r="R525" s="93"/>
    </row>
    <row r="526" spans="2:18" ht="14.85" customHeight="1" x14ac:dyDescent="0.15">
      <c r="B526" s="45" t="s">
        <v>85</v>
      </c>
      <c r="C526" s="91"/>
      <c r="D526" s="91"/>
      <c r="E526" s="91"/>
      <c r="F526" s="91"/>
      <c r="G526" s="94"/>
      <c r="H526" s="97">
        <v>13</v>
      </c>
      <c r="I526" s="98">
        <v>13</v>
      </c>
      <c r="J526" s="98">
        <v>6</v>
      </c>
      <c r="K526" s="90"/>
      <c r="L526" s="90"/>
      <c r="M526" s="90"/>
      <c r="N526" s="90"/>
      <c r="O526" s="90"/>
      <c r="P526" s="90"/>
      <c r="Q526" s="90"/>
      <c r="R526" s="93"/>
    </row>
    <row r="527" spans="2:18" ht="15" customHeight="1" x14ac:dyDescent="0.15">
      <c r="B527" s="99" t="s">
        <v>101</v>
      </c>
      <c r="I527" s="9"/>
      <c r="J527" s="9"/>
      <c r="L527" s="9"/>
      <c r="O527" s="100"/>
      <c r="R527" s="93"/>
    </row>
    <row r="528" spans="2:18" ht="13.65" customHeight="1" x14ac:dyDescent="0.15">
      <c r="B528" s="11"/>
      <c r="C528" s="12"/>
      <c r="D528" s="12"/>
      <c r="E528" s="12"/>
      <c r="F528" s="12"/>
      <c r="G528" s="12"/>
      <c r="H528" s="13"/>
      <c r="I528" s="14" t="s">
        <v>2</v>
      </c>
      <c r="J528" s="15"/>
      <c r="K528" s="16"/>
      <c r="L528" s="14" t="s">
        <v>3</v>
      </c>
      <c r="M528" s="17"/>
      <c r="R528" s="93"/>
    </row>
    <row r="529" spans="1:18" ht="12" customHeight="1" x14ac:dyDescent="0.15">
      <c r="B529" s="18"/>
      <c r="H529" s="22" t="s">
        <v>4</v>
      </c>
      <c r="I529" s="22" t="s">
        <v>172</v>
      </c>
      <c r="J529" s="84" t="s">
        <v>173</v>
      </c>
      <c r="K529" s="85" t="s">
        <v>4</v>
      </c>
      <c r="L529" s="22" t="s">
        <v>172</v>
      </c>
      <c r="M529" s="22" t="s">
        <v>173</v>
      </c>
      <c r="R529" s="93"/>
    </row>
    <row r="530" spans="1:18" ht="12" customHeight="1" x14ac:dyDescent="0.15">
      <c r="B530" s="79"/>
      <c r="C530" s="86"/>
      <c r="D530" s="86"/>
      <c r="E530" s="86"/>
      <c r="F530" s="86"/>
      <c r="G530" s="24"/>
      <c r="H530" s="25"/>
      <c r="I530" s="25"/>
      <c r="J530" s="25"/>
      <c r="K530" s="27">
        <v>1089</v>
      </c>
      <c r="L530" s="28">
        <v>769</v>
      </c>
      <c r="M530" s="28">
        <v>289</v>
      </c>
      <c r="N530" s="87"/>
      <c r="O530" s="87"/>
      <c r="P530" s="87"/>
      <c r="Q530" s="87"/>
      <c r="R530" s="93"/>
    </row>
    <row r="531" spans="1:18" ht="15" customHeight="1" x14ac:dyDescent="0.15">
      <c r="B531" s="29" t="s">
        <v>115</v>
      </c>
      <c r="C531" s="88"/>
      <c r="D531" s="88"/>
      <c r="E531" s="88"/>
      <c r="F531" s="88"/>
      <c r="H531" s="36">
        <v>79</v>
      </c>
      <c r="I531" s="36">
        <v>40</v>
      </c>
      <c r="J531" s="36">
        <v>38</v>
      </c>
      <c r="K531" s="192">
        <v>7.2543617998163459</v>
      </c>
      <c r="L531" s="193">
        <v>5.2015604681404417</v>
      </c>
      <c r="M531" s="193">
        <v>13.148788927335639</v>
      </c>
      <c r="N531" s="89"/>
      <c r="O531" s="89"/>
      <c r="P531" s="89"/>
      <c r="Q531" s="89"/>
      <c r="R531" s="93"/>
    </row>
    <row r="532" spans="1:18" ht="15" customHeight="1" x14ac:dyDescent="0.15">
      <c r="B532" s="29" t="s">
        <v>61</v>
      </c>
      <c r="C532" s="88"/>
      <c r="D532" s="88"/>
      <c r="E532" s="88"/>
      <c r="F532" s="88"/>
      <c r="H532" s="36">
        <v>470</v>
      </c>
      <c r="I532" s="36">
        <v>349</v>
      </c>
      <c r="J532" s="36">
        <v>107</v>
      </c>
      <c r="K532" s="194">
        <v>43.158861340679522</v>
      </c>
      <c r="L532" s="201">
        <v>45.38361508452536</v>
      </c>
      <c r="M532" s="201">
        <v>37.024221453287197</v>
      </c>
      <c r="N532" s="89"/>
      <c r="O532" s="89"/>
      <c r="P532" s="89"/>
      <c r="Q532" s="89"/>
      <c r="R532" s="93"/>
    </row>
    <row r="533" spans="1:18" ht="15" customHeight="1" x14ac:dyDescent="0.15">
      <c r="B533" s="29" t="s">
        <v>62</v>
      </c>
      <c r="C533" s="88"/>
      <c r="D533" s="88"/>
      <c r="E533" s="88"/>
      <c r="F533" s="88"/>
      <c r="H533" s="36">
        <v>351</v>
      </c>
      <c r="I533" s="36">
        <v>247</v>
      </c>
      <c r="J533" s="36">
        <v>93</v>
      </c>
      <c r="K533" s="194">
        <v>32.231404958677686</v>
      </c>
      <c r="L533" s="201">
        <v>32.119635890767228</v>
      </c>
      <c r="M533" s="201">
        <v>32.179930795847753</v>
      </c>
      <c r="N533" s="89"/>
      <c r="O533" s="89"/>
      <c r="P533" s="89"/>
      <c r="Q533" s="89"/>
      <c r="R533" s="93"/>
    </row>
    <row r="534" spans="1:18" ht="15" customHeight="1" x14ac:dyDescent="0.15">
      <c r="B534" s="29" t="s">
        <v>63</v>
      </c>
      <c r="C534" s="88"/>
      <c r="D534" s="88"/>
      <c r="E534" s="88"/>
      <c r="F534" s="88"/>
      <c r="H534" s="36">
        <v>54</v>
      </c>
      <c r="I534" s="36">
        <v>23</v>
      </c>
      <c r="J534" s="36">
        <v>31</v>
      </c>
      <c r="K534" s="194">
        <v>4.9586776859504136</v>
      </c>
      <c r="L534" s="201">
        <v>2.990897269180754</v>
      </c>
      <c r="M534" s="201">
        <v>10.726643598615917</v>
      </c>
      <c r="N534" s="89"/>
      <c r="O534" s="89"/>
      <c r="P534" s="89"/>
      <c r="Q534" s="89"/>
      <c r="R534" s="93"/>
    </row>
    <row r="535" spans="1:18" ht="15" customHeight="1" x14ac:dyDescent="0.15">
      <c r="B535" s="29" t="s">
        <v>64</v>
      </c>
      <c r="C535" s="88"/>
      <c r="D535" s="88"/>
      <c r="E535" s="88"/>
      <c r="F535" s="88"/>
      <c r="H535" s="36">
        <v>7</v>
      </c>
      <c r="I535" s="36">
        <v>2</v>
      </c>
      <c r="J535" s="36">
        <v>5</v>
      </c>
      <c r="K535" s="194">
        <v>0.64279155188246095</v>
      </c>
      <c r="L535" s="201">
        <v>0.26007802340702213</v>
      </c>
      <c r="M535" s="201">
        <v>1.7301038062283738</v>
      </c>
      <c r="N535" s="89"/>
      <c r="O535" s="89"/>
      <c r="P535" s="89"/>
      <c r="Q535" s="89"/>
      <c r="R535" s="93"/>
    </row>
    <row r="536" spans="1:18" ht="15" customHeight="1" x14ac:dyDescent="0.15">
      <c r="B536" s="29" t="s">
        <v>65</v>
      </c>
      <c r="C536" s="88"/>
      <c r="D536" s="88"/>
      <c r="E536" s="88"/>
      <c r="F536" s="88"/>
      <c r="H536" s="36">
        <v>4</v>
      </c>
      <c r="I536" s="36">
        <v>1</v>
      </c>
      <c r="J536" s="36">
        <v>3</v>
      </c>
      <c r="K536" s="194">
        <v>0.3673094582185491</v>
      </c>
      <c r="L536" s="201">
        <v>0.13003901170351106</v>
      </c>
      <c r="M536" s="201">
        <v>1.0380622837370241</v>
      </c>
      <c r="N536" s="89"/>
      <c r="O536" s="89"/>
      <c r="P536" s="89"/>
      <c r="Q536" s="89"/>
      <c r="R536" s="93"/>
    </row>
    <row r="537" spans="1:18" ht="15" customHeight="1" x14ac:dyDescent="0.15">
      <c r="B537" s="29" t="s">
        <v>69</v>
      </c>
      <c r="C537" s="88"/>
      <c r="D537" s="88"/>
      <c r="E537" s="88"/>
      <c r="F537" s="88"/>
      <c r="H537" s="36">
        <v>3</v>
      </c>
      <c r="I537" s="36">
        <v>0</v>
      </c>
      <c r="J537" s="36">
        <v>3</v>
      </c>
      <c r="K537" s="194">
        <v>0.27548209366391185</v>
      </c>
      <c r="L537" s="429">
        <v>0</v>
      </c>
      <c r="M537" s="201">
        <v>1.0380622837370241</v>
      </c>
      <c r="N537" s="89"/>
      <c r="O537" s="89"/>
      <c r="P537" s="89"/>
      <c r="Q537" s="89"/>
      <c r="R537" s="93"/>
    </row>
    <row r="538" spans="1:18" ht="15" customHeight="1" x14ac:dyDescent="0.15">
      <c r="B538" s="79" t="s">
        <v>105</v>
      </c>
      <c r="C538" s="86"/>
      <c r="D538" s="86"/>
      <c r="E538" s="86"/>
      <c r="F538" s="86"/>
      <c r="G538" s="24"/>
      <c r="H538" s="68">
        <v>121</v>
      </c>
      <c r="I538" s="68">
        <v>107</v>
      </c>
      <c r="J538" s="68">
        <v>9</v>
      </c>
      <c r="K538" s="202">
        <v>11.111111111111111</v>
      </c>
      <c r="L538" s="203">
        <v>13.914174252275682</v>
      </c>
      <c r="M538" s="203">
        <v>3.1141868512110724</v>
      </c>
      <c r="N538" s="90"/>
      <c r="O538" s="90"/>
      <c r="P538" s="90"/>
      <c r="Q538" s="90"/>
      <c r="R538" s="93"/>
    </row>
    <row r="539" spans="1:18" ht="15" customHeight="1" x14ac:dyDescent="0.15">
      <c r="B539" s="45" t="s">
        <v>1</v>
      </c>
      <c r="C539" s="91"/>
      <c r="D539" s="91"/>
      <c r="E539" s="91"/>
      <c r="F539" s="91"/>
      <c r="G539" s="46"/>
      <c r="H539" s="47">
        <v>1089</v>
      </c>
      <c r="I539" s="47">
        <v>769</v>
      </c>
      <c r="J539" s="47">
        <v>289</v>
      </c>
      <c r="K539" s="49">
        <v>100.00000000000001</v>
      </c>
      <c r="L539" s="50">
        <v>100</v>
      </c>
      <c r="M539" s="50">
        <v>99.999999999999986</v>
      </c>
      <c r="N539" s="90"/>
      <c r="O539" s="90"/>
      <c r="P539" s="90"/>
      <c r="Q539" s="90"/>
      <c r="R539" s="93"/>
    </row>
    <row r="540" spans="1:18" ht="15" customHeight="1" x14ac:dyDescent="0.15">
      <c r="B540" s="45" t="s">
        <v>84</v>
      </c>
      <c r="C540" s="91"/>
      <c r="D540" s="91"/>
      <c r="E540" s="91"/>
      <c r="F540" s="91"/>
      <c r="G540" s="94"/>
      <c r="H540" s="204">
        <v>2.03383748675967</v>
      </c>
      <c r="I540" s="205">
        <v>1.7958174261395541</v>
      </c>
      <c r="J540" s="205">
        <v>2.6275078063061668</v>
      </c>
      <c r="K540" s="90"/>
      <c r="L540" s="90"/>
      <c r="M540" s="90"/>
      <c r="N540" s="90"/>
      <c r="O540" s="90"/>
      <c r="P540" s="90"/>
      <c r="Q540" s="90"/>
      <c r="R540" s="93"/>
    </row>
    <row r="541" spans="1:18" ht="15" customHeight="1" x14ac:dyDescent="0.15">
      <c r="B541" s="45" t="s">
        <v>85</v>
      </c>
      <c r="C541" s="91"/>
      <c r="D541" s="91"/>
      <c r="E541" s="91"/>
      <c r="F541" s="91"/>
      <c r="G541" s="94"/>
      <c r="H541" s="95">
        <v>12</v>
      </c>
      <c r="I541" s="96">
        <v>9.1666666666666661</v>
      </c>
      <c r="J541" s="96">
        <v>12</v>
      </c>
      <c r="K541" s="90"/>
      <c r="L541" s="90"/>
      <c r="M541" s="90"/>
      <c r="N541" s="90"/>
      <c r="O541" s="90"/>
      <c r="P541" s="90"/>
      <c r="Q541" s="90"/>
      <c r="R541" s="93"/>
    </row>
    <row r="542" spans="1:18" ht="15" customHeight="1" x14ac:dyDescent="0.15">
      <c r="B542" s="8"/>
      <c r="C542" s="52"/>
      <c r="D542" s="52"/>
      <c r="E542" s="52"/>
      <c r="F542" s="52"/>
      <c r="G542" s="52"/>
      <c r="H542" s="52"/>
      <c r="I542" s="52"/>
      <c r="J542" s="54"/>
      <c r="K542" s="55"/>
      <c r="Q542" s="90"/>
      <c r="R542" s="93"/>
    </row>
    <row r="543" spans="1:18" ht="15" customHeight="1" x14ac:dyDescent="0.15">
      <c r="A543" s="5" t="s">
        <v>492</v>
      </c>
      <c r="B543" s="51"/>
      <c r="I543" s="9"/>
      <c r="J543" s="9"/>
      <c r="K543" s="9"/>
      <c r="R543" s="93"/>
    </row>
    <row r="544" spans="1:18" ht="13.65" customHeight="1" x14ac:dyDescent="0.15">
      <c r="B544" s="11"/>
      <c r="C544" s="12"/>
      <c r="D544" s="12"/>
      <c r="E544" s="12"/>
      <c r="F544" s="12"/>
      <c r="G544" s="12"/>
      <c r="H544" s="13"/>
      <c r="I544" s="14" t="s">
        <v>2</v>
      </c>
      <c r="J544" s="15"/>
      <c r="K544" s="16"/>
      <c r="L544" s="14" t="s">
        <v>3</v>
      </c>
      <c r="M544" s="17"/>
      <c r="R544" s="93"/>
    </row>
    <row r="545" spans="1:18" ht="12" customHeight="1" x14ac:dyDescent="0.15">
      <c r="B545" s="18"/>
      <c r="H545" s="22" t="s">
        <v>4</v>
      </c>
      <c r="I545" s="22" t="s">
        <v>172</v>
      </c>
      <c r="J545" s="84" t="s">
        <v>173</v>
      </c>
      <c r="K545" s="85" t="s">
        <v>4</v>
      </c>
      <c r="L545" s="22" t="s">
        <v>172</v>
      </c>
      <c r="M545" s="22" t="s">
        <v>173</v>
      </c>
      <c r="R545" s="93"/>
    </row>
    <row r="546" spans="1:18" ht="12" customHeight="1" x14ac:dyDescent="0.15">
      <c r="B546" s="79"/>
      <c r="C546" s="86"/>
      <c r="D546" s="86"/>
      <c r="E546" s="86"/>
      <c r="F546" s="86"/>
      <c r="G546" s="24"/>
      <c r="H546" s="25"/>
      <c r="I546" s="25"/>
      <c r="J546" s="25"/>
      <c r="K546" s="27">
        <v>1089</v>
      </c>
      <c r="L546" s="28">
        <v>769</v>
      </c>
      <c r="M546" s="28">
        <v>289</v>
      </c>
      <c r="N546" s="87"/>
      <c r="O546" s="87"/>
      <c r="P546" s="87"/>
      <c r="Q546" s="87"/>
      <c r="R546" s="93"/>
    </row>
    <row r="547" spans="1:18" ht="15" customHeight="1" x14ac:dyDescent="0.15">
      <c r="B547" s="29" t="s">
        <v>97</v>
      </c>
      <c r="C547" s="88"/>
      <c r="D547" s="88"/>
      <c r="E547" s="88"/>
      <c r="F547" s="88"/>
      <c r="H547" s="36">
        <v>83</v>
      </c>
      <c r="I547" s="36">
        <v>55</v>
      </c>
      <c r="J547" s="36">
        <v>26</v>
      </c>
      <c r="K547" s="192">
        <v>7.621671258034894</v>
      </c>
      <c r="L547" s="193">
        <v>7.1521456436931086</v>
      </c>
      <c r="M547" s="193">
        <v>8.9965397923875443</v>
      </c>
      <c r="N547" s="89"/>
      <c r="O547" s="89"/>
      <c r="P547" s="89"/>
      <c r="Q547" s="89"/>
      <c r="R547" s="93"/>
    </row>
    <row r="548" spans="1:18" ht="15" customHeight="1" x14ac:dyDescent="0.15">
      <c r="B548" s="29" t="s">
        <v>98</v>
      </c>
      <c r="C548" s="88"/>
      <c r="D548" s="88"/>
      <c r="E548" s="88"/>
      <c r="F548" s="88"/>
      <c r="H548" s="36">
        <v>153</v>
      </c>
      <c r="I548" s="36">
        <v>138</v>
      </c>
      <c r="J548" s="36">
        <v>13</v>
      </c>
      <c r="K548" s="194">
        <v>14.049586776859504</v>
      </c>
      <c r="L548" s="201">
        <v>17.945383615084527</v>
      </c>
      <c r="M548" s="201">
        <v>4.4982698961937722</v>
      </c>
      <c r="N548" s="89"/>
      <c r="O548" s="89"/>
      <c r="P548" s="89"/>
      <c r="Q548" s="89"/>
      <c r="R548" s="93"/>
    </row>
    <row r="549" spans="1:18" ht="15" customHeight="1" x14ac:dyDescent="0.15">
      <c r="B549" s="29" t="s">
        <v>135</v>
      </c>
      <c r="C549" s="88"/>
      <c r="D549" s="88"/>
      <c r="E549" s="88"/>
      <c r="F549" s="88"/>
      <c r="H549" s="36">
        <v>190</v>
      </c>
      <c r="I549" s="36">
        <v>123</v>
      </c>
      <c r="J549" s="36">
        <v>60</v>
      </c>
      <c r="K549" s="194">
        <v>17.447199265381084</v>
      </c>
      <c r="L549" s="201">
        <v>15.994798439531859</v>
      </c>
      <c r="M549" s="201">
        <v>20.761245674740483</v>
      </c>
      <c r="N549" s="89"/>
      <c r="O549" s="89"/>
      <c r="P549" s="89"/>
      <c r="Q549" s="89"/>
      <c r="R549" s="93"/>
    </row>
    <row r="550" spans="1:18" ht="15" customHeight="1" x14ac:dyDescent="0.15">
      <c r="B550" s="29" t="s">
        <v>136</v>
      </c>
      <c r="C550" s="88"/>
      <c r="D550" s="88"/>
      <c r="E550" s="88"/>
      <c r="F550" s="88"/>
      <c r="H550" s="36">
        <v>165</v>
      </c>
      <c r="I550" s="36">
        <v>135</v>
      </c>
      <c r="J550" s="36">
        <v>25</v>
      </c>
      <c r="K550" s="194">
        <v>15.151515151515152</v>
      </c>
      <c r="L550" s="201">
        <v>17.555266579973992</v>
      </c>
      <c r="M550" s="201">
        <v>8.6505190311418687</v>
      </c>
      <c r="N550" s="89"/>
      <c r="O550" s="89"/>
      <c r="P550" s="89"/>
      <c r="Q550" s="89"/>
      <c r="R550" s="93"/>
    </row>
    <row r="551" spans="1:18" ht="15" customHeight="1" x14ac:dyDescent="0.15">
      <c r="B551" s="29" t="s">
        <v>114</v>
      </c>
      <c r="C551" s="88"/>
      <c r="D551" s="88"/>
      <c r="E551" s="88"/>
      <c r="F551" s="88"/>
      <c r="H551" s="36">
        <v>73</v>
      </c>
      <c r="I551" s="36">
        <v>50</v>
      </c>
      <c r="J551" s="36">
        <v>22</v>
      </c>
      <c r="K551" s="194">
        <v>6.703397612488522</v>
      </c>
      <c r="L551" s="201">
        <v>6.5019505851755532</v>
      </c>
      <c r="M551" s="201">
        <v>7.6124567474048446</v>
      </c>
      <c r="N551" s="89"/>
      <c r="O551" s="89"/>
      <c r="P551" s="89"/>
      <c r="Q551" s="89"/>
      <c r="R551" s="93"/>
    </row>
    <row r="552" spans="1:18" ht="15" customHeight="1" x14ac:dyDescent="0.15">
      <c r="B552" s="29" t="s">
        <v>140</v>
      </c>
      <c r="C552" s="88"/>
      <c r="D552" s="88"/>
      <c r="E552" s="88"/>
      <c r="F552" s="88"/>
      <c r="H552" s="36">
        <v>87</v>
      </c>
      <c r="I552" s="36">
        <v>37</v>
      </c>
      <c r="J552" s="36">
        <v>49</v>
      </c>
      <c r="K552" s="194">
        <v>7.9889807162534439</v>
      </c>
      <c r="L552" s="201">
        <v>4.8114434330299094</v>
      </c>
      <c r="M552" s="201">
        <v>16.955017301038062</v>
      </c>
      <c r="N552" s="89"/>
      <c r="O552" s="89"/>
      <c r="P552" s="89"/>
      <c r="Q552" s="89"/>
      <c r="R552" s="93"/>
    </row>
    <row r="553" spans="1:18" ht="15" customHeight="1" x14ac:dyDescent="0.15">
      <c r="B553" s="79" t="s">
        <v>105</v>
      </c>
      <c r="C553" s="86"/>
      <c r="D553" s="86"/>
      <c r="E553" s="86"/>
      <c r="F553" s="86"/>
      <c r="G553" s="24"/>
      <c r="H553" s="68">
        <v>338</v>
      </c>
      <c r="I553" s="68">
        <v>231</v>
      </c>
      <c r="J553" s="68">
        <v>94</v>
      </c>
      <c r="K553" s="202">
        <v>31.037649219467401</v>
      </c>
      <c r="L553" s="203">
        <v>30.039011703511054</v>
      </c>
      <c r="M553" s="203">
        <v>32.525951557093421</v>
      </c>
      <c r="N553" s="90"/>
      <c r="O553" s="90"/>
      <c r="P553" s="90"/>
      <c r="Q553" s="90"/>
      <c r="R553" s="93"/>
    </row>
    <row r="554" spans="1:18" ht="15" customHeight="1" x14ac:dyDescent="0.15">
      <c r="B554" s="45" t="s">
        <v>1</v>
      </c>
      <c r="C554" s="91"/>
      <c r="D554" s="91"/>
      <c r="E554" s="91"/>
      <c r="F554" s="91"/>
      <c r="G554" s="46"/>
      <c r="H554" s="47">
        <v>1089</v>
      </c>
      <c r="I554" s="47">
        <v>769</v>
      </c>
      <c r="J554" s="47">
        <v>289</v>
      </c>
      <c r="K554" s="49">
        <v>100</v>
      </c>
      <c r="L554" s="50">
        <v>99.999999999999986</v>
      </c>
      <c r="M554" s="50">
        <v>99.999999999999986</v>
      </c>
      <c r="N554" s="90"/>
      <c r="O554" s="90"/>
      <c r="P554" s="90"/>
      <c r="Q554" s="90"/>
      <c r="R554" s="93"/>
    </row>
    <row r="555" spans="1:18" ht="15" customHeight="1" x14ac:dyDescent="0.15">
      <c r="B555" s="45" t="s">
        <v>70</v>
      </c>
      <c r="C555" s="91"/>
      <c r="D555" s="91"/>
      <c r="E555" s="91"/>
      <c r="F555" s="91"/>
      <c r="G555" s="94"/>
      <c r="H555" s="206">
        <v>54.146476734818471</v>
      </c>
      <c r="I555" s="207">
        <v>51.752057449903916</v>
      </c>
      <c r="J555" s="207">
        <v>60.864334307010154</v>
      </c>
      <c r="K555" s="90"/>
      <c r="L555" s="90"/>
      <c r="M555" s="90"/>
      <c r="N555" s="90"/>
      <c r="O555" s="90"/>
      <c r="P555" s="90"/>
      <c r="Q555" s="90"/>
      <c r="R555" s="93"/>
    </row>
    <row r="556" spans="1:18" ht="15" customHeight="1" x14ac:dyDescent="0.15">
      <c r="B556" s="8"/>
      <c r="C556" s="52"/>
      <c r="D556" s="52"/>
      <c r="E556" s="52"/>
      <c r="F556" s="52"/>
      <c r="G556" s="52"/>
      <c r="H556" s="52"/>
      <c r="I556" s="52"/>
      <c r="J556" s="54"/>
      <c r="K556" s="55"/>
      <c r="R556" s="93"/>
    </row>
    <row r="557" spans="1:18" ht="15" customHeight="1" x14ac:dyDescent="0.15">
      <c r="A557" s="5" t="s">
        <v>493</v>
      </c>
      <c r="B557" s="51"/>
      <c r="I557" s="9"/>
      <c r="J557" s="9"/>
      <c r="K557" s="9"/>
      <c r="R557" s="93"/>
    </row>
    <row r="558" spans="1:18" ht="13.65" customHeight="1" x14ac:dyDescent="0.15">
      <c r="B558" s="11"/>
      <c r="C558" s="12"/>
      <c r="D558" s="12"/>
      <c r="E558" s="12"/>
      <c r="F558" s="12"/>
      <c r="G558" s="12"/>
      <c r="H558" s="13"/>
      <c r="I558" s="14" t="s">
        <v>2</v>
      </c>
      <c r="J558" s="15"/>
      <c r="K558" s="16"/>
      <c r="L558" s="14" t="s">
        <v>3</v>
      </c>
      <c r="M558" s="17"/>
      <c r="R558" s="93"/>
    </row>
    <row r="559" spans="1:18" ht="12" customHeight="1" x14ac:dyDescent="0.15">
      <c r="B559" s="18"/>
      <c r="H559" s="22" t="s">
        <v>4</v>
      </c>
      <c r="I559" s="22" t="s">
        <v>172</v>
      </c>
      <c r="J559" s="84" t="s">
        <v>173</v>
      </c>
      <c r="K559" s="85" t="s">
        <v>4</v>
      </c>
      <c r="L559" s="22" t="s">
        <v>172</v>
      </c>
      <c r="M559" s="22" t="s">
        <v>173</v>
      </c>
      <c r="R559" s="93"/>
    </row>
    <row r="560" spans="1:18" ht="12" customHeight="1" x14ac:dyDescent="0.15">
      <c r="B560" s="79"/>
      <c r="C560" s="86"/>
      <c r="D560" s="86"/>
      <c r="E560" s="86"/>
      <c r="F560" s="86"/>
      <c r="G560" s="24"/>
      <c r="H560" s="25"/>
      <c r="I560" s="25"/>
      <c r="J560" s="25"/>
      <c r="K560" s="27">
        <v>1089</v>
      </c>
      <c r="L560" s="28">
        <v>769</v>
      </c>
      <c r="M560" s="28">
        <v>289</v>
      </c>
      <c r="N560" s="87"/>
      <c r="O560" s="87"/>
      <c r="P560" s="87"/>
      <c r="Q560" s="87"/>
      <c r="R560" s="93"/>
    </row>
    <row r="561" spans="2:18" ht="14.85" customHeight="1" x14ac:dyDescent="0.15">
      <c r="B561" s="29" t="s">
        <v>115</v>
      </c>
      <c r="C561" s="88"/>
      <c r="D561" s="88"/>
      <c r="E561" s="88"/>
      <c r="F561" s="88"/>
      <c r="H561" s="36">
        <v>287</v>
      </c>
      <c r="I561" s="36">
        <v>157</v>
      </c>
      <c r="J561" s="36">
        <v>126</v>
      </c>
      <c r="K561" s="192">
        <v>26.354453627180902</v>
      </c>
      <c r="L561" s="193">
        <v>20.416124837451235</v>
      </c>
      <c r="M561" s="193">
        <v>43.598615916955019</v>
      </c>
      <c r="N561" s="89"/>
      <c r="O561" s="89"/>
      <c r="P561" s="89"/>
      <c r="Q561" s="89"/>
      <c r="R561" s="93"/>
    </row>
    <row r="562" spans="2:18" ht="14.85" customHeight="1" x14ac:dyDescent="0.15">
      <c r="B562" s="29" t="s">
        <v>61</v>
      </c>
      <c r="C562" s="88"/>
      <c r="D562" s="88"/>
      <c r="E562" s="88"/>
      <c r="F562" s="88"/>
      <c r="H562" s="36">
        <v>349</v>
      </c>
      <c r="I562" s="36">
        <v>226</v>
      </c>
      <c r="J562" s="36">
        <v>119</v>
      </c>
      <c r="K562" s="194">
        <v>32.047750229568415</v>
      </c>
      <c r="L562" s="201">
        <v>29.388816644993497</v>
      </c>
      <c r="M562" s="201">
        <v>41.17647058823529</v>
      </c>
      <c r="N562" s="89"/>
      <c r="O562" s="89"/>
      <c r="P562" s="89"/>
      <c r="Q562" s="89"/>
      <c r="R562" s="93"/>
    </row>
    <row r="563" spans="2:18" ht="14.85" customHeight="1" x14ac:dyDescent="0.15">
      <c r="B563" s="29" t="s">
        <v>62</v>
      </c>
      <c r="C563" s="88"/>
      <c r="D563" s="88"/>
      <c r="E563" s="88"/>
      <c r="F563" s="88"/>
      <c r="H563" s="36">
        <v>323</v>
      </c>
      <c r="I563" s="36">
        <v>275</v>
      </c>
      <c r="J563" s="36">
        <v>33</v>
      </c>
      <c r="K563" s="194">
        <v>29.660238751147844</v>
      </c>
      <c r="L563" s="201">
        <v>35.760728218465538</v>
      </c>
      <c r="M563" s="201">
        <v>11.418685121107266</v>
      </c>
      <c r="N563" s="89"/>
      <c r="O563" s="89"/>
      <c r="P563" s="89"/>
      <c r="Q563" s="89"/>
      <c r="R563" s="93"/>
    </row>
    <row r="564" spans="2:18" ht="14.85" customHeight="1" x14ac:dyDescent="0.15">
      <c r="B564" s="29" t="s">
        <v>63</v>
      </c>
      <c r="C564" s="88"/>
      <c r="D564" s="88"/>
      <c r="E564" s="88"/>
      <c r="F564" s="88"/>
      <c r="H564" s="36">
        <v>62</v>
      </c>
      <c r="I564" s="36">
        <v>58</v>
      </c>
      <c r="J564" s="36">
        <v>1</v>
      </c>
      <c r="K564" s="194">
        <v>5.6932966023875116</v>
      </c>
      <c r="L564" s="201">
        <v>7.5422626788036409</v>
      </c>
      <c r="M564" s="201">
        <v>0.34602076124567477</v>
      </c>
      <c r="N564" s="89"/>
      <c r="O564" s="89"/>
      <c r="P564" s="89"/>
      <c r="Q564" s="89"/>
      <c r="R564" s="93"/>
    </row>
    <row r="565" spans="2:18" ht="14.85" customHeight="1" x14ac:dyDescent="0.15">
      <c r="B565" s="29" t="s">
        <v>933</v>
      </c>
      <c r="C565" s="88"/>
      <c r="D565" s="88"/>
      <c r="E565" s="88"/>
      <c r="F565" s="88"/>
      <c r="H565" s="36">
        <v>7</v>
      </c>
      <c r="I565" s="36">
        <v>6</v>
      </c>
      <c r="J565" s="36">
        <v>0</v>
      </c>
      <c r="K565" s="194">
        <v>0.64279155188246095</v>
      </c>
      <c r="L565" s="201">
        <v>0.78023407022106639</v>
      </c>
      <c r="M565" s="429">
        <v>0</v>
      </c>
      <c r="N565" s="89"/>
      <c r="O565" s="89"/>
      <c r="P565" s="89"/>
      <c r="Q565" s="89"/>
      <c r="R565" s="93"/>
    </row>
    <row r="566" spans="2:18" ht="14.85" customHeight="1" x14ac:dyDescent="0.15">
      <c r="B566" s="79" t="s">
        <v>105</v>
      </c>
      <c r="C566" s="86"/>
      <c r="D566" s="86"/>
      <c r="E566" s="86"/>
      <c r="F566" s="86"/>
      <c r="G566" s="24"/>
      <c r="H566" s="68">
        <v>61</v>
      </c>
      <c r="I566" s="68">
        <v>47</v>
      </c>
      <c r="J566" s="68">
        <v>10</v>
      </c>
      <c r="K566" s="202">
        <v>5.6014692378328741</v>
      </c>
      <c r="L566" s="203">
        <v>6.11183355006502</v>
      </c>
      <c r="M566" s="203">
        <v>3.4602076124567476</v>
      </c>
      <c r="N566" s="90"/>
      <c r="O566" s="90"/>
      <c r="P566" s="90"/>
      <c r="Q566" s="90"/>
      <c r="R566" s="93"/>
    </row>
    <row r="567" spans="2:18" ht="14.85" customHeight="1" x14ac:dyDescent="0.15">
      <c r="B567" s="45" t="s">
        <v>1</v>
      </c>
      <c r="C567" s="91"/>
      <c r="D567" s="91"/>
      <c r="E567" s="91"/>
      <c r="F567" s="91"/>
      <c r="G567" s="46"/>
      <c r="H567" s="47">
        <v>1089</v>
      </c>
      <c r="I567" s="47">
        <v>769</v>
      </c>
      <c r="J567" s="47">
        <v>289</v>
      </c>
      <c r="K567" s="49">
        <v>100.00000000000001</v>
      </c>
      <c r="L567" s="50">
        <v>99.999999999999986</v>
      </c>
      <c r="M567" s="50">
        <v>99.999999999999986</v>
      </c>
      <c r="N567" s="90"/>
      <c r="O567" s="90"/>
      <c r="P567" s="90"/>
      <c r="Q567" s="90"/>
      <c r="R567" s="93"/>
    </row>
    <row r="568" spans="2:18" ht="14.85" customHeight="1" x14ac:dyDescent="0.15">
      <c r="B568" s="45" t="s">
        <v>84</v>
      </c>
      <c r="C568" s="91"/>
      <c r="D568" s="91"/>
      <c r="E568" s="91"/>
      <c r="F568" s="91"/>
      <c r="G568" s="94"/>
      <c r="H568" s="204">
        <v>1.3706225680933852</v>
      </c>
      <c r="I568" s="205">
        <v>1.6011080332409973</v>
      </c>
      <c r="J568" s="205">
        <v>0.70250896057347667</v>
      </c>
      <c r="K568" s="90"/>
      <c r="L568" s="90"/>
      <c r="M568" s="90"/>
      <c r="N568" s="90"/>
      <c r="O568" s="90"/>
      <c r="P568" s="90"/>
      <c r="Q568" s="90"/>
      <c r="R568" s="93"/>
    </row>
    <row r="569" spans="2:18" ht="14.85" customHeight="1" x14ac:dyDescent="0.15">
      <c r="B569" s="45" t="s">
        <v>85</v>
      </c>
      <c r="C569" s="91"/>
      <c r="D569" s="91"/>
      <c r="E569" s="91"/>
      <c r="F569" s="91"/>
      <c r="G569" s="94"/>
      <c r="H569" s="97">
        <v>7</v>
      </c>
      <c r="I569" s="98">
        <v>7</v>
      </c>
      <c r="J569" s="98">
        <v>5</v>
      </c>
      <c r="K569" s="90"/>
      <c r="L569" s="90"/>
      <c r="M569" s="90"/>
      <c r="N569" s="90"/>
      <c r="O569" s="90"/>
      <c r="P569" s="90"/>
      <c r="Q569" s="90"/>
      <c r="R569" s="93"/>
    </row>
    <row r="570" spans="2:18" ht="15" customHeight="1" x14ac:dyDescent="0.15">
      <c r="B570" s="99" t="s">
        <v>101</v>
      </c>
      <c r="I570" s="9"/>
      <c r="J570" s="9"/>
      <c r="L570" s="9"/>
      <c r="O570" s="100"/>
      <c r="R570" s="93"/>
    </row>
    <row r="571" spans="2:18" ht="13.65" customHeight="1" x14ac:dyDescent="0.15">
      <c r="B571" s="11"/>
      <c r="C571" s="12"/>
      <c r="D571" s="12"/>
      <c r="E571" s="12"/>
      <c r="F571" s="12"/>
      <c r="G571" s="12"/>
      <c r="H571" s="13"/>
      <c r="I571" s="14" t="s">
        <v>2</v>
      </c>
      <c r="J571" s="15"/>
      <c r="K571" s="16"/>
      <c r="L571" s="14" t="s">
        <v>3</v>
      </c>
      <c r="M571" s="17"/>
      <c r="R571" s="93"/>
    </row>
    <row r="572" spans="2:18" ht="12" customHeight="1" x14ac:dyDescent="0.15">
      <c r="B572" s="18"/>
      <c r="H572" s="22" t="s">
        <v>4</v>
      </c>
      <c r="I572" s="22" t="s">
        <v>172</v>
      </c>
      <c r="J572" s="84" t="s">
        <v>173</v>
      </c>
      <c r="K572" s="85" t="s">
        <v>4</v>
      </c>
      <c r="L572" s="22" t="s">
        <v>172</v>
      </c>
      <c r="M572" s="22" t="s">
        <v>173</v>
      </c>
      <c r="R572" s="93"/>
    </row>
    <row r="573" spans="2:18" ht="12" customHeight="1" x14ac:dyDescent="0.15">
      <c r="B573" s="79"/>
      <c r="C573" s="86"/>
      <c r="D573" s="86"/>
      <c r="E573" s="86"/>
      <c r="F573" s="86"/>
      <c r="G573" s="24"/>
      <c r="H573" s="25"/>
      <c r="I573" s="25"/>
      <c r="J573" s="25"/>
      <c r="K573" s="27">
        <v>1089</v>
      </c>
      <c r="L573" s="28">
        <v>769</v>
      </c>
      <c r="M573" s="28">
        <v>289</v>
      </c>
      <c r="N573" s="87"/>
      <c r="O573" s="87"/>
      <c r="P573" s="87"/>
      <c r="Q573" s="87"/>
      <c r="R573" s="93"/>
    </row>
    <row r="574" spans="2:18" ht="15" customHeight="1" x14ac:dyDescent="0.15">
      <c r="B574" s="29" t="s">
        <v>115</v>
      </c>
      <c r="C574" s="88"/>
      <c r="D574" s="88"/>
      <c r="E574" s="88"/>
      <c r="F574" s="88"/>
      <c r="H574" s="36">
        <v>287</v>
      </c>
      <c r="I574" s="36">
        <v>157</v>
      </c>
      <c r="J574" s="36">
        <v>126</v>
      </c>
      <c r="K574" s="192">
        <v>26.354453627180902</v>
      </c>
      <c r="L574" s="193">
        <v>20.416124837451235</v>
      </c>
      <c r="M574" s="193">
        <v>43.598615916955019</v>
      </c>
      <c r="N574" s="89"/>
      <c r="O574" s="89"/>
      <c r="P574" s="89"/>
      <c r="Q574" s="89"/>
      <c r="R574" s="93"/>
    </row>
    <row r="575" spans="2:18" ht="15" customHeight="1" x14ac:dyDescent="0.15">
      <c r="B575" s="29" t="s">
        <v>61</v>
      </c>
      <c r="C575" s="88"/>
      <c r="D575" s="88"/>
      <c r="E575" s="88"/>
      <c r="F575" s="88"/>
      <c r="H575" s="36">
        <v>480</v>
      </c>
      <c r="I575" s="36">
        <v>368</v>
      </c>
      <c r="J575" s="36">
        <v>96</v>
      </c>
      <c r="K575" s="194">
        <v>44.0771349862259</v>
      </c>
      <c r="L575" s="201">
        <v>47.854356306892065</v>
      </c>
      <c r="M575" s="201">
        <v>33.217993079584772</v>
      </c>
      <c r="N575" s="89"/>
      <c r="O575" s="89"/>
      <c r="P575" s="89"/>
      <c r="Q575" s="89"/>
      <c r="R575" s="93"/>
    </row>
    <row r="576" spans="2:18" ht="15" customHeight="1" x14ac:dyDescent="0.15">
      <c r="B576" s="29" t="s">
        <v>62</v>
      </c>
      <c r="C576" s="88"/>
      <c r="D576" s="88"/>
      <c r="E576" s="88"/>
      <c r="F576" s="88"/>
      <c r="H576" s="36">
        <v>175</v>
      </c>
      <c r="I576" s="36">
        <v>129</v>
      </c>
      <c r="J576" s="36">
        <v>41</v>
      </c>
      <c r="K576" s="194">
        <v>16.069788797061523</v>
      </c>
      <c r="L576" s="201">
        <v>16.775032509752926</v>
      </c>
      <c r="M576" s="201">
        <v>14.186851211072666</v>
      </c>
      <c r="N576" s="89"/>
      <c r="O576" s="89"/>
      <c r="P576" s="89"/>
      <c r="Q576" s="89"/>
      <c r="R576" s="93"/>
    </row>
    <row r="577" spans="1:18" ht="15" customHeight="1" x14ac:dyDescent="0.15">
      <c r="B577" s="29" t="s">
        <v>63</v>
      </c>
      <c r="C577" s="88"/>
      <c r="D577" s="88"/>
      <c r="E577" s="88"/>
      <c r="F577" s="88"/>
      <c r="H577" s="36">
        <v>28</v>
      </c>
      <c r="I577" s="36">
        <v>17</v>
      </c>
      <c r="J577" s="36">
        <v>10</v>
      </c>
      <c r="K577" s="194">
        <v>2.5711662075298438</v>
      </c>
      <c r="L577" s="201">
        <v>2.2106631989596877</v>
      </c>
      <c r="M577" s="201">
        <v>3.4602076124567476</v>
      </c>
      <c r="N577" s="89"/>
      <c r="O577" s="89"/>
      <c r="P577" s="89"/>
      <c r="Q577" s="89"/>
      <c r="R577" s="93"/>
    </row>
    <row r="578" spans="1:18" ht="15" customHeight="1" x14ac:dyDescent="0.15">
      <c r="B578" s="29" t="s">
        <v>933</v>
      </c>
      <c r="C578" s="88"/>
      <c r="D578" s="88"/>
      <c r="E578" s="88"/>
      <c r="F578" s="88"/>
      <c r="H578" s="36">
        <v>6</v>
      </c>
      <c r="I578" s="36">
        <v>2</v>
      </c>
      <c r="J578" s="36">
        <v>4</v>
      </c>
      <c r="K578" s="194">
        <v>0.55096418732782371</v>
      </c>
      <c r="L578" s="201">
        <v>0.26007802340702213</v>
      </c>
      <c r="M578" s="201">
        <v>1.3840830449826991</v>
      </c>
      <c r="N578" s="89"/>
      <c r="O578" s="89"/>
      <c r="P578" s="89"/>
      <c r="Q578" s="89"/>
      <c r="R578" s="93"/>
    </row>
    <row r="579" spans="1:18" ht="15" customHeight="1" x14ac:dyDescent="0.15">
      <c r="B579" s="79" t="s">
        <v>105</v>
      </c>
      <c r="C579" s="86"/>
      <c r="D579" s="86"/>
      <c r="E579" s="86"/>
      <c r="F579" s="86"/>
      <c r="G579" s="24"/>
      <c r="H579" s="68">
        <v>113</v>
      </c>
      <c r="I579" s="68">
        <v>96</v>
      </c>
      <c r="J579" s="68">
        <v>12</v>
      </c>
      <c r="K579" s="202">
        <v>10.376492194674013</v>
      </c>
      <c r="L579" s="203">
        <v>12.483745123537062</v>
      </c>
      <c r="M579" s="203">
        <v>4.1522491349480966</v>
      </c>
      <c r="N579" s="90"/>
      <c r="O579" s="90"/>
      <c r="P579" s="90"/>
      <c r="Q579" s="90"/>
      <c r="R579" s="93"/>
    </row>
    <row r="580" spans="1:18" ht="15" customHeight="1" x14ac:dyDescent="0.15">
      <c r="B580" s="45" t="s">
        <v>1</v>
      </c>
      <c r="C580" s="91"/>
      <c r="D580" s="91"/>
      <c r="E580" s="91"/>
      <c r="F580" s="91"/>
      <c r="G580" s="46"/>
      <c r="H580" s="47">
        <v>1089</v>
      </c>
      <c r="I580" s="47">
        <v>769</v>
      </c>
      <c r="J580" s="47">
        <v>289</v>
      </c>
      <c r="K580" s="49">
        <v>100</v>
      </c>
      <c r="L580" s="50">
        <v>100</v>
      </c>
      <c r="M580" s="50">
        <v>100</v>
      </c>
      <c r="N580" s="90"/>
      <c r="O580" s="90"/>
      <c r="P580" s="90"/>
      <c r="Q580" s="90"/>
      <c r="R580" s="93"/>
    </row>
    <row r="581" spans="1:18" ht="15" customHeight="1" x14ac:dyDescent="0.15">
      <c r="B581" s="45" t="s">
        <v>84</v>
      </c>
      <c r="C581" s="91"/>
      <c r="D581" s="91"/>
      <c r="E581" s="91"/>
      <c r="F581" s="91"/>
      <c r="G581" s="94"/>
      <c r="H581" s="204">
        <v>1.229610582490148</v>
      </c>
      <c r="I581" s="205">
        <v>1.1786686610138963</v>
      </c>
      <c r="J581" s="205">
        <v>1.3343628267814329</v>
      </c>
      <c r="K581" s="90"/>
      <c r="L581" s="90"/>
      <c r="M581" s="90"/>
      <c r="N581" s="90"/>
      <c r="O581" s="90"/>
      <c r="P581" s="90"/>
      <c r="Q581" s="90"/>
      <c r="R581" s="93"/>
    </row>
    <row r="582" spans="1:18" ht="15" customHeight="1" x14ac:dyDescent="0.15">
      <c r="B582" s="45" t="s">
        <v>85</v>
      </c>
      <c r="C582" s="91"/>
      <c r="D582" s="91"/>
      <c r="E582" s="91"/>
      <c r="F582" s="91"/>
      <c r="G582" s="94"/>
      <c r="H582" s="95">
        <v>8.6206896551724146</v>
      </c>
      <c r="I582" s="96">
        <v>7.0000000000000009</v>
      </c>
      <c r="J582" s="96">
        <v>8.6206896551724146</v>
      </c>
      <c r="K582" s="90"/>
      <c r="L582" s="90"/>
      <c r="M582" s="90"/>
      <c r="N582" s="90"/>
      <c r="O582" s="90"/>
      <c r="P582" s="90"/>
      <c r="Q582" s="90"/>
      <c r="R582" s="93"/>
    </row>
    <row r="583" spans="1:18" ht="15" customHeight="1" x14ac:dyDescent="0.15">
      <c r="B583" s="8"/>
      <c r="C583" s="52"/>
      <c r="D583" s="52"/>
      <c r="E583" s="52"/>
      <c r="F583" s="52"/>
      <c r="G583" s="52"/>
      <c r="H583" s="52"/>
      <c r="I583" s="52"/>
      <c r="J583" s="54"/>
      <c r="K583" s="55"/>
      <c r="Q583" s="90"/>
      <c r="R583" s="93"/>
    </row>
    <row r="584" spans="1:18" ht="15" customHeight="1" x14ac:dyDescent="0.15">
      <c r="A584" s="5" t="s">
        <v>1103</v>
      </c>
      <c r="B584" s="51"/>
      <c r="I584" s="9"/>
      <c r="J584" s="9"/>
      <c r="K584" s="9"/>
      <c r="R584" s="93"/>
    </row>
    <row r="585" spans="1:18" ht="13.65" customHeight="1" x14ac:dyDescent="0.15">
      <c r="B585" s="11"/>
      <c r="C585" s="12"/>
      <c r="D585" s="12"/>
      <c r="E585" s="12"/>
      <c r="F585" s="12"/>
      <c r="G585" s="12"/>
      <c r="H585" s="13"/>
      <c r="I585" s="14" t="s">
        <v>2</v>
      </c>
      <c r="J585" s="15"/>
      <c r="K585" s="16"/>
      <c r="L585" s="14" t="s">
        <v>3</v>
      </c>
      <c r="M585" s="17"/>
      <c r="R585" s="93"/>
    </row>
    <row r="586" spans="1:18" ht="12" customHeight="1" x14ac:dyDescent="0.15">
      <c r="B586" s="18"/>
      <c r="H586" s="22" t="s">
        <v>4</v>
      </c>
      <c r="I586" s="22" t="s">
        <v>172</v>
      </c>
      <c r="J586" s="84" t="s">
        <v>173</v>
      </c>
      <c r="K586" s="85" t="s">
        <v>4</v>
      </c>
      <c r="L586" s="22" t="s">
        <v>172</v>
      </c>
      <c r="M586" s="22" t="s">
        <v>173</v>
      </c>
      <c r="R586" s="93"/>
    </row>
    <row r="587" spans="1:18" ht="12" customHeight="1" x14ac:dyDescent="0.15">
      <c r="B587" s="79"/>
      <c r="C587" s="86"/>
      <c r="D587" s="86"/>
      <c r="E587" s="86"/>
      <c r="F587" s="86"/>
      <c r="G587" s="24"/>
      <c r="H587" s="25"/>
      <c r="I587" s="25"/>
      <c r="J587" s="25"/>
      <c r="K587" s="27">
        <v>1089</v>
      </c>
      <c r="L587" s="28">
        <v>769</v>
      </c>
      <c r="M587" s="28">
        <v>289</v>
      </c>
      <c r="N587" s="87"/>
      <c r="O587" s="87"/>
      <c r="P587" s="87"/>
      <c r="Q587" s="87"/>
      <c r="R587" s="93"/>
    </row>
    <row r="588" spans="1:18" ht="15" customHeight="1" x14ac:dyDescent="0.15">
      <c r="B588" s="29" t="s">
        <v>97</v>
      </c>
      <c r="C588" s="88"/>
      <c r="D588" s="88"/>
      <c r="E588" s="88"/>
      <c r="F588" s="88"/>
      <c r="H588" s="36">
        <v>274</v>
      </c>
      <c r="I588" s="36">
        <v>175</v>
      </c>
      <c r="J588" s="36">
        <v>96</v>
      </c>
      <c r="K588" s="192">
        <v>25.160697887970617</v>
      </c>
      <c r="L588" s="193">
        <v>22.756827048114435</v>
      </c>
      <c r="M588" s="193">
        <v>33.217993079584772</v>
      </c>
      <c r="N588" s="89"/>
      <c r="O588" s="89"/>
      <c r="P588" s="89"/>
      <c r="Q588" s="89"/>
      <c r="R588" s="93"/>
    </row>
    <row r="589" spans="1:18" ht="15" customHeight="1" x14ac:dyDescent="0.15">
      <c r="B589" s="29" t="s">
        <v>98</v>
      </c>
      <c r="C589" s="88"/>
      <c r="D589" s="88"/>
      <c r="E589" s="88"/>
      <c r="F589" s="88"/>
      <c r="H589" s="36">
        <v>184</v>
      </c>
      <c r="I589" s="36">
        <v>160</v>
      </c>
      <c r="J589" s="36">
        <v>18</v>
      </c>
      <c r="K589" s="194">
        <v>16.896235078053259</v>
      </c>
      <c r="L589" s="201">
        <v>20.806241872561767</v>
      </c>
      <c r="M589" s="201">
        <v>6.2283737024221448</v>
      </c>
      <c r="N589" s="89"/>
      <c r="O589" s="89"/>
      <c r="P589" s="89"/>
      <c r="Q589" s="89"/>
      <c r="R589" s="93"/>
    </row>
    <row r="590" spans="1:18" ht="15" customHeight="1" x14ac:dyDescent="0.15">
      <c r="B590" s="29" t="s">
        <v>135</v>
      </c>
      <c r="C590" s="88"/>
      <c r="D590" s="88"/>
      <c r="E590" s="88"/>
      <c r="F590" s="88"/>
      <c r="H590" s="36">
        <v>144</v>
      </c>
      <c r="I590" s="36">
        <v>96</v>
      </c>
      <c r="J590" s="36">
        <v>40</v>
      </c>
      <c r="K590" s="194">
        <v>13.223140495867769</v>
      </c>
      <c r="L590" s="201">
        <v>12.483745123537062</v>
      </c>
      <c r="M590" s="201">
        <v>13.84083044982699</v>
      </c>
      <c r="N590" s="89"/>
      <c r="O590" s="89"/>
      <c r="P590" s="89"/>
      <c r="Q590" s="89"/>
      <c r="R590" s="93"/>
    </row>
    <row r="591" spans="1:18" ht="15" customHeight="1" x14ac:dyDescent="0.15">
      <c r="B591" s="29" t="s">
        <v>136</v>
      </c>
      <c r="C591" s="88"/>
      <c r="D591" s="88"/>
      <c r="E591" s="88"/>
      <c r="F591" s="88"/>
      <c r="H591" s="36">
        <v>92</v>
      </c>
      <c r="I591" s="36">
        <v>75</v>
      </c>
      <c r="J591" s="36">
        <v>16</v>
      </c>
      <c r="K591" s="194">
        <v>8.4481175390266294</v>
      </c>
      <c r="L591" s="201">
        <v>9.7529258777633281</v>
      </c>
      <c r="M591" s="201">
        <v>5.5363321799307963</v>
      </c>
      <c r="N591" s="89"/>
      <c r="O591" s="89"/>
      <c r="P591" s="89"/>
      <c r="Q591" s="89"/>
      <c r="R591" s="93"/>
    </row>
    <row r="592" spans="1:18" ht="15" customHeight="1" x14ac:dyDescent="0.15">
      <c r="B592" s="29" t="s">
        <v>114</v>
      </c>
      <c r="C592" s="88"/>
      <c r="D592" s="88"/>
      <c r="E592" s="88"/>
      <c r="F592" s="88"/>
      <c r="H592" s="36">
        <v>26</v>
      </c>
      <c r="I592" s="36">
        <v>17</v>
      </c>
      <c r="J592" s="36">
        <v>9</v>
      </c>
      <c r="K592" s="194">
        <v>2.3875114784205693</v>
      </c>
      <c r="L592" s="201">
        <v>2.2106631989596877</v>
      </c>
      <c r="M592" s="201">
        <v>3.1141868512110724</v>
      </c>
      <c r="N592" s="89"/>
      <c r="O592" s="89"/>
      <c r="P592" s="89"/>
      <c r="Q592" s="89"/>
      <c r="R592" s="93"/>
    </row>
    <row r="593" spans="1:18" ht="15" customHeight="1" x14ac:dyDescent="0.15">
      <c r="B593" s="29" t="s">
        <v>140</v>
      </c>
      <c r="C593" s="88"/>
      <c r="D593" s="88"/>
      <c r="E593" s="88"/>
      <c r="F593" s="88"/>
      <c r="H593" s="36">
        <v>28</v>
      </c>
      <c r="I593" s="36">
        <v>13</v>
      </c>
      <c r="J593" s="36">
        <v>15</v>
      </c>
      <c r="K593" s="194">
        <v>2.5711662075298438</v>
      </c>
      <c r="L593" s="201">
        <v>1.6905071521456438</v>
      </c>
      <c r="M593" s="201">
        <v>5.1903114186851207</v>
      </c>
      <c r="N593" s="89"/>
      <c r="O593" s="89"/>
      <c r="P593" s="89"/>
      <c r="Q593" s="89"/>
      <c r="R593" s="93"/>
    </row>
    <row r="594" spans="1:18" ht="15" customHeight="1" x14ac:dyDescent="0.15">
      <c r="B594" s="79" t="s">
        <v>105</v>
      </c>
      <c r="C594" s="86"/>
      <c r="D594" s="86"/>
      <c r="E594" s="86"/>
      <c r="F594" s="86"/>
      <c r="G594" s="24"/>
      <c r="H594" s="68">
        <v>341</v>
      </c>
      <c r="I594" s="68">
        <v>233</v>
      </c>
      <c r="J594" s="68">
        <v>95</v>
      </c>
      <c r="K594" s="202">
        <v>31.313131313131315</v>
      </c>
      <c r="L594" s="203">
        <v>30.299089726918076</v>
      </c>
      <c r="M594" s="203">
        <v>32.871972318339097</v>
      </c>
      <c r="N594" s="90"/>
      <c r="O594" s="90"/>
      <c r="P594" s="90"/>
      <c r="Q594" s="90"/>
      <c r="R594" s="93"/>
    </row>
    <row r="595" spans="1:18" ht="15" customHeight="1" x14ac:dyDescent="0.15">
      <c r="B595" s="45" t="s">
        <v>1</v>
      </c>
      <c r="C595" s="91"/>
      <c r="D595" s="91"/>
      <c r="E595" s="91"/>
      <c r="F595" s="91"/>
      <c r="G595" s="46"/>
      <c r="H595" s="47">
        <v>1089</v>
      </c>
      <c r="I595" s="47">
        <v>769</v>
      </c>
      <c r="J595" s="47">
        <v>289</v>
      </c>
      <c r="K595" s="49">
        <v>100</v>
      </c>
      <c r="L595" s="50">
        <v>100</v>
      </c>
      <c r="M595" s="50">
        <v>100</v>
      </c>
      <c r="N595" s="90"/>
      <c r="O595" s="90"/>
      <c r="P595" s="90"/>
      <c r="Q595" s="90"/>
      <c r="R595" s="93"/>
    </row>
    <row r="596" spans="1:18" ht="15" customHeight="1" x14ac:dyDescent="0.15">
      <c r="B596" s="45" t="s">
        <v>70</v>
      </c>
      <c r="C596" s="91"/>
      <c r="D596" s="91"/>
      <c r="E596" s="91"/>
      <c r="F596" s="91"/>
      <c r="G596" s="94"/>
      <c r="H596" s="206">
        <v>32.476649758640193</v>
      </c>
      <c r="I596" s="207">
        <v>33.177104475687969</v>
      </c>
      <c r="J596" s="207">
        <v>30.225939707299165</v>
      </c>
      <c r="K596" s="90"/>
      <c r="L596" s="90"/>
      <c r="M596" s="90"/>
      <c r="N596" s="90"/>
      <c r="O596" s="90"/>
      <c r="P596" s="90"/>
      <c r="Q596" s="90"/>
      <c r="R596" s="93"/>
    </row>
    <row r="597" spans="1:18" ht="15" customHeight="1" x14ac:dyDescent="0.15">
      <c r="B597" s="8"/>
      <c r="C597" s="52"/>
      <c r="D597" s="52"/>
      <c r="E597" s="52"/>
      <c r="F597" s="52"/>
      <c r="G597" s="52"/>
      <c r="H597" s="52"/>
      <c r="I597" s="52"/>
      <c r="J597" s="54"/>
      <c r="K597" s="55"/>
      <c r="R597" s="93"/>
    </row>
    <row r="598" spans="1:18" ht="15" customHeight="1" x14ac:dyDescent="0.15">
      <c r="A598" s="5" t="s">
        <v>494</v>
      </c>
      <c r="B598" s="51"/>
      <c r="I598" s="9"/>
      <c r="J598" s="9"/>
      <c r="K598" s="9"/>
      <c r="R598" s="93"/>
    </row>
    <row r="599" spans="1:18" ht="13.65" customHeight="1" x14ac:dyDescent="0.15">
      <c r="B599" s="11"/>
      <c r="C599" s="12"/>
      <c r="D599" s="12"/>
      <c r="E599" s="12"/>
      <c r="F599" s="12"/>
      <c r="G599" s="12"/>
      <c r="H599" s="13"/>
      <c r="I599" s="14" t="s">
        <v>2</v>
      </c>
      <c r="J599" s="15"/>
      <c r="K599" s="16"/>
      <c r="L599" s="14" t="s">
        <v>3</v>
      </c>
      <c r="M599" s="17"/>
      <c r="R599" s="93"/>
    </row>
    <row r="600" spans="1:18" ht="12" customHeight="1" x14ac:dyDescent="0.15">
      <c r="B600" s="18"/>
      <c r="H600" s="22" t="s">
        <v>4</v>
      </c>
      <c r="I600" s="22" t="s">
        <v>172</v>
      </c>
      <c r="J600" s="84" t="s">
        <v>173</v>
      </c>
      <c r="K600" s="85" t="s">
        <v>4</v>
      </c>
      <c r="L600" s="22" t="s">
        <v>172</v>
      </c>
      <c r="M600" s="22" t="s">
        <v>173</v>
      </c>
      <c r="R600" s="93"/>
    </row>
    <row r="601" spans="1:18" ht="12" customHeight="1" x14ac:dyDescent="0.15">
      <c r="B601" s="79"/>
      <c r="C601" s="86"/>
      <c r="D601" s="86"/>
      <c r="E601" s="86"/>
      <c r="F601" s="86"/>
      <c r="G601" s="24"/>
      <c r="H601" s="25"/>
      <c r="I601" s="25"/>
      <c r="J601" s="25"/>
      <c r="K601" s="27">
        <v>1089</v>
      </c>
      <c r="L601" s="28">
        <v>769</v>
      </c>
      <c r="M601" s="28">
        <v>289</v>
      </c>
      <c r="N601" s="87"/>
      <c r="O601" s="87"/>
      <c r="P601" s="87"/>
      <c r="Q601" s="87"/>
      <c r="R601" s="93"/>
    </row>
    <row r="602" spans="1:18" ht="14.85" customHeight="1" x14ac:dyDescent="0.15">
      <c r="B602" s="29" t="s">
        <v>115</v>
      </c>
      <c r="C602" s="88"/>
      <c r="D602" s="88"/>
      <c r="E602" s="88"/>
      <c r="F602" s="88"/>
      <c r="H602" s="36">
        <v>935</v>
      </c>
      <c r="I602" s="36">
        <v>643</v>
      </c>
      <c r="J602" s="36">
        <v>267</v>
      </c>
      <c r="K602" s="192">
        <v>85.858585858585855</v>
      </c>
      <c r="L602" s="193">
        <v>83.615084525357602</v>
      </c>
      <c r="M602" s="193">
        <v>92.387543252595165</v>
      </c>
      <c r="N602" s="89"/>
      <c r="O602" s="89"/>
      <c r="P602" s="89"/>
      <c r="Q602" s="89"/>
      <c r="R602" s="93"/>
    </row>
    <row r="603" spans="1:18" ht="14.85" customHeight="1" x14ac:dyDescent="0.15">
      <c r="B603" s="29" t="s">
        <v>81</v>
      </c>
      <c r="C603" s="88"/>
      <c r="D603" s="88"/>
      <c r="E603" s="88"/>
      <c r="F603" s="88"/>
      <c r="H603" s="36">
        <v>52</v>
      </c>
      <c r="I603" s="36">
        <v>44</v>
      </c>
      <c r="J603" s="36">
        <v>7</v>
      </c>
      <c r="K603" s="194">
        <v>4.7750229568411386</v>
      </c>
      <c r="L603" s="201">
        <v>5.721716514954486</v>
      </c>
      <c r="M603" s="201">
        <v>2.422145328719723</v>
      </c>
      <c r="N603" s="89"/>
      <c r="O603" s="89"/>
      <c r="P603" s="89"/>
      <c r="Q603" s="89"/>
      <c r="R603" s="93"/>
    </row>
    <row r="604" spans="1:18" ht="14.85" customHeight="1" x14ac:dyDescent="0.15">
      <c r="B604" s="29" t="s">
        <v>935</v>
      </c>
      <c r="C604" s="88"/>
      <c r="D604" s="88"/>
      <c r="E604" s="88"/>
      <c r="F604" s="88"/>
      <c r="H604" s="36">
        <v>31</v>
      </c>
      <c r="I604" s="36">
        <v>29</v>
      </c>
      <c r="J604" s="36">
        <v>2</v>
      </c>
      <c r="K604" s="194">
        <v>2.8466483011937558</v>
      </c>
      <c r="L604" s="201">
        <v>3.7711313394018204</v>
      </c>
      <c r="M604" s="201">
        <v>0.69204152249134954</v>
      </c>
      <c r="N604" s="89"/>
      <c r="O604" s="89"/>
      <c r="P604" s="89"/>
      <c r="Q604" s="89"/>
      <c r="R604" s="93"/>
    </row>
    <row r="605" spans="1:18" ht="14.85" customHeight="1" x14ac:dyDescent="0.15">
      <c r="B605" s="79" t="s">
        <v>0</v>
      </c>
      <c r="C605" s="86"/>
      <c r="D605" s="86"/>
      <c r="E605" s="86"/>
      <c r="F605" s="86"/>
      <c r="G605" s="24"/>
      <c r="H605" s="68">
        <v>71</v>
      </c>
      <c r="I605" s="68">
        <v>53</v>
      </c>
      <c r="J605" s="68">
        <v>13</v>
      </c>
      <c r="K605" s="202">
        <v>6.519742883379247</v>
      </c>
      <c r="L605" s="203">
        <v>6.8920676202860855</v>
      </c>
      <c r="M605" s="203">
        <v>4.4982698961937722</v>
      </c>
      <c r="N605" s="90"/>
      <c r="O605" s="90"/>
      <c r="P605" s="90"/>
      <c r="Q605" s="90"/>
      <c r="R605" s="93"/>
    </row>
    <row r="606" spans="1:18" ht="14.85" customHeight="1" x14ac:dyDescent="0.15">
      <c r="B606" s="45" t="s">
        <v>1</v>
      </c>
      <c r="C606" s="91"/>
      <c r="D606" s="91"/>
      <c r="E606" s="91"/>
      <c r="F606" s="91"/>
      <c r="G606" s="46"/>
      <c r="H606" s="47">
        <v>1089</v>
      </c>
      <c r="I606" s="47">
        <v>769</v>
      </c>
      <c r="J606" s="47">
        <v>289</v>
      </c>
      <c r="K606" s="49">
        <v>100</v>
      </c>
      <c r="L606" s="50">
        <v>99.999999999999986</v>
      </c>
      <c r="M606" s="50">
        <v>100.00000000000001</v>
      </c>
      <c r="N606" s="90"/>
      <c r="O606" s="90"/>
      <c r="P606" s="90"/>
      <c r="Q606" s="90"/>
      <c r="R606" s="93"/>
    </row>
    <row r="607" spans="1:18" ht="14.85" customHeight="1" x14ac:dyDescent="0.15">
      <c r="B607" s="45" t="s">
        <v>84</v>
      </c>
      <c r="C607" s="91"/>
      <c r="D607" s="91"/>
      <c r="E607" s="91"/>
      <c r="F607" s="91"/>
      <c r="G607" s="94"/>
      <c r="H607" s="204">
        <v>0.13261296660117877</v>
      </c>
      <c r="I607" s="205">
        <v>0.17039106145251395</v>
      </c>
      <c r="J607" s="205">
        <v>4.3478260869565216E-2</v>
      </c>
      <c r="K607" s="90"/>
      <c r="L607" s="90"/>
      <c r="M607" s="90"/>
      <c r="N607" s="90"/>
      <c r="O607" s="90"/>
      <c r="P607" s="90"/>
      <c r="Q607" s="90"/>
      <c r="R607" s="93"/>
    </row>
    <row r="608" spans="1:18" ht="14.85" customHeight="1" x14ac:dyDescent="0.15">
      <c r="B608" s="45" t="s">
        <v>85</v>
      </c>
      <c r="C608" s="91"/>
      <c r="D608" s="91"/>
      <c r="E608" s="91"/>
      <c r="F608" s="91"/>
      <c r="G608" s="94"/>
      <c r="H608" s="103">
        <v>6</v>
      </c>
      <c r="I608" s="104">
        <v>6</v>
      </c>
      <c r="J608" s="104">
        <v>3</v>
      </c>
      <c r="K608" s="90"/>
      <c r="L608" s="90"/>
      <c r="M608" s="90"/>
      <c r="N608" s="90"/>
      <c r="O608" s="90"/>
      <c r="P608" s="90"/>
      <c r="Q608" s="90"/>
      <c r="R608" s="93"/>
    </row>
    <row r="609" spans="1:18" ht="15" customHeight="1" x14ac:dyDescent="0.15">
      <c r="B609" s="99" t="s">
        <v>101</v>
      </c>
      <c r="I609" s="9"/>
      <c r="J609" s="9"/>
      <c r="L609" s="9"/>
      <c r="O609" s="100"/>
      <c r="R609" s="93"/>
    </row>
    <row r="610" spans="1:18" ht="13.65" customHeight="1" x14ac:dyDescent="0.15">
      <c r="B610" s="11"/>
      <c r="C610" s="12"/>
      <c r="D610" s="12"/>
      <c r="E610" s="12"/>
      <c r="F610" s="12"/>
      <c r="G610" s="12"/>
      <c r="H610" s="13"/>
      <c r="I610" s="14" t="s">
        <v>2</v>
      </c>
      <c r="J610" s="15"/>
      <c r="K610" s="16"/>
      <c r="L610" s="14" t="s">
        <v>3</v>
      </c>
      <c r="M610" s="17"/>
      <c r="R610" s="93"/>
    </row>
    <row r="611" spans="1:18" ht="12" customHeight="1" x14ac:dyDescent="0.15">
      <c r="B611" s="18"/>
      <c r="H611" s="22" t="s">
        <v>4</v>
      </c>
      <c r="I611" s="22" t="s">
        <v>172</v>
      </c>
      <c r="J611" s="84" t="s">
        <v>173</v>
      </c>
      <c r="K611" s="85" t="s">
        <v>4</v>
      </c>
      <c r="L611" s="22" t="s">
        <v>172</v>
      </c>
      <c r="M611" s="22" t="s">
        <v>173</v>
      </c>
      <c r="R611" s="93"/>
    </row>
    <row r="612" spans="1:18" ht="12" customHeight="1" x14ac:dyDescent="0.15">
      <c r="B612" s="79"/>
      <c r="C612" s="86"/>
      <c r="D612" s="86"/>
      <c r="E612" s="86"/>
      <c r="F612" s="86"/>
      <c r="G612" s="24"/>
      <c r="H612" s="25"/>
      <c r="I612" s="25"/>
      <c r="J612" s="25"/>
      <c r="K612" s="27">
        <v>1089</v>
      </c>
      <c r="L612" s="28">
        <v>769</v>
      </c>
      <c r="M612" s="28">
        <v>289</v>
      </c>
      <c r="N612" s="87"/>
      <c r="O612" s="87"/>
      <c r="P612" s="87"/>
      <c r="Q612" s="87"/>
      <c r="R612" s="93"/>
    </row>
    <row r="613" spans="1:18" ht="14.85" customHeight="1" x14ac:dyDescent="0.15">
      <c r="B613" s="29" t="s">
        <v>115</v>
      </c>
      <c r="C613" s="88"/>
      <c r="D613" s="88"/>
      <c r="E613" s="88"/>
      <c r="F613" s="88"/>
      <c r="H613" s="36">
        <v>935</v>
      </c>
      <c r="I613" s="36">
        <v>643</v>
      </c>
      <c r="J613" s="36">
        <v>267</v>
      </c>
      <c r="K613" s="192">
        <v>85.858585858585855</v>
      </c>
      <c r="L613" s="193">
        <v>83.615084525357602</v>
      </c>
      <c r="M613" s="193">
        <v>92.387543252595165</v>
      </c>
      <c r="N613" s="89"/>
      <c r="O613" s="89"/>
      <c r="P613" s="89"/>
      <c r="Q613" s="89"/>
      <c r="R613" s="93"/>
    </row>
    <row r="614" spans="1:18" ht="14.85" customHeight="1" x14ac:dyDescent="0.15">
      <c r="B614" s="29" t="s">
        <v>61</v>
      </c>
      <c r="C614" s="88"/>
      <c r="D614" s="88"/>
      <c r="E614" s="88"/>
      <c r="F614" s="88"/>
      <c r="H614" s="36">
        <v>61</v>
      </c>
      <c r="I614" s="36">
        <v>54</v>
      </c>
      <c r="J614" s="36">
        <v>6</v>
      </c>
      <c r="K614" s="194">
        <v>5.6014692378328741</v>
      </c>
      <c r="L614" s="201">
        <v>7.0221066319895966</v>
      </c>
      <c r="M614" s="201">
        <v>2.0761245674740483</v>
      </c>
      <c r="N614" s="89"/>
      <c r="O614" s="89"/>
      <c r="P614" s="89"/>
      <c r="Q614" s="89"/>
      <c r="R614" s="93"/>
    </row>
    <row r="615" spans="1:18" ht="14.85" customHeight="1" x14ac:dyDescent="0.15">
      <c r="B615" s="29" t="s">
        <v>935</v>
      </c>
      <c r="C615" s="88"/>
      <c r="D615" s="88"/>
      <c r="E615" s="88"/>
      <c r="F615" s="88"/>
      <c r="H615" s="36">
        <v>13</v>
      </c>
      <c r="I615" s="36">
        <v>10</v>
      </c>
      <c r="J615" s="36">
        <v>3</v>
      </c>
      <c r="K615" s="194">
        <v>1.1937557392102847</v>
      </c>
      <c r="L615" s="201">
        <v>1.3003901170351104</v>
      </c>
      <c r="M615" s="201">
        <v>1.0380622837370241</v>
      </c>
      <c r="N615" s="89"/>
      <c r="O615" s="89"/>
      <c r="P615" s="89"/>
      <c r="Q615" s="89"/>
      <c r="R615" s="93"/>
    </row>
    <row r="616" spans="1:18" ht="14.85" customHeight="1" x14ac:dyDescent="0.15">
      <c r="B616" s="79" t="s">
        <v>0</v>
      </c>
      <c r="C616" s="86"/>
      <c r="D616" s="86"/>
      <c r="E616" s="86"/>
      <c r="F616" s="86"/>
      <c r="G616" s="24"/>
      <c r="H616" s="68">
        <v>80</v>
      </c>
      <c r="I616" s="68">
        <v>62</v>
      </c>
      <c r="J616" s="68">
        <v>13</v>
      </c>
      <c r="K616" s="202">
        <v>7.3461891643709825</v>
      </c>
      <c r="L616" s="203">
        <v>8.062418725617686</v>
      </c>
      <c r="M616" s="203">
        <v>4.4982698961937722</v>
      </c>
      <c r="N616" s="90"/>
      <c r="O616" s="90"/>
      <c r="P616" s="90"/>
      <c r="Q616" s="90"/>
      <c r="R616" s="93"/>
    </row>
    <row r="617" spans="1:18" ht="14.85" customHeight="1" x14ac:dyDescent="0.15">
      <c r="B617" s="45" t="s">
        <v>1</v>
      </c>
      <c r="C617" s="91"/>
      <c r="D617" s="91"/>
      <c r="E617" s="91"/>
      <c r="F617" s="91"/>
      <c r="G617" s="46"/>
      <c r="H617" s="47">
        <v>1089</v>
      </c>
      <c r="I617" s="47">
        <v>769</v>
      </c>
      <c r="J617" s="47">
        <v>289</v>
      </c>
      <c r="K617" s="49">
        <v>100</v>
      </c>
      <c r="L617" s="50">
        <v>100</v>
      </c>
      <c r="M617" s="50">
        <v>100.00000000000001</v>
      </c>
      <c r="N617" s="90"/>
      <c r="O617" s="90"/>
      <c r="P617" s="90"/>
      <c r="Q617" s="90"/>
      <c r="R617" s="93"/>
    </row>
    <row r="618" spans="1:18" ht="14.85" customHeight="1" x14ac:dyDescent="0.15">
      <c r="B618" s="45" t="s">
        <v>84</v>
      </c>
      <c r="C618" s="91"/>
      <c r="D618" s="91"/>
      <c r="E618" s="91"/>
      <c r="F618" s="91"/>
      <c r="G618" s="94"/>
      <c r="H618" s="204">
        <v>9.5544424349982032E-2</v>
      </c>
      <c r="I618" s="205">
        <v>0.10152459319310139</v>
      </c>
      <c r="J618" s="205">
        <v>8.620689655172413E-2</v>
      </c>
      <c r="K618" s="90"/>
      <c r="L618" s="90"/>
      <c r="M618" s="90"/>
      <c r="N618" s="90"/>
      <c r="O618" s="90"/>
      <c r="P618" s="90"/>
      <c r="Q618" s="90"/>
      <c r="R618" s="93"/>
    </row>
    <row r="619" spans="1:18" ht="14.85" customHeight="1" x14ac:dyDescent="0.15">
      <c r="B619" s="45" t="s">
        <v>85</v>
      </c>
      <c r="C619" s="91"/>
      <c r="D619" s="91"/>
      <c r="E619" s="91"/>
      <c r="F619" s="91"/>
      <c r="G619" s="94"/>
      <c r="H619" s="95">
        <v>7.5</v>
      </c>
      <c r="I619" s="96">
        <v>3.7037037037037033</v>
      </c>
      <c r="J619" s="96">
        <v>7.5</v>
      </c>
      <c r="K619" s="90"/>
      <c r="L619" s="90"/>
      <c r="M619" s="90"/>
      <c r="N619" s="90"/>
      <c r="O619" s="90"/>
      <c r="P619" s="90"/>
      <c r="Q619" s="90"/>
      <c r="R619" s="93"/>
    </row>
    <row r="620" spans="1:18" ht="14.85" customHeight="1" x14ac:dyDescent="0.15">
      <c r="B620" s="8"/>
      <c r="C620" s="52"/>
      <c r="D620" s="52"/>
      <c r="E620" s="52"/>
      <c r="F620" s="52"/>
      <c r="G620" s="52"/>
      <c r="H620" s="52"/>
      <c r="I620" s="52"/>
      <c r="J620" s="54"/>
      <c r="K620" s="55"/>
      <c r="R620" s="93"/>
    </row>
    <row r="621" spans="1:18" ht="15" customHeight="1" x14ac:dyDescent="0.15">
      <c r="A621" s="5" t="s">
        <v>495</v>
      </c>
      <c r="B621" s="51"/>
      <c r="I621" s="9"/>
      <c r="J621" s="9"/>
      <c r="K621" s="9"/>
      <c r="R621" s="93"/>
    </row>
    <row r="622" spans="1:18" ht="13.65" customHeight="1" x14ac:dyDescent="0.15">
      <c r="B622" s="11"/>
      <c r="C622" s="12"/>
      <c r="D622" s="12"/>
      <c r="E622" s="12"/>
      <c r="F622" s="12"/>
      <c r="G622" s="12"/>
      <c r="H622" s="13"/>
      <c r="I622" s="14" t="s">
        <v>2</v>
      </c>
      <c r="J622" s="15"/>
      <c r="K622" s="16"/>
      <c r="L622" s="14" t="s">
        <v>3</v>
      </c>
      <c r="M622" s="17"/>
      <c r="R622" s="93"/>
    </row>
    <row r="623" spans="1:18" ht="12" customHeight="1" x14ac:dyDescent="0.15">
      <c r="B623" s="18"/>
      <c r="H623" s="22" t="s">
        <v>4</v>
      </c>
      <c r="I623" s="22" t="s">
        <v>172</v>
      </c>
      <c r="J623" s="84" t="s">
        <v>173</v>
      </c>
      <c r="K623" s="85" t="s">
        <v>4</v>
      </c>
      <c r="L623" s="22" t="s">
        <v>172</v>
      </c>
      <c r="M623" s="22" t="s">
        <v>173</v>
      </c>
      <c r="R623" s="93"/>
    </row>
    <row r="624" spans="1:18" ht="12" customHeight="1" x14ac:dyDescent="0.15">
      <c r="B624" s="79"/>
      <c r="C624" s="86"/>
      <c r="D624" s="86"/>
      <c r="E624" s="86"/>
      <c r="F624" s="86"/>
      <c r="G624" s="24"/>
      <c r="H624" s="25"/>
      <c r="I624" s="25"/>
      <c r="J624" s="25"/>
      <c r="K624" s="27">
        <v>1089</v>
      </c>
      <c r="L624" s="28">
        <v>769</v>
      </c>
      <c r="M624" s="28">
        <v>289</v>
      </c>
      <c r="N624" s="87"/>
      <c r="O624" s="87"/>
      <c r="P624" s="87"/>
      <c r="Q624" s="87"/>
      <c r="R624" s="93"/>
    </row>
    <row r="625" spans="2:18" ht="14.85" customHeight="1" x14ac:dyDescent="0.15">
      <c r="B625" s="29" t="s">
        <v>115</v>
      </c>
      <c r="C625" s="88"/>
      <c r="D625" s="88"/>
      <c r="E625" s="88"/>
      <c r="F625" s="88"/>
      <c r="H625" s="36">
        <v>935</v>
      </c>
      <c r="I625" s="36">
        <v>643</v>
      </c>
      <c r="J625" s="36">
        <v>267</v>
      </c>
      <c r="K625" s="192">
        <v>85.858585858585855</v>
      </c>
      <c r="L625" s="193">
        <v>83.615084525357602</v>
      </c>
      <c r="M625" s="193">
        <v>92.387543252595165</v>
      </c>
      <c r="N625" s="89"/>
      <c r="O625" s="89"/>
      <c r="P625" s="89"/>
      <c r="Q625" s="89"/>
      <c r="R625" s="93"/>
    </row>
    <row r="626" spans="2:18" ht="14.85" customHeight="1" x14ac:dyDescent="0.15">
      <c r="B626" s="29" t="s">
        <v>61</v>
      </c>
      <c r="C626" s="88"/>
      <c r="D626" s="88"/>
      <c r="E626" s="88"/>
      <c r="F626" s="88"/>
      <c r="H626" s="36">
        <v>41</v>
      </c>
      <c r="I626" s="36">
        <v>36</v>
      </c>
      <c r="J626" s="36">
        <v>4</v>
      </c>
      <c r="K626" s="194">
        <v>3.7649219467401287</v>
      </c>
      <c r="L626" s="201">
        <v>4.6814044213263983</v>
      </c>
      <c r="M626" s="201">
        <v>1.3840830449826991</v>
      </c>
      <c r="N626" s="89"/>
      <c r="O626" s="89"/>
      <c r="P626" s="89"/>
      <c r="Q626" s="89"/>
      <c r="R626" s="93"/>
    </row>
    <row r="627" spans="2:18" ht="14.85" customHeight="1" x14ac:dyDescent="0.15">
      <c r="B627" s="29" t="s">
        <v>935</v>
      </c>
      <c r="C627" s="88"/>
      <c r="D627" s="88"/>
      <c r="E627" s="88"/>
      <c r="F627" s="88"/>
      <c r="H627" s="36">
        <v>8</v>
      </c>
      <c r="I627" s="36">
        <v>8</v>
      </c>
      <c r="J627" s="36">
        <v>0</v>
      </c>
      <c r="K627" s="194">
        <v>0.7346189164370982</v>
      </c>
      <c r="L627" s="201">
        <v>1.0403120936280885</v>
      </c>
      <c r="M627" s="429">
        <v>0</v>
      </c>
      <c r="N627" s="89"/>
      <c r="O627" s="89"/>
      <c r="P627" s="89"/>
      <c r="Q627" s="89"/>
      <c r="R627" s="93"/>
    </row>
    <row r="628" spans="2:18" ht="14.85" customHeight="1" x14ac:dyDescent="0.15">
      <c r="B628" s="79" t="s">
        <v>0</v>
      </c>
      <c r="C628" s="86"/>
      <c r="D628" s="86"/>
      <c r="E628" s="86"/>
      <c r="F628" s="86"/>
      <c r="G628" s="24"/>
      <c r="H628" s="68">
        <v>105</v>
      </c>
      <c r="I628" s="68">
        <v>82</v>
      </c>
      <c r="J628" s="68">
        <v>18</v>
      </c>
      <c r="K628" s="202">
        <v>9.6418732782369148</v>
      </c>
      <c r="L628" s="203">
        <v>10.663198959687907</v>
      </c>
      <c r="M628" s="203">
        <v>6.2283737024221448</v>
      </c>
      <c r="N628" s="90"/>
      <c r="O628" s="90"/>
      <c r="P628" s="90"/>
      <c r="Q628" s="90"/>
      <c r="R628" s="93"/>
    </row>
    <row r="629" spans="2:18" ht="14.85" customHeight="1" x14ac:dyDescent="0.15">
      <c r="B629" s="45" t="s">
        <v>1</v>
      </c>
      <c r="C629" s="91"/>
      <c r="D629" s="91"/>
      <c r="E629" s="91"/>
      <c r="F629" s="91"/>
      <c r="G629" s="46"/>
      <c r="H629" s="47">
        <v>1089</v>
      </c>
      <c r="I629" s="47">
        <v>769</v>
      </c>
      <c r="J629" s="47">
        <v>289</v>
      </c>
      <c r="K629" s="49">
        <v>100</v>
      </c>
      <c r="L629" s="50">
        <v>100</v>
      </c>
      <c r="M629" s="50">
        <v>100.00000000000001</v>
      </c>
      <c r="N629" s="90"/>
      <c r="O629" s="90"/>
      <c r="P629" s="90"/>
      <c r="Q629" s="90"/>
      <c r="R629" s="93"/>
    </row>
    <row r="630" spans="2:18" ht="14.85" customHeight="1" x14ac:dyDescent="0.15">
      <c r="B630" s="45" t="s">
        <v>84</v>
      </c>
      <c r="C630" s="91"/>
      <c r="D630" s="91"/>
      <c r="E630" s="91"/>
      <c r="F630" s="91"/>
      <c r="G630" s="94"/>
      <c r="H630" s="204">
        <v>5.6971544715447159E-2</v>
      </c>
      <c r="I630" s="205">
        <v>7.8544395924308591E-2</v>
      </c>
      <c r="J630" s="205">
        <v>4.4280442804428043E-3</v>
      </c>
      <c r="K630" s="90"/>
      <c r="L630" s="90"/>
      <c r="M630" s="90"/>
      <c r="N630" s="90"/>
      <c r="O630" s="90"/>
      <c r="P630" s="90"/>
      <c r="Q630" s="90"/>
      <c r="R630" s="93"/>
    </row>
    <row r="631" spans="2:18" ht="14.85" customHeight="1" x14ac:dyDescent="0.15">
      <c r="B631" s="45" t="s">
        <v>85</v>
      </c>
      <c r="C631" s="91"/>
      <c r="D631" s="91"/>
      <c r="E631" s="91"/>
      <c r="F631" s="91"/>
      <c r="G631" s="94"/>
      <c r="H631" s="95">
        <v>3</v>
      </c>
      <c r="I631" s="96">
        <v>3</v>
      </c>
      <c r="J631" s="96">
        <v>0.5</v>
      </c>
      <c r="K631" s="90"/>
      <c r="L631" s="90"/>
      <c r="M631" s="90"/>
      <c r="N631" s="90"/>
      <c r="O631" s="90"/>
      <c r="P631" s="90"/>
      <c r="Q631" s="90"/>
      <c r="R631" s="93"/>
    </row>
    <row r="632" spans="2:18" ht="15" customHeight="1" x14ac:dyDescent="0.15">
      <c r="B632" s="99" t="s">
        <v>101</v>
      </c>
      <c r="I632" s="9"/>
      <c r="J632" s="9"/>
      <c r="L632" s="9"/>
      <c r="O632" s="100"/>
      <c r="R632" s="93"/>
    </row>
    <row r="633" spans="2:18" ht="13.65" customHeight="1" x14ac:dyDescent="0.15">
      <c r="B633" s="11"/>
      <c r="C633" s="12"/>
      <c r="D633" s="12"/>
      <c r="E633" s="12"/>
      <c r="F633" s="12"/>
      <c r="G633" s="12"/>
      <c r="H633" s="13"/>
      <c r="I633" s="14" t="s">
        <v>2</v>
      </c>
      <c r="J633" s="15"/>
      <c r="K633" s="16"/>
      <c r="L633" s="14" t="s">
        <v>3</v>
      </c>
      <c r="M633" s="17"/>
      <c r="R633" s="93"/>
    </row>
    <row r="634" spans="2:18" ht="12" customHeight="1" x14ac:dyDescent="0.15">
      <c r="B634" s="18"/>
      <c r="H634" s="22" t="s">
        <v>4</v>
      </c>
      <c r="I634" s="22" t="s">
        <v>172</v>
      </c>
      <c r="J634" s="84" t="s">
        <v>173</v>
      </c>
      <c r="K634" s="85" t="s">
        <v>4</v>
      </c>
      <c r="L634" s="22" t="s">
        <v>172</v>
      </c>
      <c r="M634" s="22" t="s">
        <v>173</v>
      </c>
      <c r="R634" s="93"/>
    </row>
    <row r="635" spans="2:18" ht="12" customHeight="1" x14ac:dyDescent="0.15">
      <c r="B635" s="79"/>
      <c r="C635" s="86"/>
      <c r="D635" s="86"/>
      <c r="E635" s="86"/>
      <c r="F635" s="86"/>
      <c r="G635" s="24"/>
      <c r="H635" s="25"/>
      <c r="I635" s="25"/>
      <c r="J635" s="25"/>
      <c r="K635" s="27">
        <v>1089</v>
      </c>
      <c r="L635" s="28">
        <v>769</v>
      </c>
      <c r="M635" s="28">
        <v>289</v>
      </c>
      <c r="N635" s="87"/>
      <c r="O635" s="87"/>
      <c r="P635" s="87"/>
      <c r="Q635" s="87"/>
      <c r="R635" s="93"/>
    </row>
    <row r="636" spans="2:18" ht="14.85" customHeight="1" x14ac:dyDescent="0.15">
      <c r="B636" s="29" t="s">
        <v>115</v>
      </c>
      <c r="C636" s="88"/>
      <c r="D636" s="88"/>
      <c r="E636" s="88"/>
      <c r="F636" s="88"/>
      <c r="H636" s="36">
        <v>935</v>
      </c>
      <c r="I636" s="36">
        <v>643</v>
      </c>
      <c r="J636" s="36">
        <v>267</v>
      </c>
      <c r="K636" s="192">
        <v>85.858585858585855</v>
      </c>
      <c r="L636" s="193">
        <v>83.615084525357602</v>
      </c>
      <c r="M636" s="193">
        <v>92.387543252595165</v>
      </c>
      <c r="N636" s="89"/>
      <c r="O636" s="89"/>
      <c r="P636" s="89"/>
      <c r="Q636" s="89"/>
      <c r="R636" s="93"/>
    </row>
    <row r="637" spans="2:18" ht="14.85" customHeight="1" x14ac:dyDescent="0.15">
      <c r="B637" s="29" t="s">
        <v>61</v>
      </c>
      <c r="C637" s="88"/>
      <c r="D637" s="88"/>
      <c r="E637" s="88"/>
      <c r="F637" s="88"/>
      <c r="H637" s="36">
        <v>42</v>
      </c>
      <c r="I637" s="36">
        <v>37</v>
      </c>
      <c r="J637" s="36">
        <v>4</v>
      </c>
      <c r="K637" s="194">
        <v>3.8567493112947657</v>
      </c>
      <c r="L637" s="201">
        <v>4.8114434330299094</v>
      </c>
      <c r="M637" s="201">
        <v>1.3840830449826991</v>
      </c>
      <c r="N637" s="89"/>
      <c r="O637" s="89"/>
      <c r="P637" s="89"/>
      <c r="Q637" s="89"/>
      <c r="R637" s="93"/>
    </row>
    <row r="638" spans="2:18" ht="14.85" customHeight="1" x14ac:dyDescent="0.15">
      <c r="B638" s="29" t="s">
        <v>935</v>
      </c>
      <c r="C638" s="88"/>
      <c r="D638" s="88"/>
      <c r="E638" s="88"/>
      <c r="F638" s="88"/>
      <c r="H638" s="36">
        <v>2</v>
      </c>
      <c r="I638" s="36">
        <v>2</v>
      </c>
      <c r="J638" s="36">
        <v>0</v>
      </c>
      <c r="K638" s="194">
        <v>0.18365472910927455</v>
      </c>
      <c r="L638" s="201">
        <v>0.26007802340702213</v>
      </c>
      <c r="M638" s="429">
        <v>0</v>
      </c>
      <c r="N638" s="89"/>
      <c r="O638" s="89"/>
      <c r="P638" s="89"/>
      <c r="Q638" s="89"/>
      <c r="R638" s="93"/>
    </row>
    <row r="639" spans="2:18" ht="14.85" customHeight="1" x14ac:dyDescent="0.15">
      <c r="B639" s="79" t="s">
        <v>0</v>
      </c>
      <c r="C639" s="86"/>
      <c r="D639" s="86"/>
      <c r="E639" s="86"/>
      <c r="F639" s="86"/>
      <c r="G639" s="24"/>
      <c r="H639" s="68">
        <v>110</v>
      </c>
      <c r="I639" s="68">
        <v>87</v>
      </c>
      <c r="J639" s="68">
        <v>18</v>
      </c>
      <c r="K639" s="202">
        <v>10.1010101010101</v>
      </c>
      <c r="L639" s="203">
        <v>11.313394018205461</v>
      </c>
      <c r="M639" s="203">
        <v>6.2283737024221448</v>
      </c>
      <c r="N639" s="90"/>
      <c r="O639" s="90"/>
      <c r="P639" s="90"/>
      <c r="Q639" s="90"/>
      <c r="R639" s="93"/>
    </row>
    <row r="640" spans="2:18" ht="14.85" customHeight="1" x14ac:dyDescent="0.15">
      <c r="B640" s="45" t="s">
        <v>1</v>
      </c>
      <c r="C640" s="91"/>
      <c r="D640" s="91"/>
      <c r="E640" s="91"/>
      <c r="F640" s="91"/>
      <c r="G640" s="46"/>
      <c r="H640" s="47">
        <v>1089</v>
      </c>
      <c r="I640" s="47">
        <v>769</v>
      </c>
      <c r="J640" s="47">
        <v>289</v>
      </c>
      <c r="K640" s="49">
        <v>100</v>
      </c>
      <c r="L640" s="50">
        <v>99.999999999999986</v>
      </c>
      <c r="M640" s="50">
        <v>100.00000000000001</v>
      </c>
      <c r="N640" s="90"/>
      <c r="O640" s="90"/>
      <c r="P640" s="90"/>
      <c r="Q640" s="90"/>
      <c r="R640" s="93"/>
    </row>
    <row r="641" spans="1:18" ht="14.85" customHeight="1" x14ac:dyDescent="0.15">
      <c r="B641" s="45" t="s">
        <v>84</v>
      </c>
      <c r="C641" s="91"/>
      <c r="D641" s="91"/>
      <c r="E641" s="91"/>
      <c r="F641" s="91"/>
      <c r="G641" s="94"/>
      <c r="H641" s="204">
        <v>3.8407382625670949E-2</v>
      </c>
      <c r="I641" s="205">
        <v>5.0999797761422987E-2</v>
      </c>
      <c r="J641" s="205">
        <v>7.6345591042117321E-3</v>
      </c>
      <c r="K641" s="90"/>
      <c r="L641" s="90"/>
      <c r="M641" s="90"/>
      <c r="N641" s="90"/>
      <c r="O641" s="90"/>
      <c r="P641" s="90"/>
      <c r="Q641" s="90"/>
      <c r="R641" s="93"/>
    </row>
    <row r="642" spans="1:18" ht="14.85" customHeight="1" x14ac:dyDescent="0.15">
      <c r="B642" s="45" t="s">
        <v>85</v>
      </c>
      <c r="C642" s="91"/>
      <c r="D642" s="91"/>
      <c r="E642" s="91"/>
      <c r="F642" s="91"/>
      <c r="G642" s="94"/>
      <c r="H642" s="95">
        <v>2.1428571428571428</v>
      </c>
      <c r="I642" s="96">
        <v>2.1428571428571428</v>
      </c>
      <c r="J642" s="96">
        <v>0.86206896551724133</v>
      </c>
      <c r="K642" s="90"/>
      <c r="L642" s="90"/>
      <c r="M642" s="90"/>
      <c r="N642" s="90"/>
      <c r="O642" s="90"/>
      <c r="P642" s="90"/>
      <c r="Q642" s="90"/>
      <c r="R642" s="93"/>
    </row>
    <row r="643" spans="1:18" ht="14.85" customHeight="1" x14ac:dyDescent="0.15">
      <c r="B643" s="8"/>
      <c r="C643" s="52"/>
      <c r="D643" s="52"/>
      <c r="E643" s="52"/>
      <c r="F643" s="52"/>
      <c r="G643" s="52"/>
      <c r="H643" s="52"/>
      <c r="I643" s="52"/>
      <c r="J643" s="54"/>
      <c r="K643" s="55"/>
      <c r="R643" s="93"/>
    </row>
    <row r="644" spans="1:18" ht="15" customHeight="1" x14ac:dyDescent="0.15">
      <c r="A644" s="1" t="s">
        <v>1106</v>
      </c>
      <c r="B644" s="51"/>
      <c r="I644" s="9"/>
      <c r="J644" s="9"/>
      <c r="K644" s="9"/>
      <c r="R644" s="93"/>
    </row>
    <row r="645" spans="1:18" ht="13.65" customHeight="1" x14ac:dyDescent="0.15">
      <c r="B645" s="11"/>
      <c r="C645" s="12"/>
      <c r="D645" s="12"/>
      <c r="E645" s="12"/>
      <c r="F645" s="12"/>
      <c r="G645" s="12"/>
      <c r="H645" s="13"/>
      <c r="I645" s="14" t="s">
        <v>2</v>
      </c>
      <c r="J645" s="15"/>
      <c r="K645" s="16"/>
      <c r="L645" s="14" t="s">
        <v>3</v>
      </c>
      <c r="M645" s="17"/>
      <c r="R645" s="93"/>
    </row>
    <row r="646" spans="1:18" ht="12" customHeight="1" x14ac:dyDescent="0.15">
      <c r="B646" s="18"/>
      <c r="H646" s="22" t="s">
        <v>4</v>
      </c>
      <c r="I646" s="22" t="s">
        <v>172</v>
      </c>
      <c r="J646" s="84" t="s">
        <v>173</v>
      </c>
      <c r="K646" s="85" t="s">
        <v>4</v>
      </c>
      <c r="L646" s="22" t="s">
        <v>172</v>
      </c>
      <c r="M646" s="22" t="s">
        <v>173</v>
      </c>
      <c r="R646" s="93"/>
    </row>
    <row r="647" spans="1:18" ht="12" customHeight="1" x14ac:dyDescent="0.15">
      <c r="B647" s="79"/>
      <c r="C647" s="86"/>
      <c r="D647" s="86"/>
      <c r="E647" s="86"/>
      <c r="F647" s="86"/>
      <c r="G647" s="24"/>
      <c r="H647" s="25"/>
      <c r="I647" s="25"/>
      <c r="J647" s="25"/>
      <c r="K647" s="27">
        <v>1089</v>
      </c>
      <c r="L647" s="28">
        <v>769</v>
      </c>
      <c r="M647" s="28">
        <v>289</v>
      </c>
      <c r="N647" s="87"/>
      <c r="O647" s="87"/>
      <c r="P647" s="87"/>
      <c r="Q647" s="87"/>
      <c r="R647" s="93"/>
    </row>
    <row r="648" spans="1:18" ht="15" customHeight="1" x14ac:dyDescent="0.15">
      <c r="B648" s="29" t="s">
        <v>116</v>
      </c>
      <c r="C648" s="88"/>
      <c r="D648" s="88"/>
      <c r="E648" s="88"/>
      <c r="F648" s="88"/>
      <c r="H648" s="36">
        <v>690</v>
      </c>
      <c r="I648" s="36">
        <v>483</v>
      </c>
      <c r="J648" s="36">
        <v>191</v>
      </c>
      <c r="K648" s="192">
        <v>63.360881542699723</v>
      </c>
      <c r="L648" s="193">
        <v>62.808842652795839</v>
      </c>
      <c r="M648" s="193">
        <v>66.089965397923876</v>
      </c>
      <c r="N648" s="89"/>
      <c r="O648" s="89"/>
      <c r="P648" s="89"/>
      <c r="Q648" s="89"/>
      <c r="R648" s="93"/>
    </row>
    <row r="649" spans="1:18" ht="15" customHeight="1" x14ac:dyDescent="0.15">
      <c r="B649" s="29" t="s">
        <v>97</v>
      </c>
      <c r="C649" s="88"/>
      <c r="D649" s="88"/>
      <c r="E649" s="88"/>
      <c r="F649" s="88"/>
      <c r="H649" s="36">
        <v>19</v>
      </c>
      <c r="I649" s="36">
        <v>19</v>
      </c>
      <c r="J649" s="36">
        <v>0</v>
      </c>
      <c r="K649" s="194">
        <v>1.7447199265381086</v>
      </c>
      <c r="L649" s="201">
        <v>2.4707412223667102</v>
      </c>
      <c r="M649" s="429">
        <v>0</v>
      </c>
      <c r="N649" s="89"/>
      <c r="O649" s="89"/>
      <c r="P649" s="89"/>
      <c r="Q649" s="89"/>
      <c r="R649" s="93"/>
    </row>
    <row r="650" spans="1:18" ht="15" customHeight="1" x14ac:dyDescent="0.15">
      <c r="B650" s="29" t="s">
        <v>412</v>
      </c>
      <c r="C650" s="88"/>
      <c r="D650" s="88"/>
      <c r="E650" s="88"/>
      <c r="F650" s="88"/>
      <c r="H650" s="36">
        <v>11</v>
      </c>
      <c r="I650" s="36">
        <v>10</v>
      </c>
      <c r="J650" s="36">
        <v>0</v>
      </c>
      <c r="K650" s="194">
        <v>1.0101010101010102</v>
      </c>
      <c r="L650" s="201">
        <v>1.3003901170351104</v>
      </c>
      <c r="M650" s="429">
        <v>0</v>
      </c>
      <c r="N650" s="89"/>
      <c r="O650" s="89"/>
      <c r="P650" s="89"/>
      <c r="Q650" s="89"/>
      <c r="R650" s="93"/>
    </row>
    <row r="651" spans="1:18" ht="15" customHeight="1" x14ac:dyDescent="0.15">
      <c r="B651" s="29" t="s">
        <v>413</v>
      </c>
      <c r="C651" s="88"/>
      <c r="D651" s="88"/>
      <c r="E651" s="88"/>
      <c r="F651" s="88"/>
      <c r="H651" s="36">
        <v>10</v>
      </c>
      <c r="I651" s="36">
        <v>9</v>
      </c>
      <c r="J651" s="36">
        <v>1</v>
      </c>
      <c r="K651" s="194">
        <v>0.91827364554637281</v>
      </c>
      <c r="L651" s="201">
        <v>1.1703511053315996</v>
      </c>
      <c r="M651" s="201">
        <v>0.34602076124567477</v>
      </c>
      <c r="N651" s="89"/>
      <c r="O651" s="89"/>
      <c r="P651" s="89"/>
      <c r="Q651" s="89"/>
      <c r="R651" s="93"/>
    </row>
    <row r="652" spans="1:18" ht="15" customHeight="1" x14ac:dyDescent="0.15">
      <c r="B652" s="79" t="s">
        <v>105</v>
      </c>
      <c r="C652" s="86"/>
      <c r="D652" s="86"/>
      <c r="E652" s="86"/>
      <c r="F652" s="86"/>
      <c r="G652" s="24"/>
      <c r="H652" s="68">
        <v>359</v>
      </c>
      <c r="I652" s="68">
        <v>248</v>
      </c>
      <c r="J652" s="68">
        <v>97</v>
      </c>
      <c r="K652" s="202">
        <v>32.966023875114786</v>
      </c>
      <c r="L652" s="203">
        <v>32.249674902470744</v>
      </c>
      <c r="M652" s="203">
        <v>33.564013840830448</v>
      </c>
      <c r="N652" s="90"/>
      <c r="O652" s="90"/>
      <c r="P652" s="90"/>
      <c r="Q652" s="90"/>
      <c r="R652" s="93"/>
    </row>
    <row r="653" spans="1:18" ht="15" customHeight="1" x14ac:dyDescent="0.15">
      <c r="B653" s="45" t="s">
        <v>1</v>
      </c>
      <c r="C653" s="91"/>
      <c r="D653" s="91"/>
      <c r="E653" s="91"/>
      <c r="F653" s="91"/>
      <c r="G653" s="46"/>
      <c r="H653" s="47">
        <v>1089</v>
      </c>
      <c r="I653" s="47">
        <v>769</v>
      </c>
      <c r="J653" s="47">
        <v>289</v>
      </c>
      <c r="K653" s="49">
        <v>100</v>
      </c>
      <c r="L653" s="50">
        <v>100</v>
      </c>
      <c r="M653" s="50">
        <v>100</v>
      </c>
      <c r="N653" s="90"/>
      <c r="O653" s="90"/>
      <c r="P653" s="90"/>
      <c r="Q653" s="90"/>
      <c r="R653" s="93"/>
    </row>
    <row r="654" spans="1:18" ht="15" customHeight="1" x14ac:dyDescent="0.15">
      <c r="B654" s="45" t="s">
        <v>70</v>
      </c>
      <c r="C654" s="91"/>
      <c r="D654" s="91"/>
      <c r="E654" s="91"/>
      <c r="F654" s="91"/>
      <c r="G654" s="94"/>
      <c r="H654" s="206">
        <v>1.3264016029548817</v>
      </c>
      <c r="I654" s="207">
        <v>1.7481979855981817</v>
      </c>
      <c r="J654" s="207">
        <v>0.17361111111111108</v>
      </c>
      <c r="K654" s="90"/>
      <c r="L654" s="90"/>
      <c r="M654" s="90"/>
      <c r="N654" s="90"/>
      <c r="O654" s="90"/>
      <c r="P654" s="90"/>
      <c r="Q654" s="90"/>
      <c r="R654" s="93"/>
    </row>
    <row r="655" spans="1:18" ht="14.85" customHeight="1" x14ac:dyDescent="0.15">
      <c r="B655" s="8"/>
      <c r="C655" s="52"/>
      <c r="D655" s="52"/>
      <c r="E655" s="52"/>
      <c r="F655" s="52"/>
      <c r="G655" s="52"/>
      <c r="H655" s="52"/>
      <c r="I655" s="52"/>
      <c r="J655" s="54"/>
      <c r="K655" s="55"/>
      <c r="R655" s="93"/>
    </row>
    <row r="656" spans="1:18" ht="15" customHeight="1" x14ac:dyDescent="0.15">
      <c r="A656" s="5" t="s">
        <v>934</v>
      </c>
      <c r="B656" s="51"/>
      <c r="I656" s="9"/>
      <c r="J656" s="9"/>
      <c r="K656" s="9"/>
      <c r="R656" s="93"/>
    </row>
    <row r="657" spans="2:18" ht="13.65" customHeight="1" x14ac:dyDescent="0.15">
      <c r="B657" s="11"/>
      <c r="C657" s="12"/>
      <c r="D657" s="12"/>
      <c r="E657" s="12"/>
      <c r="F657" s="12"/>
      <c r="G657" s="12"/>
      <c r="H657" s="13"/>
      <c r="I657" s="14" t="s">
        <v>2</v>
      </c>
      <c r="J657" s="15"/>
      <c r="K657" s="16"/>
      <c r="L657" s="14" t="s">
        <v>3</v>
      </c>
      <c r="M657" s="17"/>
      <c r="R657" s="93"/>
    </row>
    <row r="658" spans="2:18" ht="12" customHeight="1" x14ac:dyDescent="0.15">
      <c r="B658" s="18"/>
      <c r="H658" s="22" t="s">
        <v>4</v>
      </c>
      <c r="I658" s="22" t="s">
        <v>172</v>
      </c>
      <c r="J658" s="84" t="s">
        <v>173</v>
      </c>
      <c r="K658" s="85" t="s">
        <v>4</v>
      </c>
      <c r="L658" s="22" t="s">
        <v>172</v>
      </c>
      <c r="M658" s="22" t="s">
        <v>173</v>
      </c>
      <c r="R658" s="93"/>
    </row>
    <row r="659" spans="2:18" ht="12" customHeight="1" x14ac:dyDescent="0.15">
      <c r="B659" s="79"/>
      <c r="C659" s="86"/>
      <c r="D659" s="86"/>
      <c r="E659" s="86"/>
      <c r="F659" s="86"/>
      <c r="G659" s="24"/>
      <c r="H659" s="25"/>
      <c r="I659" s="25"/>
      <c r="J659" s="25"/>
      <c r="K659" s="27">
        <v>1089</v>
      </c>
      <c r="L659" s="28">
        <v>769</v>
      </c>
      <c r="M659" s="28">
        <v>289</v>
      </c>
      <c r="N659" s="87"/>
      <c r="O659" s="87"/>
      <c r="P659" s="87"/>
      <c r="Q659" s="87"/>
      <c r="R659" s="93"/>
    </row>
    <row r="660" spans="2:18" ht="14.85" customHeight="1" x14ac:dyDescent="0.15">
      <c r="B660" s="29" t="s">
        <v>115</v>
      </c>
      <c r="C660" s="88"/>
      <c r="D660" s="88"/>
      <c r="E660" s="88"/>
      <c r="F660" s="88"/>
      <c r="H660" s="36">
        <v>996</v>
      </c>
      <c r="I660" s="36">
        <v>700</v>
      </c>
      <c r="J660" s="36">
        <v>270</v>
      </c>
      <c r="K660" s="192">
        <v>91.460055096418742</v>
      </c>
      <c r="L660" s="193">
        <v>91.027308192457738</v>
      </c>
      <c r="M660" s="193">
        <v>93.425605536332185</v>
      </c>
      <c r="N660" s="89"/>
      <c r="O660" s="89"/>
      <c r="P660" s="89"/>
      <c r="Q660" s="89"/>
      <c r="R660" s="93"/>
    </row>
    <row r="661" spans="2:18" ht="14.85" customHeight="1" x14ac:dyDescent="0.15">
      <c r="B661" s="29" t="s">
        <v>81</v>
      </c>
      <c r="C661" s="88"/>
      <c r="D661" s="88"/>
      <c r="E661" s="88"/>
      <c r="F661" s="88"/>
      <c r="H661" s="36">
        <v>12</v>
      </c>
      <c r="I661" s="36">
        <v>8</v>
      </c>
      <c r="J661" s="36">
        <v>4</v>
      </c>
      <c r="K661" s="194">
        <v>1.1019283746556474</v>
      </c>
      <c r="L661" s="201">
        <v>1.0403120936280885</v>
      </c>
      <c r="M661" s="201">
        <v>1.3840830449826991</v>
      </c>
      <c r="N661" s="89"/>
      <c r="O661" s="89"/>
      <c r="P661" s="89"/>
      <c r="Q661" s="89"/>
      <c r="R661" s="93"/>
    </row>
    <row r="662" spans="2:18" ht="14.85" customHeight="1" x14ac:dyDescent="0.15">
      <c r="B662" s="29" t="s">
        <v>935</v>
      </c>
      <c r="C662" s="88"/>
      <c r="D662" s="88"/>
      <c r="E662" s="88"/>
      <c r="F662" s="88"/>
      <c r="H662" s="36">
        <v>9</v>
      </c>
      <c r="I662" s="36">
        <v>7</v>
      </c>
      <c r="J662" s="36">
        <v>2</v>
      </c>
      <c r="K662" s="194">
        <v>0.82644628099173556</v>
      </c>
      <c r="L662" s="201">
        <v>0.91027308192457734</v>
      </c>
      <c r="M662" s="201">
        <v>0.69204152249134954</v>
      </c>
      <c r="N662" s="89"/>
      <c r="O662" s="89"/>
      <c r="P662" s="89"/>
      <c r="Q662" s="89"/>
      <c r="R662" s="93"/>
    </row>
    <row r="663" spans="2:18" ht="14.85" customHeight="1" x14ac:dyDescent="0.15">
      <c r="B663" s="79" t="s">
        <v>0</v>
      </c>
      <c r="C663" s="86"/>
      <c r="D663" s="86"/>
      <c r="E663" s="86"/>
      <c r="F663" s="86"/>
      <c r="G663" s="24"/>
      <c r="H663" s="68">
        <v>72</v>
      </c>
      <c r="I663" s="68">
        <v>54</v>
      </c>
      <c r="J663" s="68">
        <v>13</v>
      </c>
      <c r="K663" s="202">
        <v>6.6115702479338845</v>
      </c>
      <c r="L663" s="203">
        <v>7.0221066319895966</v>
      </c>
      <c r="M663" s="203">
        <v>4.4982698961937722</v>
      </c>
      <c r="N663" s="90"/>
      <c r="O663" s="90"/>
      <c r="P663" s="90"/>
      <c r="Q663" s="90"/>
      <c r="R663" s="93"/>
    </row>
    <row r="664" spans="2:18" ht="14.85" customHeight="1" x14ac:dyDescent="0.15">
      <c r="B664" s="45" t="s">
        <v>1</v>
      </c>
      <c r="C664" s="91"/>
      <c r="D664" s="91"/>
      <c r="E664" s="91"/>
      <c r="F664" s="91"/>
      <c r="G664" s="46"/>
      <c r="H664" s="47">
        <v>1089</v>
      </c>
      <c r="I664" s="47">
        <v>769</v>
      </c>
      <c r="J664" s="47">
        <v>289</v>
      </c>
      <c r="K664" s="49">
        <v>100</v>
      </c>
      <c r="L664" s="50">
        <v>100</v>
      </c>
      <c r="M664" s="50">
        <v>100.00000000000001</v>
      </c>
      <c r="N664" s="90"/>
      <c r="O664" s="90"/>
      <c r="P664" s="90"/>
      <c r="Q664" s="90"/>
      <c r="R664" s="93"/>
    </row>
    <row r="665" spans="2:18" ht="14.85" customHeight="1" x14ac:dyDescent="0.15">
      <c r="B665" s="45" t="s">
        <v>84</v>
      </c>
      <c r="C665" s="91"/>
      <c r="D665" s="91"/>
      <c r="E665" s="91"/>
      <c r="F665" s="91"/>
      <c r="G665" s="94"/>
      <c r="H665" s="204">
        <v>5.0147492625368731E-2</v>
      </c>
      <c r="I665" s="205">
        <v>5.7342657342657345E-2</v>
      </c>
      <c r="J665" s="205">
        <v>3.6231884057971016E-2</v>
      </c>
      <c r="K665" s="90"/>
      <c r="L665" s="90"/>
      <c r="M665" s="90"/>
      <c r="N665" s="90"/>
      <c r="O665" s="90"/>
      <c r="P665" s="90"/>
      <c r="Q665" s="90"/>
      <c r="R665" s="93"/>
    </row>
    <row r="666" spans="2:18" ht="14.85" customHeight="1" x14ac:dyDescent="0.15">
      <c r="B666" s="45" t="s">
        <v>85</v>
      </c>
      <c r="C666" s="91"/>
      <c r="D666" s="91"/>
      <c r="E666" s="91"/>
      <c r="F666" s="91"/>
      <c r="G666" s="94"/>
      <c r="H666" s="97">
        <v>8</v>
      </c>
      <c r="I666" s="98">
        <v>8</v>
      </c>
      <c r="J666" s="98">
        <v>3</v>
      </c>
      <c r="K666" s="90"/>
      <c r="L666" s="90"/>
      <c r="M666" s="90"/>
      <c r="N666" s="90"/>
      <c r="O666" s="90"/>
      <c r="P666" s="90"/>
      <c r="Q666" s="90"/>
      <c r="R666" s="93"/>
    </row>
    <row r="667" spans="2:18" ht="15" customHeight="1" x14ac:dyDescent="0.15">
      <c r="B667" s="99" t="s">
        <v>101</v>
      </c>
      <c r="I667" s="9"/>
      <c r="J667" s="9"/>
      <c r="L667" s="9"/>
      <c r="O667" s="100"/>
      <c r="R667" s="93"/>
    </row>
    <row r="668" spans="2:18" ht="13.65" customHeight="1" x14ac:dyDescent="0.15">
      <c r="B668" s="11"/>
      <c r="C668" s="12"/>
      <c r="D668" s="12"/>
      <c r="E668" s="12"/>
      <c r="F668" s="12"/>
      <c r="G668" s="12"/>
      <c r="H668" s="13"/>
      <c r="I668" s="14" t="s">
        <v>2</v>
      </c>
      <c r="J668" s="15"/>
      <c r="K668" s="16"/>
      <c r="L668" s="14" t="s">
        <v>3</v>
      </c>
      <c r="M668" s="17"/>
      <c r="R668" s="93"/>
    </row>
    <row r="669" spans="2:18" ht="12" customHeight="1" x14ac:dyDescent="0.15">
      <c r="B669" s="18"/>
      <c r="H669" s="22" t="s">
        <v>4</v>
      </c>
      <c r="I669" s="22" t="s">
        <v>172</v>
      </c>
      <c r="J669" s="84" t="s">
        <v>173</v>
      </c>
      <c r="K669" s="85" t="s">
        <v>4</v>
      </c>
      <c r="L669" s="22" t="s">
        <v>172</v>
      </c>
      <c r="M669" s="22" t="s">
        <v>173</v>
      </c>
      <c r="R669" s="93"/>
    </row>
    <row r="670" spans="2:18" ht="12" customHeight="1" x14ac:dyDescent="0.15">
      <c r="B670" s="79"/>
      <c r="C670" s="86"/>
      <c r="D670" s="86"/>
      <c r="E670" s="86"/>
      <c r="F670" s="86"/>
      <c r="G670" s="24"/>
      <c r="H670" s="25"/>
      <c r="I670" s="25"/>
      <c r="J670" s="25"/>
      <c r="K670" s="27">
        <v>1089</v>
      </c>
      <c r="L670" s="28">
        <v>769</v>
      </c>
      <c r="M670" s="28">
        <v>289</v>
      </c>
      <c r="N670" s="87"/>
      <c r="O670" s="87"/>
      <c r="P670" s="87"/>
      <c r="Q670" s="87"/>
      <c r="R670" s="93"/>
    </row>
    <row r="671" spans="2:18" ht="14.85" customHeight="1" x14ac:dyDescent="0.15">
      <c r="B671" s="29" t="s">
        <v>115</v>
      </c>
      <c r="C671" s="88"/>
      <c r="D671" s="88"/>
      <c r="E671" s="88"/>
      <c r="F671" s="88"/>
      <c r="H671" s="36">
        <v>996</v>
      </c>
      <c r="I671" s="36">
        <v>700</v>
      </c>
      <c r="J671" s="36">
        <v>270</v>
      </c>
      <c r="K671" s="192">
        <v>91.460055096418742</v>
      </c>
      <c r="L671" s="193">
        <v>91.027308192457738</v>
      </c>
      <c r="M671" s="193">
        <v>93.425605536332185</v>
      </c>
      <c r="N671" s="89"/>
      <c r="O671" s="89"/>
      <c r="P671" s="89"/>
      <c r="Q671" s="89"/>
      <c r="R671" s="93"/>
    </row>
    <row r="672" spans="2:18" ht="14.85" customHeight="1" x14ac:dyDescent="0.15">
      <c r="B672" s="29" t="s">
        <v>61</v>
      </c>
      <c r="C672" s="88"/>
      <c r="D672" s="88"/>
      <c r="E672" s="88"/>
      <c r="F672" s="88"/>
      <c r="H672" s="36">
        <v>10</v>
      </c>
      <c r="I672" s="36">
        <v>6</v>
      </c>
      <c r="J672" s="36">
        <v>4</v>
      </c>
      <c r="K672" s="194">
        <v>0.91827364554637281</v>
      </c>
      <c r="L672" s="201">
        <v>0.78023407022106639</v>
      </c>
      <c r="M672" s="201">
        <v>1.3840830449826991</v>
      </c>
      <c r="N672" s="89"/>
      <c r="O672" s="89"/>
      <c r="P672" s="89"/>
      <c r="Q672" s="89"/>
      <c r="R672" s="93"/>
    </row>
    <row r="673" spans="1:18" ht="14.85" customHeight="1" x14ac:dyDescent="0.15">
      <c r="B673" s="29" t="s">
        <v>935</v>
      </c>
      <c r="C673" s="88"/>
      <c r="D673" s="88"/>
      <c r="E673" s="88"/>
      <c r="F673" s="88"/>
      <c r="H673" s="36">
        <v>7</v>
      </c>
      <c r="I673" s="36">
        <v>5</v>
      </c>
      <c r="J673" s="36">
        <v>2</v>
      </c>
      <c r="K673" s="194">
        <v>0.64279155188246095</v>
      </c>
      <c r="L673" s="201">
        <v>0.65019505851755521</v>
      </c>
      <c r="M673" s="201">
        <v>0.69204152249134954</v>
      </c>
      <c r="N673" s="89"/>
      <c r="O673" s="89"/>
      <c r="P673" s="89"/>
      <c r="Q673" s="89"/>
      <c r="R673" s="93"/>
    </row>
    <row r="674" spans="1:18" ht="14.85" customHeight="1" x14ac:dyDescent="0.15">
      <c r="B674" s="79" t="s">
        <v>0</v>
      </c>
      <c r="C674" s="86"/>
      <c r="D674" s="86"/>
      <c r="E674" s="86"/>
      <c r="F674" s="86"/>
      <c r="G674" s="24"/>
      <c r="H674" s="68">
        <v>76</v>
      </c>
      <c r="I674" s="68">
        <v>58</v>
      </c>
      <c r="J674" s="68">
        <v>13</v>
      </c>
      <c r="K674" s="202">
        <v>6.9788797061524344</v>
      </c>
      <c r="L674" s="203">
        <v>7.5422626788036409</v>
      </c>
      <c r="M674" s="203">
        <v>4.4982698961937722</v>
      </c>
      <c r="N674" s="90"/>
      <c r="O674" s="90"/>
      <c r="P674" s="90"/>
      <c r="Q674" s="90"/>
      <c r="R674" s="93"/>
    </row>
    <row r="675" spans="1:18" ht="14.85" customHeight="1" x14ac:dyDescent="0.15">
      <c r="B675" s="45" t="s">
        <v>1</v>
      </c>
      <c r="C675" s="91"/>
      <c r="D675" s="91"/>
      <c r="E675" s="91"/>
      <c r="F675" s="91"/>
      <c r="G675" s="46"/>
      <c r="H675" s="47">
        <v>1089</v>
      </c>
      <c r="I675" s="47">
        <v>769</v>
      </c>
      <c r="J675" s="47">
        <v>289</v>
      </c>
      <c r="K675" s="49">
        <v>100.00000000000003</v>
      </c>
      <c r="L675" s="50">
        <v>100</v>
      </c>
      <c r="M675" s="50">
        <v>100.00000000000001</v>
      </c>
      <c r="N675" s="90"/>
      <c r="O675" s="90"/>
      <c r="P675" s="90"/>
      <c r="Q675" s="90"/>
      <c r="R675" s="93"/>
    </row>
    <row r="676" spans="1:18" ht="14.85" customHeight="1" x14ac:dyDescent="0.15">
      <c r="B676" s="45" t="s">
        <v>84</v>
      </c>
      <c r="C676" s="91"/>
      <c r="D676" s="91"/>
      <c r="E676" s="91"/>
      <c r="F676" s="91"/>
      <c r="G676" s="94"/>
      <c r="H676" s="204">
        <v>4.5397883848105933E-2</v>
      </c>
      <c r="I676" s="205">
        <v>3.8253745004799861E-2</v>
      </c>
      <c r="J676" s="205">
        <v>6.8078418984487687E-2</v>
      </c>
      <c r="K676" s="90"/>
      <c r="L676" s="90"/>
      <c r="M676" s="90"/>
      <c r="N676" s="90"/>
      <c r="O676" s="90"/>
      <c r="P676" s="90"/>
      <c r="Q676" s="90"/>
      <c r="R676" s="93"/>
    </row>
    <row r="677" spans="1:18" ht="14.85" customHeight="1" x14ac:dyDescent="0.15">
      <c r="B677" s="45" t="s">
        <v>85</v>
      </c>
      <c r="C677" s="91"/>
      <c r="D677" s="91"/>
      <c r="E677" s="91"/>
      <c r="F677" s="91"/>
      <c r="G677" s="94"/>
      <c r="H677" s="95">
        <v>8.8888888888888893</v>
      </c>
      <c r="I677" s="96">
        <v>8.8888888888888893</v>
      </c>
      <c r="J677" s="96">
        <v>6.5217391304347823</v>
      </c>
      <c r="K677" s="90"/>
      <c r="L677" s="90"/>
      <c r="M677" s="90"/>
      <c r="N677" s="90"/>
      <c r="O677" s="90"/>
      <c r="P677" s="90"/>
      <c r="Q677" s="90"/>
      <c r="R677" s="93"/>
    </row>
    <row r="678" spans="1:18" ht="14.85" customHeight="1" x14ac:dyDescent="0.15">
      <c r="B678" s="8"/>
      <c r="C678" s="52"/>
      <c r="D678" s="52"/>
      <c r="E678" s="52"/>
      <c r="F678" s="52"/>
      <c r="G678" s="52"/>
      <c r="H678" s="52"/>
      <c r="I678" s="52"/>
      <c r="J678" s="54"/>
      <c r="K678" s="55"/>
      <c r="R678" s="93"/>
    </row>
    <row r="679" spans="1:18" ht="15" customHeight="1" x14ac:dyDescent="0.15">
      <c r="A679" s="5" t="s">
        <v>496</v>
      </c>
      <c r="B679" s="51"/>
      <c r="I679" s="9"/>
      <c r="J679" s="9"/>
      <c r="K679" s="9"/>
      <c r="R679" s="93"/>
    </row>
    <row r="680" spans="1:18" ht="13.65" customHeight="1" x14ac:dyDescent="0.15">
      <c r="B680" s="11"/>
      <c r="C680" s="12"/>
      <c r="D680" s="12"/>
      <c r="E680" s="12"/>
      <c r="F680" s="12"/>
      <c r="G680" s="12"/>
      <c r="H680" s="13"/>
      <c r="I680" s="14" t="s">
        <v>2</v>
      </c>
      <c r="J680" s="15"/>
      <c r="K680" s="16"/>
      <c r="L680" s="14" t="s">
        <v>3</v>
      </c>
      <c r="M680" s="17"/>
      <c r="R680" s="93"/>
    </row>
    <row r="681" spans="1:18" ht="12" customHeight="1" x14ac:dyDescent="0.15">
      <c r="B681" s="18"/>
      <c r="H681" s="22" t="s">
        <v>4</v>
      </c>
      <c r="I681" s="22" t="s">
        <v>172</v>
      </c>
      <c r="J681" s="84" t="s">
        <v>173</v>
      </c>
      <c r="K681" s="85" t="s">
        <v>4</v>
      </c>
      <c r="L681" s="22" t="s">
        <v>172</v>
      </c>
      <c r="M681" s="22" t="s">
        <v>173</v>
      </c>
      <c r="R681" s="93"/>
    </row>
    <row r="682" spans="1:18" ht="12" customHeight="1" x14ac:dyDescent="0.15">
      <c r="B682" s="79"/>
      <c r="C682" s="86"/>
      <c r="D682" s="86"/>
      <c r="E682" s="86"/>
      <c r="F682" s="86"/>
      <c r="G682" s="24"/>
      <c r="H682" s="25"/>
      <c r="I682" s="25"/>
      <c r="J682" s="25"/>
      <c r="K682" s="27">
        <v>1089</v>
      </c>
      <c r="L682" s="28">
        <v>769</v>
      </c>
      <c r="M682" s="28">
        <v>289</v>
      </c>
      <c r="N682" s="87"/>
      <c r="O682" s="87"/>
      <c r="P682" s="87"/>
      <c r="Q682" s="87"/>
      <c r="R682" s="93"/>
    </row>
    <row r="683" spans="1:18" ht="15" customHeight="1" x14ac:dyDescent="0.15">
      <c r="B683" s="29" t="s">
        <v>115</v>
      </c>
      <c r="C683" s="88"/>
      <c r="D683" s="88"/>
      <c r="E683" s="88"/>
      <c r="F683" s="88"/>
      <c r="H683" s="36">
        <v>98</v>
      </c>
      <c r="I683" s="36">
        <v>54</v>
      </c>
      <c r="J683" s="36">
        <v>42</v>
      </c>
      <c r="K683" s="192">
        <v>8.9990817263544542</v>
      </c>
      <c r="L683" s="193">
        <v>7.0221066319895966</v>
      </c>
      <c r="M683" s="193">
        <v>14.53287197231834</v>
      </c>
      <c r="N683" s="89"/>
      <c r="O683" s="89"/>
      <c r="P683" s="89"/>
      <c r="Q683" s="89"/>
      <c r="R683" s="93"/>
    </row>
    <row r="684" spans="1:18" ht="15" customHeight="1" x14ac:dyDescent="0.15">
      <c r="B684" s="29" t="s">
        <v>81</v>
      </c>
      <c r="C684" s="88"/>
      <c r="D684" s="88"/>
      <c r="E684" s="88"/>
      <c r="F684" s="88"/>
      <c r="H684" s="36">
        <v>682</v>
      </c>
      <c r="I684" s="36">
        <v>473</v>
      </c>
      <c r="J684" s="36">
        <v>192</v>
      </c>
      <c r="K684" s="194">
        <v>62.62626262626263</v>
      </c>
      <c r="L684" s="201">
        <v>61.508452535760725</v>
      </c>
      <c r="M684" s="201">
        <v>66.435986159169545</v>
      </c>
      <c r="N684" s="89"/>
      <c r="O684" s="89"/>
      <c r="P684" s="89"/>
      <c r="Q684" s="89"/>
      <c r="R684" s="93"/>
    </row>
    <row r="685" spans="1:18" ht="15" customHeight="1" x14ac:dyDescent="0.15">
      <c r="B685" s="29" t="s">
        <v>82</v>
      </c>
      <c r="C685" s="88"/>
      <c r="D685" s="88"/>
      <c r="E685" s="88"/>
      <c r="F685" s="88"/>
      <c r="H685" s="36">
        <v>135</v>
      </c>
      <c r="I685" s="36">
        <v>113</v>
      </c>
      <c r="J685" s="36">
        <v>19</v>
      </c>
      <c r="K685" s="194">
        <v>12.396694214876034</v>
      </c>
      <c r="L685" s="201">
        <v>14.694408322496749</v>
      </c>
      <c r="M685" s="201">
        <v>6.5743944636678195</v>
      </c>
      <c r="N685" s="89"/>
      <c r="O685" s="89"/>
      <c r="P685" s="89"/>
      <c r="Q685" s="89"/>
      <c r="R685" s="93"/>
    </row>
    <row r="686" spans="1:18" ht="15" customHeight="1" x14ac:dyDescent="0.15">
      <c r="B686" s="29" t="s">
        <v>83</v>
      </c>
      <c r="C686" s="88"/>
      <c r="D686" s="88"/>
      <c r="E686" s="88"/>
      <c r="F686" s="88"/>
      <c r="H686" s="36">
        <v>30</v>
      </c>
      <c r="I686" s="36">
        <v>27</v>
      </c>
      <c r="J686" s="36">
        <v>1</v>
      </c>
      <c r="K686" s="194">
        <v>2.7548209366391188</v>
      </c>
      <c r="L686" s="201">
        <v>3.5110533159947983</v>
      </c>
      <c r="M686" s="201">
        <v>0.34602076124567477</v>
      </c>
      <c r="N686" s="89"/>
      <c r="O686" s="89"/>
      <c r="P686" s="89"/>
      <c r="Q686" s="89"/>
      <c r="R686" s="93"/>
    </row>
    <row r="687" spans="1:18" ht="15" customHeight="1" x14ac:dyDescent="0.15">
      <c r="B687" s="29" t="s">
        <v>162</v>
      </c>
      <c r="C687" s="88"/>
      <c r="D687" s="88"/>
      <c r="E687" s="88"/>
      <c r="F687" s="88"/>
      <c r="H687" s="36">
        <v>28</v>
      </c>
      <c r="I687" s="36">
        <v>21</v>
      </c>
      <c r="J687" s="36">
        <v>4</v>
      </c>
      <c r="K687" s="194">
        <v>2.5711662075298438</v>
      </c>
      <c r="L687" s="201">
        <v>2.7308192457737324</v>
      </c>
      <c r="M687" s="201">
        <v>1.3840830449826991</v>
      </c>
      <c r="N687" s="89"/>
      <c r="O687" s="89"/>
      <c r="P687" s="89"/>
      <c r="Q687" s="89"/>
      <c r="R687" s="93"/>
    </row>
    <row r="688" spans="1:18" ht="15" customHeight="1" x14ac:dyDescent="0.15">
      <c r="B688" s="29" t="s">
        <v>105</v>
      </c>
      <c r="C688" s="86"/>
      <c r="D688" s="86"/>
      <c r="E688" s="86"/>
      <c r="F688" s="86"/>
      <c r="G688" s="24"/>
      <c r="H688" s="68">
        <v>116</v>
      </c>
      <c r="I688" s="68">
        <v>81</v>
      </c>
      <c r="J688" s="68">
        <v>31</v>
      </c>
      <c r="K688" s="202">
        <v>10.651974288337925</v>
      </c>
      <c r="L688" s="203">
        <v>10.533159947984396</v>
      </c>
      <c r="M688" s="203">
        <v>10.726643598615917</v>
      </c>
      <c r="N688" s="90"/>
      <c r="O688" s="90"/>
      <c r="P688" s="90"/>
      <c r="Q688" s="90"/>
      <c r="R688" s="93"/>
    </row>
    <row r="689" spans="2:18" ht="15" customHeight="1" x14ac:dyDescent="0.15">
      <c r="B689" s="45" t="s">
        <v>1</v>
      </c>
      <c r="C689" s="91"/>
      <c r="D689" s="91"/>
      <c r="E689" s="91"/>
      <c r="F689" s="91"/>
      <c r="G689" s="46"/>
      <c r="H689" s="47">
        <v>1089</v>
      </c>
      <c r="I689" s="47">
        <v>769</v>
      </c>
      <c r="J689" s="47">
        <v>289</v>
      </c>
      <c r="K689" s="49">
        <v>100</v>
      </c>
      <c r="L689" s="50">
        <v>100.00000000000001</v>
      </c>
      <c r="M689" s="50">
        <v>99.999999999999986</v>
      </c>
      <c r="N689" s="90"/>
      <c r="O689" s="90"/>
      <c r="P689" s="90"/>
      <c r="Q689" s="90"/>
      <c r="R689" s="93"/>
    </row>
    <row r="690" spans="2:18" ht="15" customHeight="1" x14ac:dyDescent="0.15">
      <c r="B690" s="45" t="s">
        <v>84</v>
      </c>
      <c r="C690" s="91"/>
      <c r="D690" s="91"/>
      <c r="E690" s="91"/>
      <c r="F690" s="91"/>
      <c r="G690" s="94"/>
      <c r="H690" s="204">
        <v>1.2024665981500513</v>
      </c>
      <c r="I690" s="205">
        <v>1.2732558139534884</v>
      </c>
      <c r="J690" s="205">
        <v>0.97674418604651159</v>
      </c>
      <c r="K690" s="90"/>
      <c r="L690" s="90"/>
      <c r="M690" s="90"/>
      <c r="N690" s="90"/>
      <c r="O690" s="90"/>
      <c r="P690" s="90"/>
      <c r="Q690" s="90"/>
      <c r="R690" s="93"/>
    </row>
    <row r="691" spans="2:18" ht="15" customHeight="1" x14ac:dyDescent="0.15">
      <c r="B691" s="45" t="s">
        <v>85</v>
      </c>
      <c r="C691" s="91"/>
      <c r="D691" s="91"/>
      <c r="E691" s="91"/>
      <c r="F691" s="91"/>
      <c r="G691" s="94"/>
      <c r="H691" s="97">
        <v>9</v>
      </c>
      <c r="I691" s="98">
        <v>9</v>
      </c>
      <c r="J691" s="98">
        <v>5</v>
      </c>
      <c r="K691" s="90"/>
      <c r="L691" s="90"/>
      <c r="M691" s="90"/>
      <c r="N691" s="90"/>
      <c r="O691" s="90"/>
      <c r="P691" s="90"/>
      <c r="Q691" s="90"/>
      <c r="R691" s="93"/>
    </row>
    <row r="692" spans="2:18" ht="15" customHeight="1" x14ac:dyDescent="0.15">
      <c r="B692" s="99" t="s">
        <v>101</v>
      </c>
      <c r="I692" s="9"/>
      <c r="J692" s="9"/>
      <c r="L692" s="9"/>
      <c r="O692" s="100"/>
      <c r="R692" s="93"/>
    </row>
    <row r="693" spans="2:18" ht="13.65" customHeight="1" x14ac:dyDescent="0.15">
      <c r="B693" s="11"/>
      <c r="C693" s="12"/>
      <c r="D693" s="12"/>
      <c r="E693" s="12"/>
      <c r="F693" s="12"/>
      <c r="G693" s="12"/>
      <c r="H693" s="13"/>
      <c r="I693" s="14" t="s">
        <v>2</v>
      </c>
      <c r="J693" s="15"/>
      <c r="K693" s="16"/>
      <c r="L693" s="14" t="s">
        <v>3</v>
      </c>
      <c r="M693" s="17"/>
      <c r="R693" s="93"/>
    </row>
    <row r="694" spans="2:18" ht="12" customHeight="1" x14ac:dyDescent="0.15">
      <c r="B694" s="18"/>
      <c r="H694" s="22" t="s">
        <v>4</v>
      </c>
      <c r="I694" s="22" t="s">
        <v>172</v>
      </c>
      <c r="J694" s="84" t="s">
        <v>173</v>
      </c>
      <c r="K694" s="85" t="s">
        <v>4</v>
      </c>
      <c r="L694" s="22" t="s">
        <v>172</v>
      </c>
      <c r="M694" s="22" t="s">
        <v>173</v>
      </c>
      <c r="R694" s="93"/>
    </row>
    <row r="695" spans="2:18" ht="12" customHeight="1" x14ac:dyDescent="0.15">
      <c r="B695" s="79"/>
      <c r="C695" s="86"/>
      <c r="D695" s="86"/>
      <c r="E695" s="86"/>
      <c r="F695" s="86"/>
      <c r="G695" s="24"/>
      <c r="H695" s="25"/>
      <c r="I695" s="25"/>
      <c r="J695" s="25"/>
      <c r="K695" s="27">
        <v>1089</v>
      </c>
      <c r="L695" s="28">
        <v>769</v>
      </c>
      <c r="M695" s="28">
        <v>289</v>
      </c>
      <c r="N695" s="87"/>
      <c r="O695" s="87"/>
      <c r="P695" s="87"/>
      <c r="Q695" s="87"/>
      <c r="R695" s="93"/>
    </row>
    <row r="696" spans="2:18" ht="14.85" customHeight="1" x14ac:dyDescent="0.15">
      <c r="B696" s="29" t="s">
        <v>115</v>
      </c>
      <c r="C696" s="88"/>
      <c r="D696" s="88"/>
      <c r="E696" s="88"/>
      <c r="F696" s="88"/>
      <c r="H696" s="36">
        <v>98</v>
      </c>
      <c r="I696" s="36">
        <v>54</v>
      </c>
      <c r="J696" s="36">
        <v>42</v>
      </c>
      <c r="K696" s="192">
        <v>8.9990817263544542</v>
      </c>
      <c r="L696" s="193">
        <v>7.0221066319895966</v>
      </c>
      <c r="M696" s="193">
        <v>14.53287197231834</v>
      </c>
      <c r="N696" s="89"/>
      <c r="O696" s="89"/>
      <c r="P696" s="89"/>
      <c r="Q696" s="89"/>
      <c r="R696" s="93"/>
    </row>
    <row r="697" spans="2:18" ht="14.85" customHeight="1" x14ac:dyDescent="0.15">
      <c r="B697" s="29" t="s">
        <v>156</v>
      </c>
      <c r="C697" s="88"/>
      <c r="D697" s="88"/>
      <c r="E697" s="88"/>
      <c r="F697" s="88"/>
      <c r="H697" s="36">
        <v>349</v>
      </c>
      <c r="I697" s="36">
        <v>334</v>
      </c>
      <c r="J697" s="36">
        <v>0</v>
      </c>
      <c r="K697" s="194">
        <v>32.047750229568415</v>
      </c>
      <c r="L697" s="201">
        <v>43.433029908972692</v>
      </c>
      <c r="M697" s="429">
        <v>0</v>
      </c>
      <c r="N697" s="89"/>
      <c r="O697" s="89"/>
      <c r="P697" s="89"/>
      <c r="Q697" s="89"/>
      <c r="R697" s="93"/>
    </row>
    <row r="698" spans="2:18" ht="14.85" customHeight="1" x14ac:dyDescent="0.15">
      <c r="B698" s="29" t="s">
        <v>157</v>
      </c>
      <c r="C698" s="88"/>
      <c r="D698" s="88"/>
      <c r="E698" s="88"/>
      <c r="F698" s="88"/>
      <c r="H698" s="36">
        <v>361</v>
      </c>
      <c r="I698" s="36">
        <v>202</v>
      </c>
      <c r="J698" s="36">
        <v>155</v>
      </c>
      <c r="K698" s="194">
        <v>33.149678604224057</v>
      </c>
      <c r="L698" s="201">
        <v>26.267880364109232</v>
      </c>
      <c r="M698" s="201">
        <v>53.633217993079583</v>
      </c>
      <c r="N698" s="89"/>
      <c r="O698" s="89"/>
      <c r="P698" s="89"/>
      <c r="Q698" s="89"/>
      <c r="R698" s="93"/>
    </row>
    <row r="699" spans="2:18" ht="14.85" customHeight="1" x14ac:dyDescent="0.15">
      <c r="B699" s="29" t="s">
        <v>68</v>
      </c>
      <c r="C699" s="88"/>
      <c r="D699" s="88"/>
      <c r="E699" s="88"/>
      <c r="F699" s="88"/>
      <c r="H699" s="36">
        <v>59</v>
      </c>
      <c r="I699" s="36">
        <v>26</v>
      </c>
      <c r="J699" s="36">
        <v>32</v>
      </c>
      <c r="K699" s="194">
        <v>5.4178145087235992</v>
      </c>
      <c r="L699" s="201">
        <v>3.3810143042912877</v>
      </c>
      <c r="M699" s="201">
        <v>11.072664359861593</v>
      </c>
      <c r="N699" s="89"/>
      <c r="O699" s="89"/>
      <c r="P699" s="89"/>
      <c r="Q699" s="89"/>
      <c r="R699" s="93"/>
    </row>
    <row r="700" spans="2:18" ht="14.85" customHeight="1" x14ac:dyDescent="0.15">
      <c r="B700" s="29" t="s">
        <v>158</v>
      </c>
      <c r="C700" s="88"/>
      <c r="D700" s="88"/>
      <c r="E700" s="88"/>
      <c r="F700" s="88"/>
      <c r="H700" s="36">
        <v>47</v>
      </c>
      <c r="I700" s="36">
        <v>18</v>
      </c>
      <c r="J700" s="36">
        <v>26</v>
      </c>
      <c r="K700" s="194">
        <v>4.3158861340679522</v>
      </c>
      <c r="L700" s="201">
        <v>2.3407022106631992</v>
      </c>
      <c r="M700" s="201">
        <v>8.9965397923875443</v>
      </c>
      <c r="N700" s="89"/>
      <c r="O700" s="89"/>
      <c r="P700" s="89"/>
      <c r="Q700" s="89"/>
      <c r="R700" s="93"/>
    </row>
    <row r="701" spans="2:18" ht="14.85" customHeight="1" x14ac:dyDescent="0.15">
      <c r="B701" s="79" t="s">
        <v>0</v>
      </c>
      <c r="C701" s="86"/>
      <c r="D701" s="86"/>
      <c r="E701" s="86"/>
      <c r="F701" s="86"/>
      <c r="G701" s="24"/>
      <c r="H701" s="68">
        <v>175</v>
      </c>
      <c r="I701" s="68">
        <v>135</v>
      </c>
      <c r="J701" s="68">
        <v>34</v>
      </c>
      <c r="K701" s="202">
        <v>16.069788797061523</v>
      </c>
      <c r="L701" s="203">
        <v>17.555266579973992</v>
      </c>
      <c r="M701" s="203">
        <v>11.76470588235294</v>
      </c>
      <c r="N701" s="90"/>
      <c r="O701" s="90"/>
      <c r="P701" s="90"/>
      <c r="Q701" s="90"/>
      <c r="R701" s="93"/>
    </row>
    <row r="702" spans="2:18" ht="14.85" customHeight="1" x14ac:dyDescent="0.15">
      <c r="B702" s="45" t="s">
        <v>1</v>
      </c>
      <c r="C702" s="91"/>
      <c r="D702" s="91"/>
      <c r="E702" s="91"/>
      <c r="F702" s="91"/>
      <c r="G702" s="46"/>
      <c r="H702" s="47">
        <v>1089</v>
      </c>
      <c r="I702" s="47">
        <v>769</v>
      </c>
      <c r="J702" s="47">
        <v>289</v>
      </c>
      <c r="K702" s="49">
        <v>99.999999999999986</v>
      </c>
      <c r="L702" s="50">
        <v>99.999999999999986</v>
      </c>
      <c r="M702" s="50">
        <v>100.00000000000001</v>
      </c>
      <c r="N702" s="90"/>
      <c r="O702" s="90"/>
      <c r="P702" s="90"/>
      <c r="Q702" s="90"/>
      <c r="R702" s="93"/>
    </row>
    <row r="703" spans="2:18" ht="14.85" customHeight="1" x14ac:dyDescent="0.15">
      <c r="B703" s="45" t="s">
        <v>84</v>
      </c>
      <c r="C703" s="91"/>
      <c r="D703" s="91"/>
      <c r="E703" s="91"/>
      <c r="F703" s="91"/>
      <c r="G703" s="94"/>
      <c r="H703" s="204">
        <v>1.18410056050097</v>
      </c>
      <c r="I703" s="205">
        <v>0.92713938541669849</v>
      </c>
      <c r="J703" s="205">
        <v>1.8255988403261096</v>
      </c>
      <c r="K703" s="90"/>
      <c r="L703" s="90"/>
      <c r="M703" s="90"/>
      <c r="N703" s="90"/>
      <c r="O703" s="90"/>
      <c r="P703" s="90"/>
      <c r="Q703" s="90"/>
      <c r="R703" s="93"/>
    </row>
    <row r="704" spans="2:18" ht="14.85" customHeight="1" x14ac:dyDescent="0.15">
      <c r="B704" s="45" t="s">
        <v>85</v>
      </c>
      <c r="C704" s="91"/>
      <c r="D704" s="91"/>
      <c r="E704" s="91"/>
      <c r="F704" s="91"/>
      <c r="G704" s="94"/>
      <c r="H704" s="95">
        <v>8.6206896551724146</v>
      </c>
      <c r="I704" s="96">
        <v>5.1020408163265305</v>
      </c>
      <c r="J704" s="96">
        <v>8.6206896551724146</v>
      </c>
      <c r="K704" s="90"/>
      <c r="L704" s="90"/>
      <c r="M704" s="90"/>
      <c r="N704" s="90"/>
      <c r="O704" s="90"/>
      <c r="P704" s="90"/>
      <c r="Q704" s="90"/>
      <c r="R704" s="93"/>
    </row>
    <row r="705" spans="1:18" ht="14.85" customHeight="1" x14ac:dyDescent="0.15">
      <c r="B705" s="8"/>
      <c r="C705" s="52"/>
      <c r="D705" s="52"/>
      <c r="E705" s="52"/>
      <c r="F705" s="52"/>
      <c r="G705" s="52"/>
      <c r="H705" s="52"/>
      <c r="I705" s="52"/>
      <c r="J705" s="54"/>
      <c r="K705" s="55"/>
      <c r="R705" s="93"/>
    </row>
    <row r="706" spans="1:18" ht="15" customHeight="1" x14ac:dyDescent="0.15">
      <c r="A706" s="5" t="s">
        <v>497</v>
      </c>
      <c r="B706" s="51"/>
      <c r="I706" s="9"/>
      <c r="J706" s="9"/>
      <c r="K706" s="9"/>
      <c r="R706" s="93"/>
    </row>
    <row r="707" spans="1:18" ht="13.65" customHeight="1" x14ac:dyDescent="0.15">
      <c r="B707" s="11"/>
      <c r="C707" s="12"/>
      <c r="D707" s="12"/>
      <c r="E707" s="12"/>
      <c r="F707" s="12"/>
      <c r="G707" s="12"/>
      <c r="H707" s="13"/>
      <c r="I707" s="14" t="s">
        <v>2</v>
      </c>
      <c r="J707" s="15"/>
      <c r="K707" s="16"/>
      <c r="L707" s="14" t="s">
        <v>3</v>
      </c>
      <c r="M707" s="17"/>
      <c r="R707" s="93"/>
    </row>
    <row r="708" spans="1:18" ht="12" customHeight="1" x14ac:dyDescent="0.15">
      <c r="B708" s="18"/>
      <c r="H708" s="22" t="s">
        <v>4</v>
      </c>
      <c r="I708" s="22" t="s">
        <v>172</v>
      </c>
      <c r="J708" s="84" t="s">
        <v>173</v>
      </c>
      <c r="K708" s="85" t="s">
        <v>4</v>
      </c>
      <c r="L708" s="22" t="s">
        <v>172</v>
      </c>
      <c r="M708" s="22" t="s">
        <v>173</v>
      </c>
      <c r="R708" s="93"/>
    </row>
    <row r="709" spans="1:18" ht="12" customHeight="1" x14ac:dyDescent="0.15">
      <c r="B709" s="79"/>
      <c r="C709" s="86"/>
      <c r="D709" s="86"/>
      <c r="E709" s="86"/>
      <c r="F709" s="86"/>
      <c r="G709" s="24"/>
      <c r="H709" s="25"/>
      <c r="I709" s="25"/>
      <c r="J709" s="25"/>
      <c r="K709" s="27">
        <v>1089</v>
      </c>
      <c r="L709" s="28">
        <v>769</v>
      </c>
      <c r="M709" s="28">
        <v>289</v>
      </c>
      <c r="N709" s="87"/>
      <c r="O709" s="87"/>
      <c r="P709" s="87"/>
      <c r="Q709" s="87"/>
      <c r="R709" s="93"/>
    </row>
    <row r="710" spans="1:18" ht="15" customHeight="1" x14ac:dyDescent="0.15">
      <c r="B710" s="29" t="s">
        <v>115</v>
      </c>
      <c r="C710" s="88"/>
      <c r="D710" s="88"/>
      <c r="E710" s="88"/>
      <c r="F710" s="88"/>
      <c r="H710" s="36">
        <v>98</v>
      </c>
      <c r="I710" s="36">
        <v>54</v>
      </c>
      <c r="J710" s="36">
        <v>42</v>
      </c>
      <c r="K710" s="192">
        <v>8.9990817263544542</v>
      </c>
      <c r="L710" s="193">
        <v>7.0221066319895966</v>
      </c>
      <c r="M710" s="193">
        <v>14.53287197231834</v>
      </c>
      <c r="N710" s="89"/>
      <c r="O710" s="89"/>
      <c r="P710" s="87"/>
      <c r="Q710" s="87"/>
      <c r="R710" s="93"/>
    </row>
    <row r="711" spans="1:18" ht="15" customHeight="1" x14ac:dyDescent="0.15">
      <c r="B711" s="29" t="s">
        <v>156</v>
      </c>
      <c r="C711" s="88"/>
      <c r="D711" s="88"/>
      <c r="E711" s="88"/>
      <c r="F711" s="88"/>
      <c r="H711" s="36">
        <v>283</v>
      </c>
      <c r="I711" s="36">
        <v>166</v>
      </c>
      <c r="J711" s="36">
        <v>107</v>
      </c>
      <c r="K711" s="194">
        <v>25.987144168962352</v>
      </c>
      <c r="L711" s="201">
        <v>21.586475942782833</v>
      </c>
      <c r="M711" s="201">
        <v>37.024221453287197</v>
      </c>
      <c r="N711" s="89"/>
      <c r="O711" s="89"/>
      <c r="P711" s="87"/>
      <c r="Q711" s="87"/>
      <c r="R711" s="93"/>
    </row>
    <row r="712" spans="1:18" ht="15" customHeight="1" x14ac:dyDescent="0.15">
      <c r="B712" s="29" t="s">
        <v>157</v>
      </c>
      <c r="C712" s="88"/>
      <c r="D712" s="88"/>
      <c r="E712" s="88"/>
      <c r="F712" s="88"/>
      <c r="H712" s="36">
        <v>419</v>
      </c>
      <c r="I712" s="36">
        <v>335</v>
      </c>
      <c r="J712" s="36">
        <v>74</v>
      </c>
      <c r="K712" s="194">
        <v>38.47566574839302</v>
      </c>
      <c r="L712" s="201">
        <v>43.563068920676201</v>
      </c>
      <c r="M712" s="201">
        <v>25.605536332179931</v>
      </c>
      <c r="N712" s="89"/>
      <c r="O712" s="89"/>
      <c r="P712" s="87"/>
      <c r="Q712" s="87"/>
      <c r="R712" s="93"/>
    </row>
    <row r="713" spans="1:18" ht="15" customHeight="1" x14ac:dyDescent="0.15">
      <c r="B713" s="29" t="s">
        <v>68</v>
      </c>
      <c r="C713" s="88"/>
      <c r="D713" s="88"/>
      <c r="E713" s="88"/>
      <c r="F713" s="88"/>
      <c r="H713" s="36">
        <v>39</v>
      </c>
      <c r="I713" s="36">
        <v>33</v>
      </c>
      <c r="J713" s="36">
        <v>3</v>
      </c>
      <c r="K713" s="194">
        <v>3.5812672176308542</v>
      </c>
      <c r="L713" s="201">
        <v>4.2912873862158651</v>
      </c>
      <c r="M713" s="201">
        <v>1.0380622837370241</v>
      </c>
      <c r="N713" s="89"/>
      <c r="O713" s="89"/>
      <c r="P713" s="87"/>
      <c r="Q713" s="87"/>
      <c r="R713" s="93"/>
    </row>
    <row r="714" spans="1:18" ht="15" customHeight="1" x14ac:dyDescent="0.15">
      <c r="B714" s="29" t="s">
        <v>158</v>
      </c>
      <c r="C714" s="88"/>
      <c r="D714" s="88"/>
      <c r="E714" s="88"/>
      <c r="F714" s="88"/>
      <c r="H714" s="36">
        <v>10</v>
      </c>
      <c r="I714" s="36">
        <v>8</v>
      </c>
      <c r="J714" s="36">
        <v>1</v>
      </c>
      <c r="K714" s="194">
        <v>0.91827364554637281</v>
      </c>
      <c r="L714" s="201">
        <v>1.0403120936280885</v>
      </c>
      <c r="M714" s="201">
        <v>0.34602076124567477</v>
      </c>
      <c r="N714" s="89"/>
      <c r="O714" s="89"/>
      <c r="P714" s="89"/>
      <c r="Q714" s="89"/>
      <c r="R714" s="93"/>
    </row>
    <row r="715" spans="1:18" ht="15" customHeight="1" x14ac:dyDescent="0.15">
      <c r="B715" s="79" t="s">
        <v>0</v>
      </c>
      <c r="C715" s="86"/>
      <c r="D715" s="86"/>
      <c r="E715" s="86"/>
      <c r="F715" s="86"/>
      <c r="G715" s="24"/>
      <c r="H715" s="68">
        <v>240</v>
      </c>
      <c r="I715" s="68">
        <v>173</v>
      </c>
      <c r="J715" s="68">
        <v>62</v>
      </c>
      <c r="K715" s="202">
        <v>22.03856749311295</v>
      </c>
      <c r="L715" s="203">
        <v>22.496749024707412</v>
      </c>
      <c r="M715" s="203">
        <v>21.453287197231834</v>
      </c>
      <c r="N715" s="90"/>
      <c r="O715" s="90"/>
      <c r="P715" s="90"/>
      <c r="Q715" s="90"/>
      <c r="R715" s="93"/>
    </row>
    <row r="716" spans="1:18" ht="15" customHeight="1" x14ac:dyDescent="0.15">
      <c r="B716" s="45" t="s">
        <v>1</v>
      </c>
      <c r="C716" s="91"/>
      <c r="D716" s="91"/>
      <c r="E716" s="91"/>
      <c r="F716" s="91"/>
      <c r="G716" s="46"/>
      <c r="H716" s="47">
        <v>1089</v>
      </c>
      <c r="I716" s="47">
        <v>769</v>
      </c>
      <c r="J716" s="47">
        <v>289</v>
      </c>
      <c r="K716" s="49">
        <v>100.00000000000001</v>
      </c>
      <c r="L716" s="50">
        <v>100</v>
      </c>
      <c r="M716" s="50">
        <v>99.999999999999986</v>
      </c>
      <c r="N716" s="90"/>
      <c r="O716" s="90"/>
      <c r="P716" s="90"/>
      <c r="Q716" s="90"/>
      <c r="R716" s="93"/>
    </row>
    <row r="717" spans="1:18" ht="15" customHeight="1" x14ac:dyDescent="0.15">
      <c r="B717" s="45" t="s">
        <v>84</v>
      </c>
      <c r="C717" s="91"/>
      <c r="D717" s="91"/>
      <c r="E717" s="91"/>
      <c r="F717" s="91"/>
      <c r="G717" s="94"/>
      <c r="H717" s="204">
        <v>0.75575971731448799</v>
      </c>
      <c r="I717" s="205">
        <v>0.84253355704697952</v>
      </c>
      <c r="J717" s="205">
        <v>0.516563876651982</v>
      </c>
      <c r="K717" s="90"/>
      <c r="L717" s="90"/>
      <c r="M717" s="90"/>
      <c r="N717" s="90"/>
      <c r="O717" s="90"/>
      <c r="P717" s="90"/>
      <c r="Q717" s="90"/>
      <c r="R717" s="93"/>
    </row>
    <row r="718" spans="1:18" ht="15" customHeight="1" x14ac:dyDescent="0.15">
      <c r="B718" s="45" t="s">
        <v>85</v>
      </c>
      <c r="C718" s="91"/>
      <c r="D718" s="91"/>
      <c r="E718" s="91"/>
      <c r="F718" s="91"/>
      <c r="G718" s="94"/>
      <c r="H718" s="95">
        <v>5</v>
      </c>
      <c r="I718" s="96">
        <v>5</v>
      </c>
      <c r="J718" s="96">
        <v>3.3</v>
      </c>
      <c r="K718" s="90"/>
      <c r="L718" s="90"/>
      <c r="M718" s="90"/>
      <c r="N718" s="90"/>
      <c r="O718" s="90"/>
      <c r="P718" s="90"/>
      <c r="Q718" s="90"/>
      <c r="R718" s="93"/>
    </row>
    <row r="719" spans="1:18" ht="15" customHeight="1" x14ac:dyDescent="0.15">
      <c r="B719" s="99" t="s">
        <v>101</v>
      </c>
      <c r="I719" s="9"/>
      <c r="J719" s="9"/>
      <c r="L719" s="9"/>
      <c r="O719" s="100"/>
      <c r="R719" s="93"/>
    </row>
    <row r="720" spans="1:18" ht="13.65" customHeight="1" x14ac:dyDescent="0.15">
      <c r="B720" s="11"/>
      <c r="C720" s="12"/>
      <c r="D720" s="12"/>
      <c r="E720" s="12"/>
      <c r="F720" s="12"/>
      <c r="G720" s="12"/>
      <c r="H720" s="13"/>
      <c r="I720" s="14" t="s">
        <v>2</v>
      </c>
      <c r="J720" s="15"/>
      <c r="K720" s="16"/>
      <c r="L720" s="14" t="s">
        <v>3</v>
      </c>
      <c r="M720" s="17"/>
      <c r="R720" s="93"/>
    </row>
    <row r="721" spans="1:18" ht="12" customHeight="1" x14ac:dyDescent="0.15">
      <c r="B721" s="18"/>
      <c r="H721" s="22" t="s">
        <v>4</v>
      </c>
      <c r="I721" s="22" t="s">
        <v>172</v>
      </c>
      <c r="J721" s="84" t="s">
        <v>173</v>
      </c>
      <c r="K721" s="85" t="s">
        <v>4</v>
      </c>
      <c r="L721" s="22" t="s">
        <v>172</v>
      </c>
      <c r="M721" s="22" t="s">
        <v>173</v>
      </c>
      <c r="R721" s="93"/>
    </row>
    <row r="722" spans="1:18" ht="12" customHeight="1" x14ac:dyDescent="0.15">
      <c r="B722" s="79"/>
      <c r="C722" s="86"/>
      <c r="D722" s="86"/>
      <c r="E722" s="86"/>
      <c r="F722" s="86"/>
      <c r="G722" s="24"/>
      <c r="H722" s="25"/>
      <c r="I722" s="25"/>
      <c r="J722" s="25"/>
      <c r="K722" s="27">
        <v>1089</v>
      </c>
      <c r="L722" s="28">
        <v>769</v>
      </c>
      <c r="M722" s="28">
        <v>289</v>
      </c>
      <c r="N722" s="87"/>
      <c r="O722" s="87"/>
      <c r="P722" s="87"/>
      <c r="Q722" s="87"/>
      <c r="R722" s="93"/>
    </row>
    <row r="723" spans="1:18" ht="14.85" customHeight="1" x14ac:dyDescent="0.15">
      <c r="B723" s="29" t="s">
        <v>115</v>
      </c>
      <c r="C723" s="88"/>
      <c r="D723" s="88"/>
      <c r="E723" s="88"/>
      <c r="F723" s="88"/>
      <c r="H723" s="36">
        <v>98</v>
      </c>
      <c r="I723" s="36">
        <v>54</v>
      </c>
      <c r="J723" s="36">
        <v>42</v>
      </c>
      <c r="K723" s="192">
        <v>8.9990817263544542</v>
      </c>
      <c r="L723" s="193">
        <v>7.0221066319895966</v>
      </c>
      <c r="M723" s="193">
        <v>14.53287197231834</v>
      </c>
      <c r="N723" s="89"/>
      <c r="O723" s="89"/>
      <c r="P723" s="89"/>
      <c r="Q723" s="89"/>
      <c r="R723" s="93"/>
    </row>
    <row r="724" spans="1:18" ht="14.85" customHeight="1" x14ac:dyDescent="0.15">
      <c r="B724" s="29" t="s">
        <v>156</v>
      </c>
      <c r="C724" s="88"/>
      <c r="D724" s="88"/>
      <c r="E724" s="88"/>
      <c r="F724" s="88"/>
      <c r="H724" s="36">
        <v>510</v>
      </c>
      <c r="I724" s="36">
        <v>400</v>
      </c>
      <c r="J724" s="36">
        <v>92</v>
      </c>
      <c r="K724" s="194">
        <v>46.831955922865014</v>
      </c>
      <c r="L724" s="201">
        <v>52.015604681404426</v>
      </c>
      <c r="M724" s="201">
        <v>31.833910034602077</v>
      </c>
      <c r="N724" s="89"/>
      <c r="O724" s="89"/>
      <c r="P724" s="89"/>
      <c r="Q724" s="89"/>
      <c r="R724" s="93"/>
    </row>
    <row r="725" spans="1:18" ht="14.85" customHeight="1" x14ac:dyDescent="0.15">
      <c r="B725" s="29" t="s">
        <v>157</v>
      </c>
      <c r="C725" s="88"/>
      <c r="D725" s="88"/>
      <c r="E725" s="88"/>
      <c r="F725" s="88"/>
      <c r="H725" s="36">
        <v>164</v>
      </c>
      <c r="I725" s="36">
        <v>95</v>
      </c>
      <c r="J725" s="36">
        <v>67</v>
      </c>
      <c r="K725" s="194">
        <v>15.059687786960515</v>
      </c>
      <c r="L725" s="201">
        <v>12.353706111833549</v>
      </c>
      <c r="M725" s="201">
        <v>23.183391003460208</v>
      </c>
      <c r="N725" s="89"/>
      <c r="O725" s="89"/>
      <c r="P725" s="89"/>
      <c r="Q725" s="89"/>
      <c r="R725" s="93"/>
    </row>
    <row r="726" spans="1:18" ht="14.85" customHeight="1" x14ac:dyDescent="0.15">
      <c r="B726" s="29" t="s">
        <v>68</v>
      </c>
      <c r="C726" s="88"/>
      <c r="D726" s="88"/>
      <c r="E726" s="88"/>
      <c r="F726" s="88"/>
      <c r="H726" s="36">
        <v>23</v>
      </c>
      <c r="I726" s="36">
        <v>6</v>
      </c>
      <c r="J726" s="36">
        <v>14</v>
      </c>
      <c r="K726" s="194">
        <v>2.1120293847566574</v>
      </c>
      <c r="L726" s="201">
        <v>0.78023407022106639</v>
      </c>
      <c r="M726" s="201">
        <v>4.844290657439446</v>
      </c>
      <c r="N726" s="89"/>
      <c r="O726" s="89"/>
      <c r="P726" s="89"/>
      <c r="Q726" s="89"/>
      <c r="R726" s="93"/>
    </row>
    <row r="727" spans="1:18" ht="14.85" customHeight="1" x14ac:dyDescent="0.15">
      <c r="B727" s="29" t="s">
        <v>158</v>
      </c>
      <c r="C727" s="88"/>
      <c r="D727" s="88"/>
      <c r="E727" s="88"/>
      <c r="F727" s="88"/>
      <c r="H727" s="36">
        <v>12</v>
      </c>
      <c r="I727" s="36">
        <v>3</v>
      </c>
      <c r="J727" s="36">
        <v>9</v>
      </c>
      <c r="K727" s="194">
        <v>1.1019283746556474</v>
      </c>
      <c r="L727" s="201">
        <v>0.39011703511053319</v>
      </c>
      <c r="M727" s="201">
        <v>3.1141868512110724</v>
      </c>
      <c r="N727" s="89"/>
      <c r="O727" s="89"/>
      <c r="P727" s="89"/>
      <c r="Q727" s="89"/>
      <c r="R727" s="93"/>
    </row>
    <row r="728" spans="1:18" ht="14.85" customHeight="1" x14ac:dyDescent="0.15">
      <c r="B728" s="79" t="s">
        <v>0</v>
      </c>
      <c r="C728" s="86"/>
      <c r="D728" s="86"/>
      <c r="E728" s="86"/>
      <c r="F728" s="86"/>
      <c r="G728" s="24"/>
      <c r="H728" s="68">
        <v>282</v>
      </c>
      <c r="I728" s="68">
        <v>211</v>
      </c>
      <c r="J728" s="68">
        <v>65</v>
      </c>
      <c r="K728" s="202">
        <v>25.895316804407713</v>
      </c>
      <c r="L728" s="203">
        <v>27.438231469440833</v>
      </c>
      <c r="M728" s="203">
        <v>22.491349480968857</v>
      </c>
      <c r="N728" s="90"/>
      <c r="O728" s="90"/>
      <c r="P728" s="90"/>
      <c r="Q728" s="90"/>
      <c r="R728" s="93"/>
    </row>
    <row r="729" spans="1:18" ht="14.85" customHeight="1" x14ac:dyDescent="0.15">
      <c r="B729" s="45" t="s">
        <v>1</v>
      </c>
      <c r="C729" s="91"/>
      <c r="D729" s="91"/>
      <c r="E729" s="91"/>
      <c r="F729" s="91"/>
      <c r="G729" s="46"/>
      <c r="H729" s="47">
        <v>1089</v>
      </c>
      <c r="I729" s="47">
        <v>769</v>
      </c>
      <c r="J729" s="47">
        <v>289</v>
      </c>
      <c r="K729" s="49">
        <v>99.999999999999986</v>
      </c>
      <c r="L729" s="50">
        <v>100.00000000000001</v>
      </c>
      <c r="M729" s="50">
        <v>100</v>
      </c>
      <c r="N729" s="90"/>
      <c r="O729" s="90"/>
      <c r="P729" s="90"/>
      <c r="Q729" s="90"/>
      <c r="R729" s="93"/>
    </row>
    <row r="730" spans="1:18" ht="14.85" customHeight="1" x14ac:dyDescent="0.15">
      <c r="B730" s="45" t="s">
        <v>84</v>
      </c>
      <c r="C730" s="91"/>
      <c r="D730" s="91"/>
      <c r="E730" s="91"/>
      <c r="F730" s="91"/>
      <c r="G730" s="94"/>
      <c r="H730" s="204">
        <v>0.6986674594227279</v>
      </c>
      <c r="I730" s="205">
        <v>0.58300626126959509</v>
      </c>
      <c r="J730" s="205">
        <v>0.99350874092723596</v>
      </c>
      <c r="K730" s="90"/>
      <c r="L730" s="90"/>
      <c r="M730" s="90"/>
      <c r="N730" s="90"/>
      <c r="O730" s="90"/>
      <c r="P730" s="90"/>
      <c r="Q730" s="90"/>
      <c r="R730" s="93"/>
    </row>
    <row r="731" spans="1:18" ht="14.85" customHeight="1" x14ac:dyDescent="0.15">
      <c r="B731" s="45" t="s">
        <v>85</v>
      </c>
      <c r="C731" s="91"/>
      <c r="D731" s="91"/>
      <c r="E731" s="91"/>
      <c r="F731" s="91"/>
      <c r="G731" s="94"/>
      <c r="H731" s="95">
        <v>5.6896551724137927</v>
      </c>
      <c r="I731" s="96">
        <v>5</v>
      </c>
      <c r="J731" s="96">
        <v>5.6896551724137927</v>
      </c>
      <c r="K731" s="90"/>
      <c r="L731" s="90"/>
      <c r="M731" s="90"/>
      <c r="N731" s="90"/>
      <c r="O731" s="90"/>
      <c r="P731" s="90"/>
      <c r="Q731" s="90"/>
      <c r="R731" s="93"/>
    </row>
    <row r="732" spans="1:18" ht="14.85" customHeight="1" x14ac:dyDescent="0.15">
      <c r="B732" s="8"/>
      <c r="C732" s="52"/>
      <c r="D732" s="52"/>
      <c r="E732" s="52"/>
      <c r="F732" s="52"/>
      <c r="G732" s="52"/>
      <c r="H732" s="52"/>
      <c r="I732" s="52"/>
      <c r="J732" s="54"/>
      <c r="K732" s="55"/>
      <c r="R732" s="93"/>
    </row>
    <row r="733" spans="1:18" ht="15" customHeight="1" x14ac:dyDescent="0.15">
      <c r="A733" s="5" t="s">
        <v>500</v>
      </c>
      <c r="B733" s="8"/>
      <c r="C733" s="52"/>
      <c r="D733" s="52"/>
      <c r="E733" s="52"/>
      <c r="F733" s="52"/>
      <c r="G733" s="52"/>
      <c r="H733" s="52"/>
      <c r="I733" s="52"/>
      <c r="J733" s="54"/>
      <c r="K733" s="55"/>
      <c r="R733" s="93"/>
    </row>
    <row r="734" spans="1:18" ht="15" customHeight="1" x14ac:dyDescent="0.15">
      <c r="A734" s="5" t="s">
        <v>501</v>
      </c>
      <c r="B734" s="51"/>
      <c r="I734" s="9"/>
      <c r="J734" s="9"/>
      <c r="K734" s="9"/>
      <c r="R734" s="93"/>
    </row>
    <row r="735" spans="1:18" ht="13.65" customHeight="1" x14ac:dyDescent="0.15">
      <c r="B735" s="11"/>
      <c r="C735" s="12"/>
      <c r="D735" s="12"/>
      <c r="E735" s="12"/>
      <c r="F735" s="12"/>
      <c r="G735" s="12"/>
      <c r="H735" s="13"/>
      <c r="I735" s="14" t="s">
        <v>2</v>
      </c>
      <c r="J735" s="15"/>
      <c r="K735" s="16"/>
      <c r="L735" s="14" t="s">
        <v>3</v>
      </c>
      <c r="M735" s="17"/>
      <c r="R735" s="93"/>
    </row>
    <row r="736" spans="1:18" ht="12" customHeight="1" x14ac:dyDescent="0.15">
      <c r="B736" s="18"/>
      <c r="H736" s="22" t="s">
        <v>4</v>
      </c>
      <c r="I736" s="22" t="s">
        <v>172</v>
      </c>
      <c r="J736" s="84" t="s">
        <v>173</v>
      </c>
      <c r="K736" s="85" t="s">
        <v>4</v>
      </c>
      <c r="L736" s="22" t="s">
        <v>172</v>
      </c>
      <c r="M736" s="22" t="s">
        <v>173</v>
      </c>
      <c r="R736" s="93"/>
    </row>
    <row r="737" spans="1:18" ht="12" customHeight="1" x14ac:dyDescent="0.15">
      <c r="B737" s="79"/>
      <c r="C737" s="86"/>
      <c r="D737" s="86"/>
      <c r="E737" s="86"/>
      <c r="F737" s="86"/>
      <c r="G737" s="24"/>
      <c r="H737" s="25"/>
      <c r="I737" s="25"/>
      <c r="J737" s="25"/>
      <c r="K737" s="27">
        <v>659</v>
      </c>
      <c r="L737" s="28">
        <v>357</v>
      </c>
      <c r="M737" s="28">
        <v>271</v>
      </c>
      <c r="N737" s="87"/>
      <c r="O737" s="87"/>
      <c r="P737" s="87"/>
      <c r="Q737" s="87"/>
      <c r="R737" s="93"/>
    </row>
    <row r="738" spans="1:18" ht="15" customHeight="1" x14ac:dyDescent="0.15">
      <c r="B738" s="29" t="s">
        <v>61</v>
      </c>
      <c r="C738" s="88"/>
      <c r="D738" s="88"/>
      <c r="E738" s="88"/>
      <c r="F738" s="88"/>
      <c r="H738" s="36">
        <v>25</v>
      </c>
      <c r="I738" s="36">
        <v>5</v>
      </c>
      <c r="J738" s="36">
        <v>16</v>
      </c>
      <c r="K738" s="33">
        <v>3.793626707132018</v>
      </c>
      <c r="L738" s="34">
        <v>1.400560224089636</v>
      </c>
      <c r="M738" s="34">
        <v>5.9040590405904059</v>
      </c>
      <c r="N738" s="89"/>
      <c r="O738" s="89"/>
      <c r="P738" s="89"/>
      <c r="Q738" s="89"/>
      <c r="R738" s="93"/>
    </row>
    <row r="739" spans="1:18" ht="15" customHeight="1" x14ac:dyDescent="0.15">
      <c r="B739" s="29" t="s">
        <v>62</v>
      </c>
      <c r="C739" s="88"/>
      <c r="D739" s="88"/>
      <c r="E739" s="88"/>
      <c r="F739" s="88"/>
      <c r="H739" s="36">
        <v>262</v>
      </c>
      <c r="I739" s="36">
        <v>46</v>
      </c>
      <c r="J739" s="36">
        <v>200</v>
      </c>
      <c r="K739" s="38">
        <v>39.757207890743551</v>
      </c>
      <c r="L739" s="74">
        <v>12.885154061624648</v>
      </c>
      <c r="M739" s="74">
        <v>73.800738007380076</v>
      </c>
      <c r="N739" s="89"/>
      <c r="O739" s="89"/>
      <c r="P739" s="89"/>
      <c r="Q739" s="89"/>
      <c r="R739" s="93"/>
    </row>
    <row r="740" spans="1:18" ht="15" customHeight="1" x14ac:dyDescent="0.15">
      <c r="B740" s="29" t="s">
        <v>63</v>
      </c>
      <c r="C740" s="88"/>
      <c r="D740" s="88"/>
      <c r="E740" s="88"/>
      <c r="F740" s="88"/>
      <c r="H740" s="36">
        <v>121</v>
      </c>
      <c r="I740" s="36">
        <v>79</v>
      </c>
      <c r="J740" s="36">
        <v>39</v>
      </c>
      <c r="K740" s="38">
        <v>18.361153262518968</v>
      </c>
      <c r="L740" s="74">
        <v>22.128851540616246</v>
      </c>
      <c r="M740" s="74">
        <v>14.391143911439114</v>
      </c>
      <c r="N740" s="89"/>
      <c r="O740" s="89"/>
      <c r="P740" s="89"/>
      <c r="Q740" s="89"/>
      <c r="R740" s="93"/>
    </row>
    <row r="741" spans="1:18" ht="15" customHeight="1" x14ac:dyDescent="0.15">
      <c r="B741" s="29" t="s">
        <v>64</v>
      </c>
      <c r="C741" s="88"/>
      <c r="D741" s="88"/>
      <c r="E741" s="88"/>
      <c r="F741" s="88"/>
      <c r="H741" s="36">
        <v>75</v>
      </c>
      <c r="I741" s="36">
        <v>68</v>
      </c>
      <c r="J741" s="36">
        <v>3</v>
      </c>
      <c r="K741" s="38">
        <v>11.380880121396055</v>
      </c>
      <c r="L741" s="74">
        <v>19.047619047619047</v>
      </c>
      <c r="M741" s="74">
        <v>1.107011070110701</v>
      </c>
      <c r="N741" s="89"/>
      <c r="O741" s="89"/>
      <c r="P741" s="89"/>
      <c r="Q741" s="89"/>
      <c r="R741" s="93"/>
    </row>
    <row r="742" spans="1:18" ht="15" customHeight="1" x14ac:dyDescent="0.15">
      <c r="B742" s="29" t="s">
        <v>65</v>
      </c>
      <c r="C742" s="88"/>
      <c r="D742" s="88"/>
      <c r="E742" s="88"/>
      <c r="F742" s="88"/>
      <c r="H742" s="36">
        <v>64</v>
      </c>
      <c r="I742" s="36">
        <v>62</v>
      </c>
      <c r="J742" s="36">
        <v>1</v>
      </c>
      <c r="K742" s="38">
        <v>9.7116843702579665</v>
      </c>
      <c r="L742" s="74">
        <v>17.366946778711483</v>
      </c>
      <c r="M742" s="74">
        <v>0.36900369003690037</v>
      </c>
      <c r="N742" s="89"/>
      <c r="O742" s="89"/>
      <c r="P742" s="89"/>
      <c r="Q742" s="89"/>
      <c r="R742" s="93"/>
    </row>
    <row r="743" spans="1:18" ht="15" customHeight="1" x14ac:dyDescent="0.15">
      <c r="B743" s="29" t="s">
        <v>69</v>
      </c>
      <c r="C743" s="88"/>
      <c r="D743" s="88"/>
      <c r="E743" s="88"/>
      <c r="F743" s="88"/>
      <c r="H743" s="36">
        <v>77</v>
      </c>
      <c r="I743" s="36">
        <v>76</v>
      </c>
      <c r="J743" s="36">
        <v>1</v>
      </c>
      <c r="K743" s="38">
        <v>11.684370257966616</v>
      </c>
      <c r="L743" s="74">
        <v>21.288515406162464</v>
      </c>
      <c r="M743" s="74">
        <v>0.36900369003690037</v>
      </c>
      <c r="N743" s="89"/>
      <c r="O743" s="89"/>
      <c r="P743" s="89"/>
      <c r="Q743" s="89"/>
      <c r="R743" s="93"/>
    </row>
    <row r="744" spans="1:18" ht="15" customHeight="1" x14ac:dyDescent="0.15">
      <c r="B744" s="79" t="s">
        <v>0</v>
      </c>
      <c r="C744" s="86"/>
      <c r="D744" s="86"/>
      <c r="E744" s="86"/>
      <c r="F744" s="86"/>
      <c r="G744" s="24"/>
      <c r="H744" s="68">
        <v>35</v>
      </c>
      <c r="I744" s="68">
        <v>21</v>
      </c>
      <c r="J744" s="68">
        <v>11</v>
      </c>
      <c r="K744" s="81">
        <v>5.3110773899848249</v>
      </c>
      <c r="L744" s="77">
        <v>5.8823529411764701</v>
      </c>
      <c r="M744" s="77">
        <v>4.0590405904059041</v>
      </c>
      <c r="N744" s="90"/>
      <c r="O744" s="90"/>
      <c r="P744" s="90"/>
      <c r="Q744" s="90"/>
      <c r="R744" s="93"/>
    </row>
    <row r="745" spans="1:18" ht="15" customHeight="1" x14ac:dyDescent="0.15">
      <c r="B745" s="45" t="s">
        <v>1</v>
      </c>
      <c r="C745" s="91"/>
      <c r="D745" s="91"/>
      <c r="E745" s="91"/>
      <c r="F745" s="91"/>
      <c r="G745" s="46"/>
      <c r="H745" s="47">
        <v>659</v>
      </c>
      <c r="I745" s="47">
        <v>357</v>
      </c>
      <c r="J745" s="47">
        <v>271</v>
      </c>
      <c r="K745" s="49">
        <v>100.00000000000001</v>
      </c>
      <c r="L745" s="50">
        <v>99.999999999999986</v>
      </c>
      <c r="M745" s="50">
        <v>100.00000000000001</v>
      </c>
      <c r="N745" s="90"/>
      <c r="O745" s="90"/>
      <c r="P745" s="90"/>
      <c r="Q745" s="90"/>
      <c r="R745" s="93"/>
    </row>
    <row r="746" spans="1:18" ht="15" customHeight="1" x14ac:dyDescent="0.15">
      <c r="B746" s="45" t="s">
        <v>84</v>
      </c>
      <c r="C746" s="91"/>
      <c r="D746" s="91"/>
      <c r="E746" s="91"/>
      <c r="F746" s="91"/>
      <c r="G746" s="94"/>
      <c r="H746" s="204">
        <v>4.9679487179487181</v>
      </c>
      <c r="I746" s="205">
        <v>6.7023809523809526</v>
      </c>
      <c r="J746" s="205">
        <v>2.9115384615384614</v>
      </c>
      <c r="K746" s="90"/>
      <c r="L746" s="90"/>
      <c r="M746" s="90"/>
      <c r="N746" s="90"/>
      <c r="O746" s="90"/>
      <c r="P746" s="90"/>
      <c r="Q746" s="90"/>
      <c r="R746" s="93"/>
    </row>
    <row r="747" spans="1:18" ht="15" customHeight="1" x14ac:dyDescent="0.15">
      <c r="B747" s="45" t="s">
        <v>85</v>
      </c>
      <c r="C747" s="91"/>
      <c r="D747" s="91"/>
      <c r="E747" s="91"/>
      <c r="F747" s="91"/>
      <c r="G747" s="94"/>
      <c r="H747" s="97">
        <v>17</v>
      </c>
      <c r="I747" s="98">
        <v>17</v>
      </c>
      <c r="J747" s="98">
        <v>10</v>
      </c>
      <c r="K747" s="90"/>
      <c r="L747" s="90"/>
      <c r="M747" s="90"/>
      <c r="N747" s="90"/>
      <c r="O747" s="90"/>
      <c r="P747" s="90"/>
      <c r="Q747" s="90"/>
      <c r="R747" s="93"/>
    </row>
    <row r="748" spans="1:18" ht="14.85" customHeight="1" x14ac:dyDescent="0.15">
      <c r="B748" s="8"/>
      <c r="C748" s="52"/>
      <c r="D748" s="52"/>
      <c r="E748" s="52"/>
      <c r="F748" s="52"/>
      <c r="G748" s="52"/>
      <c r="H748" s="52"/>
      <c r="I748" s="52"/>
      <c r="J748" s="54"/>
      <c r="K748" s="55"/>
      <c r="R748" s="93"/>
    </row>
    <row r="749" spans="1:18" ht="15" customHeight="1" x14ac:dyDescent="0.15">
      <c r="A749" s="5" t="s">
        <v>502</v>
      </c>
      <c r="B749" s="51"/>
      <c r="I749" s="9"/>
      <c r="J749" s="9"/>
      <c r="K749" s="9"/>
      <c r="R749" s="93"/>
    </row>
    <row r="750" spans="1:18" ht="13.65" customHeight="1" x14ac:dyDescent="0.15">
      <c r="B750" s="11"/>
      <c r="C750" s="12"/>
      <c r="D750" s="12"/>
      <c r="E750" s="12"/>
      <c r="F750" s="12"/>
      <c r="G750" s="12"/>
      <c r="H750" s="13"/>
      <c r="I750" s="14" t="s">
        <v>2</v>
      </c>
      <c r="J750" s="15"/>
      <c r="K750" s="16"/>
      <c r="L750" s="14" t="s">
        <v>3</v>
      </c>
      <c r="M750" s="17"/>
      <c r="R750" s="93"/>
    </row>
    <row r="751" spans="1:18" ht="12" customHeight="1" x14ac:dyDescent="0.15">
      <c r="B751" s="18"/>
      <c r="H751" s="22" t="s">
        <v>4</v>
      </c>
      <c r="I751" s="22" t="s">
        <v>172</v>
      </c>
      <c r="J751" s="84" t="s">
        <v>173</v>
      </c>
      <c r="K751" s="85" t="s">
        <v>4</v>
      </c>
      <c r="L751" s="22" t="s">
        <v>172</v>
      </c>
      <c r="M751" s="22" t="s">
        <v>173</v>
      </c>
      <c r="R751" s="93"/>
    </row>
    <row r="752" spans="1:18" ht="12" customHeight="1" x14ac:dyDescent="0.15">
      <c r="B752" s="79"/>
      <c r="C752" s="86"/>
      <c r="D752" s="86"/>
      <c r="E752" s="86"/>
      <c r="F752" s="86"/>
      <c r="G752" s="24"/>
      <c r="H752" s="25"/>
      <c r="I752" s="25"/>
      <c r="J752" s="25"/>
      <c r="K752" s="27">
        <v>659</v>
      </c>
      <c r="L752" s="28">
        <v>357</v>
      </c>
      <c r="M752" s="28">
        <v>271</v>
      </c>
      <c r="N752" s="87"/>
      <c r="O752" s="87"/>
      <c r="P752" s="87"/>
      <c r="Q752" s="87"/>
      <c r="R752" s="93"/>
    </row>
    <row r="753" spans="1:18" ht="15" customHeight="1" x14ac:dyDescent="0.15">
      <c r="B753" s="29" t="s">
        <v>115</v>
      </c>
      <c r="C753" s="88"/>
      <c r="D753" s="88"/>
      <c r="E753" s="88"/>
      <c r="F753" s="88"/>
      <c r="H753" s="36">
        <v>581</v>
      </c>
      <c r="I753" s="36">
        <v>307</v>
      </c>
      <c r="J753" s="36">
        <v>248</v>
      </c>
      <c r="K753" s="33">
        <v>88.1638846737481</v>
      </c>
      <c r="L753" s="34">
        <v>85.994397759103649</v>
      </c>
      <c r="M753" s="34">
        <v>91.512915129151295</v>
      </c>
      <c r="N753" s="89"/>
      <c r="O753" s="89"/>
      <c r="P753" s="89"/>
      <c r="Q753" s="89"/>
      <c r="R753" s="93"/>
    </row>
    <row r="754" spans="1:18" ht="15" customHeight="1" x14ac:dyDescent="0.15">
      <c r="B754" s="29" t="s">
        <v>81</v>
      </c>
      <c r="C754" s="88"/>
      <c r="D754" s="88"/>
      <c r="E754" s="88"/>
      <c r="F754" s="88"/>
      <c r="H754" s="36">
        <v>5</v>
      </c>
      <c r="I754" s="36">
        <v>4</v>
      </c>
      <c r="J754" s="36">
        <v>1</v>
      </c>
      <c r="K754" s="38">
        <v>0.75872534142640369</v>
      </c>
      <c r="L754" s="74">
        <v>1.1204481792717087</v>
      </c>
      <c r="M754" s="74">
        <v>0.36900369003690037</v>
      </c>
      <c r="N754" s="89"/>
      <c r="O754" s="89"/>
      <c r="P754" s="89"/>
      <c r="Q754" s="89"/>
      <c r="R754" s="93"/>
    </row>
    <row r="755" spans="1:18" ht="15" customHeight="1" x14ac:dyDescent="0.15">
      <c r="B755" s="79" t="s">
        <v>0</v>
      </c>
      <c r="C755" s="86"/>
      <c r="D755" s="86"/>
      <c r="E755" s="86"/>
      <c r="F755" s="86"/>
      <c r="G755" s="24"/>
      <c r="H755" s="68">
        <v>73</v>
      </c>
      <c r="I755" s="68">
        <v>46</v>
      </c>
      <c r="J755" s="68">
        <v>22</v>
      </c>
      <c r="K755" s="81">
        <v>11.077389984825494</v>
      </c>
      <c r="L755" s="77">
        <v>12.885154061624648</v>
      </c>
      <c r="M755" s="77">
        <v>8.1180811808118083</v>
      </c>
      <c r="N755" s="90"/>
      <c r="O755" s="90"/>
      <c r="P755" s="90"/>
      <c r="Q755" s="90"/>
      <c r="R755" s="93"/>
    </row>
    <row r="756" spans="1:18" ht="15" customHeight="1" x14ac:dyDescent="0.15">
      <c r="B756" s="45" t="s">
        <v>1</v>
      </c>
      <c r="C756" s="91"/>
      <c r="D756" s="91"/>
      <c r="E756" s="91"/>
      <c r="F756" s="91"/>
      <c r="G756" s="46"/>
      <c r="H756" s="47">
        <v>659</v>
      </c>
      <c r="I756" s="47">
        <v>357</v>
      </c>
      <c r="J756" s="47">
        <v>271</v>
      </c>
      <c r="K756" s="49">
        <v>100</v>
      </c>
      <c r="L756" s="50">
        <v>100</v>
      </c>
      <c r="M756" s="50">
        <v>100.00000000000001</v>
      </c>
      <c r="N756" s="90"/>
      <c r="O756" s="90"/>
      <c r="P756" s="90"/>
      <c r="Q756" s="90"/>
      <c r="R756" s="93"/>
    </row>
    <row r="757" spans="1:18" ht="15" customHeight="1" x14ac:dyDescent="0.15">
      <c r="B757" s="45" t="s">
        <v>84</v>
      </c>
      <c r="C757" s="91"/>
      <c r="D757" s="91"/>
      <c r="E757" s="91"/>
      <c r="F757" s="91"/>
      <c r="G757" s="94"/>
      <c r="H757" s="204">
        <v>8.5324232081911266E-3</v>
      </c>
      <c r="I757" s="205">
        <v>1.2861736334405145E-2</v>
      </c>
      <c r="J757" s="205">
        <v>4.0160642570281121E-3</v>
      </c>
      <c r="K757" s="90"/>
      <c r="L757" s="90"/>
      <c r="M757" s="90"/>
      <c r="N757" s="90"/>
      <c r="O757" s="90"/>
      <c r="P757" s="90"/>
      <c r="Q757" s="90"/>
      <c r="R757" s="93"/>
    </row>
    <row r="758" spans="1:18" ht="15" customHeight="1" x14ac:dyDescent="0.15">
      <c r="B758" s="45" t="s">
        <v>85</v>
      </c>
      <c r="C758" s="91"/>
      <c r="D758" s="91"/>
      <c r="E758" s="91"/>
      <c r="F758" s="91"/>
      <c r="G758" s="94"/>
      <c r="H758" s="97">
        <v>1</v>
      </c>
      <c r="I758" s="98">
        <v>1</v>
      </c>
      <c r="J758" s="98">
        <v>1</v>
      </c>
      <c r="K758" s="90"/>
      <c r="L758" s="90"/>
      <c r="M758" s="90"/>
      <c r="N758" s="90"/>
      <c r="O758" s="90"/>
      <c r="P758" s="90"/>
      <c r="Q758" s="90"/>
      <c r="R758" s="93"/>
    </row>
    <row r="759" spans="1:18" ht="14.85" customHeight="1" x14ac:dyDescent="0.15">
      <c r="B759" s="8"/>
      <c r="C759" s="8"/>
      <c r="D759" s="8"/>
      <c r="E759" s="8"/>
      <c r="F759" s="8"/>
      <c r="G759" s="52"/>
      <c r="H759" s="180"/>
      <c r="I759" s="180"/>
      <c r="J759" s="180"/>
      <c r="K759" s="90"/>
      <c r="L759" s="90"/>
      <c r="M759" s="90"/>
      <c r="R759" s="93"/>
    </row>
    <row r="760" spans="1:18" ht="15" customHeight="1" x14ac:dyDescent="0.15">
      <c r="A760" s="5" t="s">
        <v>503</v>
      </c>
      <c r="B760" s="51"/>
      <c r="I760" s="9"/>
      <c r="J760" s="9"/>
      <c r="K760" s="9"/>
      <c r="R760" s="93"/>
    </row>
    <row r="761" spans="1:18" ht="13.65" customHeight="1" x14ac:dyDescent="0.15">
      <c r="B761" s="11"/>
      <c r="C761" s="12"/>
      <c r="D761" s="12"/>
      <c r="E761" s="12"/>
      <c r="F761" s="12"/>
      <c r="G761" s="12"/>
      <c r="H761" s="13"/>
      <c r="I761" s="14" t="s">
        <v>2</v>
      </c>
      <c r="J761" s="15"/>
      <c r="K761" s="16"/>
      <c r="L761" s="14" t="s">
        <v>3</v>
      </c>
      <c r="M761" s="17"/>
      <c r="R761" s="93"/>
    </row>
    <row r="762" spans="1:18" ht="12" customHeight="1" x14ac:dyDescent="0.15">
      <c r="B762" s="18"/>
      <c r="H762" s="22" t="s">
        <v>4</v>
      </c>
      <c r="I762" s="22" t="s">
        <v>172</v>
      </c>
      <c r="J762" s="84" t="s">
        <v>173</v>
      </c>
      <c r="K762" s="85" t="s">
        <v>4</v>
      </c>
      <c r="L762" s="22" t="s">
        <v>172</v>
      </c>
      <c r="M762" s="22" t="s">
        <v>173</v>
      </c>
      <c r="R762" s="93"/>
    </row>
    <row r="763" spans="1:18" ht="12" customHeight="1" x14ac:dyDescent="0.15">
      <c r="B763" s="79"/>
      <c r="C763" s="86"/>
      <c r="D763" s="86"/>
      <c r="E763" s="86"/>
      <c r="F763" s="86"/>
      <c r="G763" s="24"/>
      <c r="H763" s="25"/>
      <c r="I763" s="25"/>
      <c r="J763" s="25"/>
      <c r="K763" s="27">
        <v>659</v>
      </c>
      <c r="L763" s="28">
        <v>357</v>
      </c>
      <c r="M763" s="28">
        <v>271</v>
      </c>
      <c r="N763" s="87"/>
      <c r="O763" s="87"/>
      <c r="P763" s="87"/>
      <c r="Q763" s="87"/>
      <c r="R763" s="93"/>
    </row>
    <row r="764" spans="1:18" ht="15" customHeight="1" x14ac:dyDescent="0.15">
      <c r="B764" s="29" t="s">
        <v>115</v>
      </c>
      <c r="C764" s="88"/>
      <c r="D764" s="88"/>
      <c r="E764" s="88"/>
      <c r="F764" s="88"/>
      <c r="H764" s="36">
        <v>581</v>
      </c>
      <c r="I764" s="36">
        <v>307</v>
      </c>
      <c r="J764" s="36">
        <v>248</v>
      </c>
      <c r="K764" s="33">
        <v>88.1638846737481</v>
      </c>
      <c r="L764" s="34">
        <v>85.994397759103649</v>
      </c>
      <c r="M764" s="34">
        <v>91.512915129151295</v>
      </c>
      <c r="N764" s="89"/>
      <c r="O764" s="89"/>
      <c r="P764" s="87"/>
      <c r="Q764" s="87"/>
      <c r="R764" s="93"/>
    </row>
    <row r="765" spans="1:18" ht="15" customHeight="1" x14ac:dyDescent="0.15">
      <c r="B765" s="29" t="s">
        <v>61</v>
      </c>
      <c r="C765" s="88"/>
      <c r="D765" s="88"/>
      <c r="E765" s="88"/>
      <c r="F765" s="88"/>
      <c r="H765" s="36">
        <v>4</v>
      </c>
      <c r="I765" s="36">
        <v>3</v>
      </c>
      <c r="J765" s="36">
        <v>1</v>
      </c>
      <c r="K765" s="38">
        <v>0.60698027314112291</v>
      </c>
      <c r="L765" s="74">
        <v>0.84033613445378152</v>
      </c>
      <c r="M765" s="74">
        <v>0.36900369003690037</v>
      </c>
      <c r="N765" s="89"/>
      <c r="O765" s="89"/>
      <c r="P765" s="87"/>
      <c r="Q765" s="87"/>
      <c r="R765" s="93"/>
    </row>
    <row r="766" spans="1:18" ht="15" customHeight="1" x14ac:dyDescent="0.15">
      <c r="B766" s="79" t="s">
        <v>0</v>
      </c>
      <c r="C766" s="86"/>
      <c r="D766" s="86"/>
      <c r="E766" s="86"/>
      <c r="F766" s="86"/>
      <c r="G766" s="24"/>
      <c r="H766" s="68">
        <v>74</v>
      </c>
      <c r="I766" s="68">
        <v>47</v>
      </c>
      <c r="J766" s="68">
        <v>22</v>
      </c>
      <c r="K766" s="81">
        <v>11.229135053110774</v>
      </c>
      <c r="L766" s="77">
        <v>13.165266106442578</v>
      </c>
      <c r="M766" s="77">
        <v>8.1180811808118083</v>
      </c>
      <c r="N766" s="90"/>
      <c r="O766" s="90"/>
      <c r="P766" s="90"/>
      <c r="Q766" s="90"/>
      <c r="R766" s="93"/>
    </row>
    <row r="767" spans="1:18" ht="15" customHeight="1" x14ac:dyDescent="0.15">
      <c r="B767" s="45" t="s">
        <v>1</v>
      </c>
      <c r="C767" s="91"/>
      <c r="D767" s="91"/>
      <c r="E767" s="91"/>
      <c r="F767" s="91"/>
      <c r="G767" s="46"/>
      <c r="H767" s="47">
        <v>659</v>
      </c>
      <c r="I767" s="47">
        <v>357</v>
      </c>
      <c r="J767" s="47">
        <v>271</v>
      </c>
      <c r="K767" s="49">
        <v>100</v>
      </c>
      <c r="L767" s="50">
        <v>100</v>
      </c>
      <c r="M767" s="50">
        <v>100.00000000000001</v>
      </c>
      <c r="N767" s="90"/>
      <c r="O767" s="90"/>
      <c r="P767" s="90"/>
      <c r="Q767" s="90"/>
      <c r="R767" s="93"/>
    </row>
    <row r="768" spans="1:18" ht="15" customHeight="1" x14ac:dyDescent="0.15">
      <c r="B768" s="45" t="s">
        <v>84</v>
      </c>
      <c r="C768" s="91"/>
      <c r="D768" s="91"/>
      <c r="E768" s="91"/>
      <c r="F768" s="91"/>
      <c r="G768" s="94"/>
      <c r="H768" s="204">
        <v>5.4700854700854701E-3</v>
      </c>
      <c r="I768" s="205">
        <v>7.4193548387096768E-3</v>
      </c>
      <c r="J768" s="205">
        <v>3.6144578313253013E-3</v>
      </c>
      <c r="K768" s="90"/>
      <c r="L768" s="90"/>
      <c r="M768" s="90"/>
      <c r="N768" s="90"/>
      <c r="O768" s="90"/>
      <c r="P768" s="90"/>
      <c r="Q768" s="90"/>
      <c r="R768" s="93"/>
    </row>
    <row r="769" spans="1:24" ht="15" customHeight="1" x14ac:dyDescent="0.15">
      <c r="B769" s="45" t="s">
        <v>85</v>
      </c>
      <c r="C769" s="91"/>
      <c r="D769" s="91"/>
      <c r="E769" s="91"/>
      <c r="F769" s="91"/>
      <c r="G769" s="94"/>
      <c r="H769" s="95">
        <v>1</v>
      </c>
      <c r="I769" s="96">
        <v>1</v>
      </c>
      <c r="J769" s="96">
        <v>0.9</v>
      </c>
      <c r="K769" s="90"/>
      <c r="L769" s="90"/>
      <c r="M769" s="90"/>
      <c r="N769" s="90"/>
      <c r="O769" s="90"/>
      <c r="P769" s="90"/>
      <c r="Q769" s="90"/>
      <c r="R769" s="93"/>
    </row>
    <row r="770" spans="1:24" ht="14.85" customHeight="1" x14ac:dyDescent="0.15">
      <c r="B770" s="8"/>
      <c r="C770" s="52"/>
      <c r="D770" s="52"/>
      <c r="E770" s="52"/>
      <c r="F770" s="52"/>
      <c r="G770" s="52"/>
      <c r="H770" s="52"/>
      <c r="I770" s="52"/>
      <c r="J770" s="54"/>
      <c r="K770" s="55"/>
      <c r="R770" s="93"/>
    </row>
    <row r="771" spans="1:24" ht="15" customHeight="1" x14ac:dyDescent="0.15">
      <c r="A771" s="5" t="s">
        <v>504</v>
      </c>
      <c r="B771" s="8"/>
      <c r="C771" s="52"/>
      <c r="D771" s="52"/>
      <c r="E771" s="52"/>
      <c r="F771" s="52"/>
      <c r="G771" s="52"/>
      <c r="H771" s="52"/>
      <c r="I771" s="52"/>
      <c r="J771" s="54"/>
      <c r="K771" s="55"/>
      <c r="R771" s="93"/>
    </row>
    <row r="772" spans="1:24" ht="15" customHeight="1" x14ac:dyDescent="0.15">
      <c r="A772" s="5" t="s">
        <v>505</v>
      </c>
      <c r="B772" s="51"/>
      <c r="I772" s="9"/>
      <c r="J772" s="9"/>
      <c r="K772" s="9"/>
      <c r="R772" s="93"/>
    </row>
    <row r="773" spans="1:24" ht="13.65" customHeight="1" x14ac:dyDescent="0.15">
      <c r="B773" s="11"/>
      <c r="C773" s="12"/>
      <c r="D773" s="12"/>
      <c r="E773" s="12"/>
      <c r="F773" s="12"/>
      <c r="G773" s="12"/>
      <c r="H773" s="13"/>
      <c r="I773" s="14" t="s">
        <v>2</v>
      </c>
      <c r="J773" s="15"/>
      <c r="K773" s="16"/>
      <c r="L773" s="14" t="s">
        <v>3</v>
      </c>
      <c r="M773" s="17"/>
      <c r="R773" s="93"/>
    </row>
    <row r="774" spans="1:24" ht="19.2" x14ac:dyDescent="0.15">
      <c r="B774" s="18"/>
      <c r="H774" s="22" t="s">
        <v>4</v>
      </c>
      <c r="I774" s="22" t="s">
        <v>172</v>
      </c>
      <c r="J774" s="84" t="s">
        <v>173</v>
      </c>
      <c r="K774" s="85" t="s">
        <v>1038</v>
      </c>
      <c r="L774" s="22" t="s">
        <v>1073</v>
      </c>
      <c r="M774" s="22" t="s">
        <v>1074</v>
      </c>
      <c r="R774" s="93"/>
    </row>
    <row r="775" spans="1:24" ht="12" customHeight="1" x14ac:dyDescent="0.15">
      <c r="B775" s="79"/>
      <c r="C775" s="86"/>
      <c r="D775" s="86"/>
      <c r="E775" s="86"/>
      <c r="F775" s="86"/>
      <c r="G775" s="24"/>
      <c r="H775" s="25"/>
      <c r="I775" s="25"/>
      <c r="J775" s="25"/>
      <c r="K775" s="27">
        <v>657</v>
      </c>
      <c r="L775" s="28">
        <v>356</v>
      </c>
      <c r="M775" s="28">
        <v>270</v>
      </c>
      <c r="N775" s="87"/>
      <c r="O775" s="87"/>
      <c r="P775" s="87"/>
      <c r="Q775" s="87"/>
      <c r="R775" s="93"/>
    </row>
    <row r="776" spans="1:24" ht="15" customHeight="1" x14ac:dyDescent="0.15">
      <c r="B776" s="29" t="s">
        <v>506</v>
      </c>
      <c r="C776" s="88"/>
      <c r="D776" s="88"/>
      <c r="E776" s="88"/>
      <c r="F776" s="88"/>
      <c r="H776" s="36">
        <v>437</v>
      </c>
      <c r="I776" s="36">
        <v>239</v>
      </c>
      <c r="J776" s="36">
        <v>175</v>
      </c>
      <c r="K776" s="38">
        <v>66.514459665144599</v>
      </c>
      <c r="L776" s="74">
        <v>67.134831460674164</v>
      </c>
      <c r="M776" s="74">
        <v>64.81481481481481</v>
      </c>
      <c r="N776" s="89"/>
      <c r="O776" s="89"/>
      <c r="P776" s="89"/>
      <c r="Q776" s="89"/>
      <c r="R776" s="93"/>
    </row>
    <row r="777" spans="1:24" ht="15" customHeight="1" x14ac:dyDescent="0.15">
      <c r="B777" s="29" t="s">
        <v>507</v>
      </c>
      <c r="C777" s="88"/>
      <c r="D777" s="88"/>
      <c r="E777" s="88"/>
      <c r="F777" s="88"/>
      <c r="H777" s="36">
        <v>112</v>
      </c>
      <c r="I777" s="36">
        <v>63</v>
      </c>
      <c r="J777" s="36">
        <v>46</v>
      </c>
      <c r="K777" s="38">
        <v>17.047184170471841</v>
      </c>
      <c r="L777" s="74">
        <v>17.696629213483146</v>
      </c>
      <c r="M777" s="74">
        <v>17.037037037037038</v>
      </c>
      <c r="N777" s="89"/>
      <c r="O777" s="89"/>
      <c r="P777" s="89"/>
      <c r="Q777" s="89"/>
      <c r="R777" s="93"/>
    </row>
    <row r="778" spans="1:24" ht="15" customHeight="1" x14ac:dyDescent="0.15">
      <c r="B778" s="29" t="s">
        <v>508</v>
      </c>
      <c r="C778" s="88"/>
      <c r="D778" s="88"/>
      <c r="E778" s="88"/>
      <c r="F778" s="88"/>
      <c r="H778" s="36">
        <v>4</v>
      </c>
      <c r="I778" s="36">
        <v>2</v>
      </c>
      <c r="J778" s="36">
        <v>2</v>
      </c>
      <c r="K778" s="38">
        <v>0.60882800608828003</v>
      </c>
      <c r="L778" s="74">
        <v>0.5617977528089888</v>
      </c>
      <c r="M778" s="74">
        <v>0.74074074074074081</v>
      </c>
      <c r="N778" s="89"/>
      <c r="O778" s="89"/>
      <c r="P778" s="89"/>
      <c r="Q778" s="89"/>
      <c r="R778" s="93"/>
    </row>
    <row r="779" spans="1:24" ht="15" customHeight="1" x14ac:dyDescent="0.15">
      <c r="B779" s="29" t="s">
        <v>509</v>
      </c>
      <c r="C779" s="88"/>
      <c r="D779" s="88"/>
      <c r="E779" s="88"/>
      <c r="F779" s="88"/>
      <c r="H779" s="36">
        <v>2</v>
      </c>
      <c r="I779" s="36">
        <v>2</v>
      </c>
      <c r="J779" s="36">
        <v>0</v>
      </c>
      <c r="K779" s="38">
        <v>0.30441400304414001</v>
      </c>
      <c r="L779" s="74">
        <v>0.5617977528089888</v>
      </c>
      <c r="M779" s="74">
        <v>0</v>
      </c>
      <c r="N779" s="89"/>
      <c r="O779" s="89"/>
      <c r="P779" s="89"/>
      <c r="Q779" s="89"/>
      <c r="R779" s="93"/>
    </row>
    <row r="780" spans="1:24" ht="15" customHeight="1" x14ac:dyDescent="0.15">
      <c r="B780" s="29" t="s">
        <v>52</v>
      </c>
      <c r="C780" s="88"/>
      <c r="D780" s="88"/>
      <c r="E780" s="88"/>
      <c r="F780" s="88"/>
      <c r="H780" s="36">
        <v>21</v>
      </c>
      <c r="I780" s="36">
        <v>6</v>
      </c>
      <c r="J780" s="36">
        <v>15</v>
      </c>
      <c r="K780" s="38">
        <v>3.1963470319634704</v>
      </c>
      <c r="L780" s="74">
        <v>1.6853932584269662</v>
      </c>
      <c r="M780" s="74">
        <v>5.5555555555555554</v>
      </c>
      <c r="N780" s="89"/>
      <c r="O780" s="89"/>
      <c r="P780" s="89"/>
      <c r="Q780" s="89"/>
      <c r="R780" s="93"/>
    </row>
    <row r="781" spans="1:24" ht="15" customHeight="1" x14ac:dyDescent="0.15">
      <c r="B781" s="79" t="s">
        <v>0</v>
      </c>
      <c r="C781" s="86"/>
      <c r="D781" s="86"/>
      <c r="E781" s="86"/>
      <c r="F781" s="86"/>
      <c r="G781" s="24"/>
      <c r="H781" s="68">
        <v>86</v>
      </c>
      <c r="I781" s="68">
        <v>46</v>
      </c>
      <c r="J781" s="68">
        <v>35</v>
      </c>
      <c r="K781" s="81">
        <v>13.08980213089802</v>
      </c>
      <c r="L781" s="77">
        <v>12.921348314606742</v>
      </c>
      <c r="M781" s="77">
        <v>12.962962962962962</v>
      </c>
      <c r="N781" s="90"/>
      <c r="O781" s="90"/>
      <c r="P781" s="90"/>
      <c r="Q781" s="90"/>
      <c r="R781" s="93"/>
    </row>
    <row r="782" spans="1:24" ht="15" customHeight="1" x14ac:dyDescent="0.15">
      <c r="B782" s="45" t="s">
        <v>1</v>
      </c>
      <c r="C782" s="91"/>
      <c r="D782" s="91"/>
      <c r="E782" s="91"/>
      <c r="F782" s="91"/>
      <c r="G782" s="46"/>
      <c r="H782" s="47">
        <v>662</v>
      </c>
      <c r="I782" s="47">
        <v>358</v>
      </c>
      <c r="J782" s="47">
        <v>273</v>
      </c>
      <c r="K782" s="49" t="s">
        <v>5</v>
      </c>
      <c r="L782" s="50" t="s">
        <v>5</v>
      </c>
      <c r="M782" s="50" t="s">
        <v>5</v>
      </c>
      <c r="N782" s="90"/>
      <c r="O782" s="90"/>
      <c r="P782" s="90"/>
      <c r="Q782" s="90"/>
      <c r="R782" s="93"/>
    </row>
    <row r="783" spans="1:24" ht="15" customHeight="1" x14ac:dyDescent="0.15">
      <c r="B783" s="8"/>
      <c r="C783" s="52"/>
      <c r="D783" s="52"/>
      <c r="E783" s="52"/>
      <c r="F783" s="52"/>
      <c r="G783" s="52"/>
      <c r="H783" s="52"/>
      <c r="I783" s="52"/>
      <c r="J783" s="54"/>
      <c r="K783" s="55"/>
      <c r="R783" s="93"/>
    </row>
    <row r="784" spans="1:24" ht="15" customHeight="1" x14ac:dyDescent="0.15">
      <c r="A784" s="83" t="s">
        <v>516</v>
      </c>
      <c r="G784" s="101"/>
      <c r="R784" s="93"/>
      <c r="U784" s="83"/>
      <c r="W784" s="83"/>
      <c r="X784" s="83"/>
    </row>
    <row r="785" spans="2:24" ht="13.65" customHeight="1" x14ac:dyDescent="0.15">
      <c r="B785" s="11"/>
      <c r="C785" s="12"/>
      <c r="D785" s="12"/>
      <c r="E785" s="12"/>
      <c r="F785" s="12"/>
      <c r="G785" s="12"/>
      <c r="H785" s="13"/>
      <c r="I785" s="14" t="s">
        <v>2</v>
      </c>
      <c r="J785" s="15"/>
      <c r="K785" s="16"/>
      <c r="L785" s="14" t="s">
        <v>3</v>
      </c>
      <c r="M785" s="17"/>
      <c r="R785" s="93"/>
    </row>
    <row r="786" spans="2:24" ht="12" customHeight="1" x14ac:dyDescent="0.15">
      <c r="B786" s="105" t="s">
        <v>515</v>
      </c>
      <c r="C786" s="52"/>
      <c r="D786" s="52"/>
      <c r="E786" s="52"/>
      <c r="F786" s="52"/>
      <c r="G786" s="52"/>
      <c r="H786" s="22" t="s">
        <v>4</v>
      </c>
      <c r="I786" s="22" t="s">
        <v>172</v>
      </c>
      <c r="J786" s="84" t="s">
        <v>173</v>
      </c>
      <c r="K786" s="85" t="s">
        <v>4</v>
      </c>
      <c r="L786" s="22" t="s">
        <v>172</v>
      </c>
      <c r="M786" s="22" t="s">
        <v>173</v>
      </c>
      <c r="R786" s="93"/>
    </row>
    <row r="787" spans="2:24" ht="12" customHeight="1" x14ac:dyDescent="0.15">
      <c r="B787" s="79"/>
      <c r="C787" s="86"/>
      <c r="D787" s="86"/>
      <c r="E787" s="86"/>
      <c r="F787" s="86"/>
      <c r="G787" s="24"/>
      <c r="H787" s="25"/>
      <c r="I787" s="25"/>
      <c r="J787" s="25"/>
      <c r="K787" s="27">
        <v>1089</v>
      </c>
      <c r="L787" s="28">
        <v>769</v>
      </c>
      <c r="M787" s="28">
        <v>289</v>
      </c>
      <c r="N787" s="87"/>
      <c r="O787" s="87"/>
      <c r="P787" s="87"/>
      <c r="Q787" s="87"/>
      <c r="R787" s="93"/>
    </row>
    <row r="788" spans="2:24" ht="15" customHeight="1" x14ac:dyDescent="0.15">
      <c r="B788" s="29" t="s">
        <v>510</v>
      </c>
      <c r="C788" s="88"/>
      <c r="D788" s="88"/>
      <c r="E788" s="88"/>
      <c r="F788" s="88"/>
      <c r="H788" s="36">
        <v>7</v>
      </c>
      <c r="I788" s="36">
        <v>5</v>
      </c>
      <c r="J788" s="36">
        <v>1</v>
      </c>
      <c r="K788" s="192">
        <v>0.64279155188246095</v>
      </c>
      <c r="L788" s="193">
        <v>0.65019505851755521</v>
      </c>
      <c r="M788" s="193">
        <v>0.34602076124567477</v>
      </c>
      <c r="N788" s="89"/>
      <c r="O788" s="89"/>
      <c r="P788" s="87"/>
      <c r="Q788" s="87"/>
      <c r="R788" s="93"/>
    </row>
    <row r="789" spans="2:24" ht="15" customHeight="1" x14ac:dyDescent="0.15">
      <c r="B789" s="29" t="s">
        <v>511</v>
      </c>
      <c r="C789" s="88"/>
      <c r="D789" s="88"/>
      <c r="E789" s="88"/>
      <c r="F789" s="88"/>
      <c r="H789" s="36">
        <v>14</v>
      </c>
      <c r="I789" s="36">
        <v>13</v>
      </c>
      <c r="J789" s="36">
        <v>1</v>
      </c>
      <c r="K789" s="194">
        <v>1.2855831037649219</v>
      </c>
      <c r="L789" s="201">
        <v>1.6905071521456438</v>
      </c>
      <c r="M789" s="201">
        <v>0.34602076124567477</v>
      </c>
      <c r="N789" s="89"/>
      <c r="O789" s="89"/>
      <c r="P789" s="87"/>
      <c r="Q789" s="87"/>
      <c r="R789" s="93"/>
    </row>
    <row r="790" spans="2:24" ht="15" customHeight="1" x14ac:dyDescent="0.15">
      <c r="B790" s="29" t="s">
        <v>512</v>
      </c>
      <c r="C790" s="88"/>
      <c r="D790" s="88"/>
      <c r="E790" s="88"/>
      <c r="F790" s="88"/>
      <c r="H790" s="36">
        <v>226</v>
      </c>
      <c r="I790" s="36">
        <v>193</v>
      </c>
      <c r="J790" s="36">
        <v>24</v>
      </c>
      <c r="K790" s="194">
        <v>20.752984389348025</v>
      </c>
      <c r="L790" s="201">
        <v>25.097529258777634</v>
      </c>
      <c r="M790" s="201">
        <v>8.3044982698961931</v>
      </c>
      <c r="N790" s="89"/>
      <c r="O790" s="89"/>
      <c r="P790" s="87"/>
      <c r="Q790" s="87"/>
      <c r="R790" s="93"/>
    </row>
    <row r="791" spans="2:24" ht="15" customHeight="1" x14ac:dyDescent="0.15">
      <c r="B791" s="29" t="s">
        <v>513</v>
      </c>
      <c r="C791" s="88"/>
      <c r="D791" s="88"/>
      <c r="E791" s="88"/>
      <c r="F791" s="88"/>
      <c r="H791" s="36">
        <v>655</v>
      </c>
      <c r="I791" s="36">
        <v>448</v>
      </c>
      <c r="J791" s="36">
        <v>192</v>
      </c>
      <c r="K791" s="194">
        <v>60.14692378328742</v>
      </c>
      <c r="L791" s="201">
        <v>58.25747724317295</v>
      </c>
      <c r="M791" s="201">
        <v>66.435986159169545</v>
      </c>
      <c r="N791" s="89"/>
      <c r="O791" s="89"/>
      <c r="P791" s="87"/>
      <c r="Q791" s="87"/>
      <c r="R791" s="93"/>
    </row>
    <row r="792" spans="2:24" ht="15" customHeight="1" x14ac:dyDescent="0.15">
      <c r="B792" s="29" t="s">
        <v>514</v>
      </c>
      <c r="C792" s="88"/>
      <c r="D792" s="88"/>
      <c r="E792" s="88"/>
      <c r="F792" s="88"/>
      <c r="H792" s="36">
        <v>156</v>
      </c>
      <c r="I792" s="36">
        <v>91</v>
      </c>
      <c r="J792" s="36">
        <v>61</v>
      </c>
      <c r="K792" s="194">
        <v>14.325068870523417</v>
      </c>
      <c r="L792" s="201">
        <v>11.833550065019507</v>
      </c>
      <c r="M792" s="201">
        <v>21.107266435986158</v>
      </c>
      <c r="N792" s="89"/>
      <c r="O792" s="89"/>
      <c r="P792" s="89"/>
      <c r="Q792" s="89"/>
      <c r="R792" s="93"/>
    </row>
    <row r="793" spans="2:24" ht="15" customHeight="1" x14ac:dyDescent="0.15">
      <c r="B793" s="29" t="s">
        <v>936</v>
      </c>
      <c r="C793" s="88"/>
      <c r="D793" s="88"/>
      <c r="E793" s="88"/>
      <c r="F793" s="88"/>
      <c r="H793" s="36">
        <v>3</v>
      </c>
      <c r="I793" s="36">
        <v>1</v>
      </c>
      <c r="J793" s="36">
        <v>2</v>
      </c>
      <c r="K793" s="194">
        <v>0.27548209366391185</v>
      </c>
      <c r="L793" s="201">
        <v>0.13003901170351106</v>
      </c>
      <c r="M793" s="201">
        <v>0.69204152249134954</v>
      </c>
      <c r="N793" s="89"/>
      <c r="O793" s="89"/>
      <c r="P793" s="87"/>
      <c r="Q793" s="87"/>
      <c r="R793" s="93"/>
    </row>
    <row r="794" spans="2:24" ht="15" customHeight="1" x14ac:dyDescent="0.15">
      <c r="B794" s="29" t="s">
        <v>105</v>
      </c>
      <c r="C794" s="86"/>
      <c r="D794" s="86"/>
      <c r="E794" s="86"/>
      <c r="F794" s="86"/>
      <c r="G794" s="24"/>
      <c r="H794" s="68">
        <v>28</v>
      </c>
      <c r="I794" s="68">
        <v>18</v>
      </c>
      <c r="J794" s="68">
        <v>8</v>
      </c>
      <c r="K794" s="202">
        <v>2.5711662075298438</v>
      </c>
      <c r="L794" s="203">
        <v>2.3407022106631992</v>
      </c>
      <c r="M794" s="203">
        <v>2.7681660899653981</v>
      </c>
      <c r="N794" s="90"/>
      <c r="O794" s="90"/>
      <c r="P794" s="90"/>
      <c r="Q794" s="90"/>
      <c r="R794" s="93"/>
    </row>
    <row r="795" spans="2:24" ht="15" customHeight="1" x14ac:dyDescent="0.15">
      <c r="B795" s="45" t="s">
        <v>1</v>
      </c>
      <c r="C795" s="91"/>
      <c r="D795" s="91"/>
      <c r="E795" s="91"/>
      <c r="F795" s="91"/>
      <c r="G795" s="46"/>
      <c r="H795" s="47">
        <v>1089</v>
      </c>
      <c r="I795" s="47">
        <v>769</v>
      </c>
      <c r="J795" s="47">
        <v>289</v>
      </c>
      <c r="K795" s="49">
        <v>99.999999999999986</v>
      </c>
      <c r="L795" s="50">
        <v>100</v>
      </c>
      <c r="M795" s="50">
        <v>100</v>
      </c>
      <c r="N795" s="90"/>
      <c r="O795" s="90"/>
      <c r="P795" s="90"/>
      <c r="Q795" s="90"/>
      <c r="R795" s="93"/>
    </row>
    <row r="796" spans="2:24" ht="15" customHeight="1" x14ac:dyDescent="0.15">
      <c r="G796" s="101"/>
      <c r="R796" s="93"/>
      <c r="U796" s="83"/>
      <c r="W796" s="83"/>
      <c r="X796" s="83"/>
    </row>
    <row r="797" spans="2:24" ht="13.65" customHeight="1" x14ac:dyDescent="0.15">
      <c r="B797" s="11"/>
      <c r="C797" s="12"/>
      <c r="D797" s="12"/>
      <c r="E797" s="12"/>
      <c r="F797" s="12"/>
      <c r="G797" s="12"/>
      <c r="H797" s="13"/>
      <c r="I797" s="14" t="s">
        <v>2</v>
      </c>
      <c r="J797" s="15"/>
      <c r="K797" s="16"/>
      <c r="L797" s="14" t="s">
        <v>3</v>
      </c>
      <c r="M797" s="17"/>
      <c r="R797" s="93"/>
    </row>
    <row r="798" spans="2:24" ht="12" customHeight="1" x14ac:dyDescent="0.15">
      <c r="B798" s="105" t="s">
        <v>517</v>
      </c>
      <c r="C798" s="52"/>
      <c r="D798" s="52"/>
      <c r="E798" s="52"/>
      <c r="F798" s="52"/>
      <c r="G798" s="52"/>
      <c r="H798" s="22" t="s">
        <v>4</v>
      </c>
      <c r="I798" s="22" t="s">
        <v>172</v>
      </c>
      <c r="J798" s="84" t="s">
        <v>173</v>
      </c>
      <c r="K798" s="85" t="s">
        <v>4</v>
      </c>
      <c r="L798" s="22" t="s">
        <v>172</v>
      </c>
      <c r="M798" s="22" t="s">
        <v>173</v>
      </c>
      <c r="R798" s="93"/>
    </row>
    <row r="799" spans="2:24" ht="12" customHeight="1" x14ac:dyDescent="0.15">
      <c r="B799" s="79"/>
      <c r="C799" s="86"/>
      <c r="D799" s="86"/>
      <c r="E799" s="86"/>
      <c r="F799" s="86"/>
      <c r="G799" s="24"/>
      <c r="H799" s="25"/>
      <c r="I799" s="25"/>
      <c r="J799" s="25"/>
      <c r="K799" s="27">
        <v>1089</v>
      </c>
      <c r="L799" s="28">
        <v>769</v>
      </c>
      <c r="M799" s="28">
        <v>289</v>
      </c>
      <c r="N799" s="87"/>
      <c r="O799" s="87"/>
      <c r="P799" s="87"/>
      <c r="Q799" s="87"/>
      <c r="R799" s="93"/>
    </row>
    <row r="800" spans="2:24" ht="15" customHeight="1" x14ac:dyDescent="0.15">
      <c r="B800" s="29" t="s">
        <v>518</v>
      </c>
      <c r="C800" s="88"/>
      <c r="D800" s="88"/>
      <c r="E800" s="88"/>
      <c r="F800" s="88"/>
      <c r="H800" s="36">
        <v>498</v>
      </c>
      <c r="I800" s="36">
        <v>309</v>
      </c>
      <c r="J800" s="36">
        <v>179</v>
      </c>
      <c r="K800" s="192">
        <v>45.730027548209371</v>
      </c>
      <c r="L800" s="193">
        <v>40.182054616384917</v>
      </c>
      <c r="M800" s="193">
        <v>61.937716262975783</v>
      </c>
      <c r="N800" s="89"/>
      <c r="O800" s="89"/>
      <c r="P800" s="87"/>
      <c r="Q800" s="87"/>
      <c r="R800" s="93"/>
    </row>
    <row r="801" spans="2:24" ht="15" customHeight="1" x14ac:dyDescent="0.15">
      <c r="B801" s="29" t="s">
        <v>519</v>
      </c>
      <c r="C801" s="88"/>
      <c r="D801" s="88"/>
      <c r="E801" s="88"/>
      <c r="F801" s="88"/>
      <c r="H801" s="36">
        <v>394</v>
      </c>
      <c r="I801" s="36">
        <v>305</v>
      </c>
      <c r="J801" s="36">
        <v>76</v>
      </c>
      <c r="K801" s="194">
        <v>36.179981634527088</v>
      </c>
      <c r="L801" s="201">
        <v>39.661898569570866</v>
      </c>
      <c r="M801" s="201">
        <v>26.297577854671278</v>
      </c>
      <c r="N801" s="89"/>
      <c r="O801" s="89"/>
      <c r="P801" s="87"/>
      <c r="Q801" s="87"/>
      <c r="R801" s="93"/>
    </row>
    <row r="802" spans="2:24" ht="15" customHeight="1" x14ac:dyDescent="0.15">
      <c r="B802" s="29" t="s">
        <v>520</v>
      </c>
      <c r="C802" s="88"/>
      <c r="D802" s="88"/>
      <c r="E802" s="88"/>
      <c r="F802" s="88"/>
      <c r="H802" s="36">
        <v>127</v>
      </c>
      <c r="I802" s="36">
        <v>112</v>
      </c>
      <c r="J802" s="36">
        <v>10</v>
      </c>
      <c r="K802" s="194">
        <v>11.662075298438934</v>
      </c>
      <c r="L802" s="201">
        <v>14.564369310793237</v>
      </c>
      <c r="M802" s="201">
        <v>3.4602076124567476</v>
      </c>
      <c r="N802" s="89"/>
      <c r="O802" s="89"/>
      <c r="P802" s="87"/>
      <c r="Q802" s="87"/>
      <c r="R802" s="93"/>
    </row>
    <row r="803" spans="2:24" ht="15" customHeight="1" x14ac:dyDescent="0.15">
      <c r="B803" s="29" t="s">
        <v>521</v>
      </c>
      <c r="C803" s="88"/>
      <c r="D803" s="88"/>
      <c r="E803" s="88"/>
      <c r="F803" s="88"/>
      <c r="H803" s="36">
        <v>12</v>
      </c>
      <c r="I803" s="36">
        <v>11</v>
      </c>
      <c r="J803" s="36">
        <v>1</v>
      </c>
      <c r="K803" s="194">
        <v>1.1019283746556474</v>
      </c>
      <c r="L803" s="201">
        <v>1.4304291287386215</v>
      </c>
      <c r="M803" s="201">
        <v>0.34602076124567477</v>
      </c>
      <c r="N803" s="89"/>
      <c r="O803" s="89"/>
      <c r="P803" s="87"/>
      <c r="Q803" s="87"/>
      <c r="R803" s="93"/>
    </row>
    <row r="804" spans="2:24" ht="15" customHeight="1" x14ac:dyDescent="0.15">
      <c r="B804" s="29" t="s">
        <v>522</v>
      </c>
      <c r="C804" s="88"/>
      <c r="D804" s="88"/>
      <c r="E804" s="88"/>
      <c r="F804" s="88"/>
      <c r="H804" s="36">
        <v>7</v>
      </c>
      <c r="I804" s="36">
        <v>6</v>
      </c>
      <c r="J804" s="36">
        <v>0</v>
      </c>
      <c r="K804" s="194">
        <v>0.64279155188246095</v>
      </c>
      <c r="L804" s="201">
        <v>0.78023407022106639</v>
      </c>
      <c r="M804" s="429">
        <v>0</v>
      </c>
      <c r="N804" s="89"/>
      <c r="O804" s="89"/>
      <c r="P804" s="89"/>
      <c r="Q804" s="89"/>
      <c r="R804" s="93"/>
    </row>
    <row r="805" spans="2:24" ht="15" customHeight="1" x14ac:dyDescent="0.15">
      <c r="B805" s="29" t="s">
        <v>937</v>
      </c>
      <c r="C805" s="88"/>
      <c r="D805" s="88"/>
      <c r="E805" s="88"/>
      <c r="F805" s="88"/>
      <c r="H805" s="36">
        <v>3</v>
      </c>
      <c r="I805" s="36">
        <v>2</v>
      </c>
      <c r="J805" s="36">
        <v>1</v>
      </c>
      <c r="K805" s="194">
        <v>0.27548209366391185</v>
      </c>
      <c r="L805" s="201">
        <v>0.26007802340702213</v>
      </c>
      <c r="M805" s="201">
        <v>0.34602076124567477</v>
      </c>
      <c r="N805" s="89"/>
      <c r="O805" s="89"/>
      <c r="P805" s="87"/>
      <c r="Q805" s="87"/>
      <c r="R805" s="93"/>
    </row>
    <row r="806" spans="2:24" ht="15" customHeight="1" x14ac:dyDescent="0.15">
      <c r="B806" s="29" t="s">
        <v>523</v>
      </c>
      <c r="C806" s="88"/>
      <c r="D806" s="88"/>
      <c r="E806" s="88"/>
      <c r="F806" s="88"/>
      <c r="H806" s="36">
        <v>18</v>
      </c>
      <c r="I806" s="36">
        <v>5</v>
      </c>
      <c r="J806" s="36">
        <v>13</v>
      </c>
      <c r="K806" s="194">
        <v>1.6528925619834711</v>
      </c>
      <c r="L806" s="201">
        <v>0.65019505851755521</v>
      </c>
      <c r="M806" s="201">
        <v>4.4982698961937722</v>
      </c>
      <c r="N806" s="89"/>
      <c r="O806" s="89"/>
      <c r="P806" s="89"/>
      <c r="Q806" s="89"/>
      <c r="R806" s="93"/>
    </row>
    <row r="807" spans="2:24" ht="15" customHeight="1" x14ac:dyDescent="0.15">
      <c r="B807" s="29" t="s">
        <v>105</v>
      </c>
      <c r="C807" s="86"/>
      <c r="D807" s="86"/>
      <c r="E807" s="86"/>
      <c r="F807" s="86"/>
      <c r="G807" s="24"/>
      <c r="H807" s="68">
        <v>30</v>
      </c>
      <c r="I807" s="68">
        <v>19</v>
      </c>
      <c r="J807" s="68">
        <v>9</v>
      </c>
      <c r="K807" s="202">
        <v>2.7548209366391188</v>
      </c>
      <c r="L807" s="203">
        <v>2.4707412223667102</v>
      </c>
      <c r="M807" s="203">
        <v>3.1141868512110724</v>
      </c>
      <c r="N807" s="90"/>
      <c r="O807" s="90"/>
      <c r="P807" s="90"/>
      <c r="Q807" s="90"/>
      <c r="R807" s="93"/>
    </row>
    <row r="808" spans="2:24" ht="15" customHeight="1" x14ac:dyDescent="0.15">
      <c r="B808" s="45" t="s">
        <v>1</v>
      </c>
      <c r="C808" s="91"/>
      <c r="D808" s="91"/>
      <c r="E808" s="91"/>
      <c r="F808" s="91"/>
      <c r="G808" s="46"/>
      <c r="H808" s="47">
        <v>1089</v>
      </c>
      <c r="I808" s="47">
        <v>769</v>
      </c>
      <c r="J808" s="47">
        <v>289</v>
      </c>
      <c r="K808" s="49">
        <v>100.00000000000001</v>
      </c>
      <c r="L808" s="50">
        <v>100</v>
      </c>
      <c r="M808" s="50">
        <v>99.999999999999986</v>
      </c>
      <c r="N808" s="90"/>
      <c r="O808" s="90"/>
      <c r="P808" s="90"/>
      <c r="Q808" s="90"/>
      <c r="R808" s="93"/>
    </row>
    <row r="809" spans="2:24" ht="15" customHeight="1" x14ac:dyDescent="0.15">
      <c r="G809" s="101"/>
      <c r="R809" s="93"/>
      <c r="U809" s="83"/>
      <c r="W809" s="83"/>
      <c r="X809" s="83"/>
    </row>
    <row r="810" spans="2:24" ht="13.65" customHeight="1" x14ac:dyDescent="0.15">
      <c r="B810" s="11"/>
      <c r="C810" s="12"/>
      <c r="D810" s="12"/>
      <c r="E810" s="12"/>
      <c r="F810" s="12"/>
      <c r="G810" s="12"/>
      <c r="H810" s="13"/>
      <c r="I810" s="14" t="s">
        <v>2</v>
      </c>
      <c r="J810" s="15"/>
      <c r="K810" s="16"/>
      <c r="L810" s="14" t="s">
        <v>3</v>
      </c>
      <c r="M810" s="17"/>
      <c r="R810" s="93"/>
    </row>
    <row r="811" spans="2:24" ht="12" customHeight="1" x14ac:dyDescent="0.15">
      <c r="B811" s="105" t="s">
        <v>524</v>
      </c>
      <c r="C811" s="52"/>
      <c r="D811" s="52"/>
      <c r="E811" s="52"/>
      <c r="F811" s="52"/>
      <c r="G811" s="52"/>
      <c r="H811" s="22" t="s">
        <v>4</v>
      </c>
      <c r="I811" s="22" t="s">
        <v>172</v>
      </c>
      <c r="J811" s="84" t="s">
        <v>173</v>
      </c>
      <c r="K811" s="85" t="s">
        <v>4</v>
      </c>
      <c r="L811" s="22" t="s">
        <v>172</v>
      </c>
      <c r="M811" s="22" t="s">
        <v>173</v>
      </c>
      <c r="R811" s="93"/>
    </row>
    <row r="812" spans="2:24" ht="12" customHeight="1" x14ac:dyDescent="0.15">
      <c r="B812" s="79"/>
      <c r="C812" s="86"/>
      <c r="D812" s="86"/>
      <c r="E812" s="86"/>
      <c r="F812" s="86"/>
      <c r="G812" s="24"/>
      <c r="H812" s="25"/>
      <c r="I812" s="25"/>
      <c r="J812" s="25"/>
      <c r="K812" s="27">
        <v>1089</v>
      </c>
      <c r="L812" s="28">
        <v>769</v>
      </c>
      <c r="M812" s="28">
        <v>289</v>
      </c>
      <c r="N812" s="87"/>
      <c r="O812" s="87"/>
      <c r="P812" s="87"/>
      <c r="Q812" s="87"/>
      <c r="R812" s="93"/>
    </row>
    <row r="813" spans="2:24" ht="15" customHeight="1" x14ac:dyDescent="0.15">
      <c r="B813" s="29" t="s">
        <v>938</v>
      </c>
      <c r="C813" s="88"/>
      <c r="D813" s="88"/>
      <c r="E813" s="88"/>
      <c r="F813" s="88"/>
      <c r="H813" s="36">
        <v>6</v>
      </c>
      <c r="I813" s="36">
        <v>1</v>
      </c>
      <c r="J813" s="36">
        <v>5</v>
      </c>
      <c r="K813" s="192">
        <v>0.55096418732782371</v>
      </c>
      <c r="L813" s="193">
        <v>0.13003901170351106</v>
      </c>
      <c r="M813" s="193">
        <v>1.7301038062283738</v>
      </c>
      <c r="N813" s="89"/>
      <c r="O813" s="89"/>
      <c r="P813" s="87"/>
      <c r="Q813" s="87"/>
      <c r="R813" s="93"/>
    </row>
    <row r="814" spans="2:24" ht="15" customHeight="1" x14ac:dyDescent="0.15">
      <c r="B814" s="29" t="s">
        <v>525</v>
      </c>
      <c r="C814" s="88"/>
      <c r="D814" s="88"/>
      <c r="E814" s="88"/>
      <c r="F814" s="88"/>
      <c r="H814" s="36">
        <v>96</v>
      </c>
      <c r="I814" s="36">
        <v>68</v>
      </c>
      <c r="J814" s="36">
        <v>28</v>
      </c>
      <c r="K814" s="194">
        <v>8.8154269972451793</v>
      </c>
      <c r="L814" s="201">
        <v>8.8426527958387506</v>
      </c>
      <c r="M814" s="201">
        <v>9.688581314878892</v>
      </c>
      <c r="N814" s="89"/>
      <c r="O814" s="89"/>
      <c r="P814" s="87"/>
      <c r="Q814" s="87"/>
      <c r="R814" s="93"/>
    </row>
    <row r="815" spans="2:24" ht="15" customHeight="1" x14ac:dyDescent="0.15">
      <c r="B815" s="29" t="s">
        <v>526</v>
      </c>
      <c r="C815" s="88"/>
      <c r="D815" s="88"/>
      <c r="E815" s="88"/>
      <c r="F815" s="88"/>
      <c r="H815" s="36">
        <v>545</v>
      </c>
      <c r="I815" s="36">
        <v>321</v>
      </c>
      <c r="J815" s="36">
        <v>212</v>
      </c>
      <c r="K815" s="194">
        <v>50.045913682277323</v>
      </c>
      <c r="L815" s="201">
        <v>41.74252275682705</v>
      </c>
      <c r="M815" s="201">
        <v>73.356401384083043</v>
      </c>
      <c r="N815" s="89"/>
      <c r="O815" s="89"/>
      <c r="P815" s="89"/>
      <c r="Q815" s="89"/>
      <c r="R815" s="93"/>
    </row>
    <row r="816" spans="2:24" ht="15" customHeight="1" x14ac:dyDescent="0.15">
      <c r="B816" s="29" t="s">
        <v>527</v>
      </c>
      <c r="C816" s="88"/>
      <c r="D816" s="88"/>
      <c r="E816" s="88"/>
      <c r="F816" s="88"/>
      <c r="H816" s="36">
        <v>349</v>
      </c>
      <c r="I816" s="36">
        <v>306</v>
      </c>
      <c r="J816" s="36">
        <v>28</v>
      </c>
      <c r="K816" s="194">
        <v>32.047750229568415</v>
      </c>
      <c r="L816" s="201">
        <v>39.791937581274382</v>
      </c>
      <c r="M816" s="201">
        <v>9.688581314878892</v>
      </c>
      <c r="N816" s="89"/>
      <c r="O816" s="89"/>
      <c r="P816" s="87"/>
      <c r="Q816" s="87"/>
      <c r="R816" s="93"/>
    </row>
    <row r="817" spans="1:24" ht="15" customHeight="1" x14ac:dyDescent="0.15">
      <c r="B817" s="29" t="s">
        <v>528</v>
      </c>
      <c r="C817" s="88"/>
      <c r="D817" s="88"/>
      <c r="E817" s="88"/>
      <c r="F817" s="88"/>
      <c r="H817" s="36">
        <v>55</v>
      </c>
      <c r="I817" s="36">
        <v>48</v>
      </c>
      <c r="J817" s="36">
        <v>6</v>
      </c>
      <c r="K817" s="194">
        <v>5.0505050505050502</v>
      </c>
      <c r="L817" s="201">
        <v>6.2418725617685311</v>
      </c>
      <c r="M817" s="201">
        <v>2.0761245674740483</v>
      </c>
      <c r="N817" s="89"/>
      <c r="O817" s="89"/>
      <c r="P817" s="87"/>
      <c r="Q817" s="87"/>
      <c r="R817" s="93"/>
    </row>
    <row r="818" spans="1:24" ht="15" customHeight="1" x14ac:dyDescent="0.15">
      <c r="B818" s="29" t="s">
        <v>529</v>
      </c>
      <c r="C818" s="88"/>
      <c r="D818" s="88"/>
      <c r="E818" s="88"/>
      <c r="F818" s="88"/>
      <c r="H818" s="36">
        <v>8</v>
      </c>
      <c r="I818" s="36">
        <v>6</v>
      </c>
      <c r="J818" s="36">
        <v>1</v>
      </c>
      <c r="K818" s="194">
        <v>0.7346189164370982</v>
      </c>
      <c r="L818" s="201">
        <v>0.78023407022106639</v>
      </c>
      <c r="M818" s="201">
        <v>0.34602076124567477</v>
      </c>
      <c r="N818" s="89"/>
      <c r="O818" s="89"/>
      <c r="P818" s="89"/>
      <c r="Q818" s="89"/>
      <c r="R818" s="93"/>
    </row>
    <row r="819" spans="1:24" ht="15" customHeight="1" x14ac:dyDescent="0.15">
      <c r="B819" s="29" t="s">
        <v>105</v>
      </c>
      <c r="C819" s="86"/>
      <c r="D819" s="86"/>
      <c r="E819" s="86"/>
      <c r="F819" s="86"/>
      <c r="G819" s="24"/>
      <c r="H819" s="68">
        <v>30</v>
      </c>
      <c r="I819" s="68">
        <v>19</v>
      </c>
      <c r="J819" s="68">
        <v>9</v>
      </c>
      <c r="K819" s="202">
        <v>2.7548209366391188</v>
      </c>
      <c r="L819" s="203">
        <v>2.4707412223667102</v>
      </c>
      <c r="M819" s="203">
        <v>3.1141868512110724</v>
      </c>
      <c r="N819" s="90"/>
      <c r="O819" s="90"/>
      <c r="P819" s="90"/>
      <c r="Q819" s="90"/>
      <c r="R819" s="93"/>
    </row>
    <row r="820" spans="1:24" ht="15" customHeight="1" x14ac:dyDescent="0.15">
      <c r="B820" s="45" t="s">
        <v>1</v>
      </c>
      <c r="C820" s="91"/>
      <c r="D820" s="91"/>
      <c r="E820" s="91"/>
      <c r="F820" s="91"/>
      <c r="G820" s="46"/>
      <c r="H820" s="47">
        <v>1089</v>
      </c>
      <c r="I820" s="47">
        <v>769</v>
      </c>
      <c r="J820" s="47">
        <v>289</v>
      </c>
      <c r="K820" s="49">
        <v>100.00000000000001</v>
      </c>
      <c r="L820" s="50">
        <v>100</v>
      </c>
      <c r="M820" s="50">
        <v>99.999999999999986</v>
      </c>
      <c r="N820" s="90"/>
      <c r="O820" s="90"/>
      <c r="P820" s="90"/>
      <c r="Q820" s="90"/>
      <c r="R820" s="93"/>
    </row>
    <row r="821" spans="1:24" ht="15" customHeight="1" x14ac:dyDescent="0.15">
      <c r="B821" s="45" t="s">
        <v>530</v>
      </c>
      <c r="C821" s="91"/>
      <c r="D821" s="91"/>
      <c r="E821" s="91"/>
      <c r="F821" s="91"/>
      <c r="G821" s="94"/>
      <c r="H821" s="210">
        <v>9.8281554926030843</v>
      </c>
      <c r="I821" s="211">
        <v>10.032577777777778</v>
      </c>
      <c r="J821" s="211">
        <v>9.2074404761904756</v>
      </c>
      <c r="K821" s="90"/>
      <c r="L821" s="90"/>
      <c r="M821" s="90"/>
      <c r="N821" s="90"/>
      <c r="O821" s="90"/>
      <c r="P821" s="90"/>
      <c r="Q821" s="90"/>
      <c r="R821" s="93"/>
    </row>
    <row r="822" spans="1:24" ht="15" customHeight="1" x14ac:dyDescent="0.15">
      <c r="G822" s="101"/>
      <c r="R822" s="93"/>
      <c r="U822" s="83"/>
      <c r="W822" s="83"/>
      <c r="X822" s="83"/>
    </row>
    <row r="823" spans="1:24" ht="15" customHeight="1" x14ac:dyDescent="0.15">
      <c r="A823" s="83" t="s">
        <v>531</v>
      </c>
      <c r="G823" s="101"/>
      <c r="R823" s="93"/>
      <c r="U823" s="83"/>
      <c r="W823" s="83"/>
      <c r="X823" s="83"/>
    </row>
    <row r="824" spans="1:24" ht="13.65" customHeight="1" x14ac:dyDescent="0.15">
      <c r="B824" s="11"/>
      <c r="C824" s="12"/>
      <c r="D824" s="12"/>
      <c r="E824" s="12"/>
      <c r="F824" s="12"/>
      <c r="G824" s="12"/>
      <c r="H824" s="13"/>
      <c r="I824" s="14" t="s">
        <v>2</v>
      </c>
      <c r="J824" s="15"/>
      <c r="K824" s="16"/>
      <c r="L824" s="14" t="s">
        <v>3</v>
      </c>
      <c r="M824" s="17"/>
      <c r="R824" s="93"/>
    </row>
    <row r="825" spans="1:24" ht="12" customHeight="1" x14ac:dyDescent="0.15">
      <c r="B825" s="105" t="s">
        <v>394</v>
      </c>
      <c r="C825" s="52"/>
      <c r="D825" s="52"/>
      <c r="E825" s="52"/>
      <c r="F825" s="52"/>
      <c r="G825" s="52"/>
      <c r="H825" s="22" t="s">
        <v>4</v>
      </c>
      <c r="I825" s="22" t="s">
        <v>172</v>
      </c>
      <c r="J825" s="84" t="s">
        <v>173</v>
      </c>
      <c r="K825" s="85" t="s">
        <v>4</v>
      </c>
      <c r="L825" s="22" t="s">
        <v>172</v>
      </c>
      <c r="M825" s="22" t="s">
        <v>173</v>
      </c>
      <c r="R825" s="93"/>
    </row>
    <row r="826" spans="1:24" ht="12" customHeight="1" x14ac:dyDescent="0.15">
      <c r="B826" s="79"/>
      <c r="C826" s="86"/>
      <c r="D826" s="86"/>
      <c r="E826" s="86"/>
      <c r="F826" s="86"/>
      <c r="G826" s="24"/>
      <c r="H826" s="25"/>
      <c r="I826" s="25"/>
      <c r="J826" s="25"/>
      <c r="K826" s="27">
        <v>1089</v>
      </c>
      <c r="L826" s="28">
        <v>769</v>
      </c>
      <c r="M826" s="28">
        <v>289</v>
      </c>
      <c r="N826" s="87"/>
      <c r="O826" s="87"/>
      <c r="P826" s="87"/>
      <c r="Q826" s="87"/>
      <c r="R826" s="93"/>
    </row>
    <row r="827" spans="1:24" ht="15" customHeight="1" x14ac:dyDescent="0.15">
      <c r="B827" s="29" t="s">
        <v>81</v>
      </c>
      <c r="C827" s="88"/>
      <c r="D827" s="88"/>
      <c r="E827" s="88"/>
      <c r="F827" s="88"/>
      <c r="H827" s="36">
        <v>27</v>
      </c>
      <c r="I827" s="36">
        <v>2</v>
      </c>
      <c r="J827" s="36">
        <v>25</v>
      </c>
      <c r="K827" s="192">
        <v>2.4793388429752068</v>
      </c>
      <c r="L827" s="193">
        <v>0.26007802340702213</v>
      </c>
      <c r="M827" s="193">
        <v>8.6505190311418687</v>
      </c>
      <c r="N827" s="89"/>
      <c r="O827" s="89"/>
      <c r="P827" s="87"/>
      <c r="Q827" s="87"/>
      <c r="R827" s="93"/>
    </row>
    <row r="828" spans="1:24" ht="15" customHeight="1" x14ac:dyDescent="0.15">
      <c r="B828" s="29" t="s">
        <v>82</v>
      </c>
      <c r="C828" s="88"/>
      <c r="D828" s="88"/>
      <c r="E828" s="88"/>
      <c r="F828" s="88"/>
      <c r="H828" s="36">
        <v>256</v>
      </c>
      <c r="I828" s="36">
        <v>101</v>
      </c>
      <c r="J828" s="36">
        <v>154</v>
      </c>
      <c r="K828" s="194">
        <v>23.507805325987142</v>
      </c>
      <c r="L828" s="201">
        <v>13.133940182054616</v>
      </c>
      <c r="M828" s="201">
        <v>53.287197231833908</v>
      </c>
      <c r="N828" s="89"/>
      <c r="O828" s="89"/>
      <c r="P828" s="87"/>
      <c r="Q828" s="87"/>
      <c r="R828" s="93"/>
    </row>
    <row r="829" spans="1:24" ht="15" customHeight="1" x14ac:dyDescent="0.15">
      <c r="B829" s="29" t="s">
        <v>83</v>
      </c>
      <c r="C829" s="88"/>
      <c r="D829" s="88"/>
      <c r="E829" s="88"/>
      <c r="F829" s="88"/>
      <c r="H829" s="36">
        <v>217</v>
      </c>
      <c r="I829" s="36">
        <v>139</v>
      </c>
      <c r="J829" s="36">
        <v>70</v>
      </c>
      <c r="K829" s="194">
        <v>19.92653810835629</v>
      </c>
      <c r="L829" s="201">
        <v>18.075422626788036</v>
      </c>
      <c r="M829" s="201">
        <v>24.221453287197232</v>
      </c>
      <c r="N829" s="89"/>
      <c r="O829" s="89"/>
      <c r="P829" s="87"/>
      <c r="Q829" s="87"/>
      <c r="R829" s="93"/>
    </row>
    <row r="830" spans="1:24" ht="15" customHeight="1" x14ac:dyDescent="0.15">
      <c r="B830" s="29" t="s">
        <v>382</v>
      </c>
      <c r="C830" s="88"/>
      <c r="D830" s="88"/>
      <c r="E830" s="88"/>
      <c r="F830" s="88"/>
      <c r="H830" s="36">
        <v>186</v>
      </c>
      <c r="I830" s="36">
        <v>176</v>
      </c>
      <c r="J830" s="36">
        <v>2</v>
      </c>
      <c r="K830" s="194">
        <v>17.079889807162534</v>
      </c>
      <c r="L830" s="201">
        <v>22.886866059817944</v>
      </c>
      <c r="M830" s="201">
        <v>0.69204152249134954</v>
      </c>
      <c r="N830" s="89"/>
      <c r="O830" s="89"/>
      <c r="P830" s="87"/>
      <c r="Q830" s="87"/>
      <c r="R830" s="93"/>
    </row>
    <row r="831" spans="1:24" ht="15" customHeight="1" x14ac:dyDescent="0.15">
      <c r="B831" s="29" t="s">
        <v>383</v>
      </c>
      <c r="C831" s="88"/>
      <c r="D831" s="88"/>
      <c r="E831" s="88"/>
      <c r="F831" s="88"/>
      <c r="H831" s="36">
        <v>293</v>
      </c>
      <c r="I831" s="36">
        <v>274</v>
      </c>
      <c r="J831" s="36">
        <v>7</v>
      </c>
      <c r="K831" s="194">
        <v>26.905417814508723</v>
      </c>
      <c r="L831" s="201">
        <v>35.630689206762028</v>
      </c>
      <c r="M831" s="201">
        <v>2.422145328719723</v>
      </c>
      <c r="N831" s="89"/>
      <c r="O831" s="89"/>
      <c r="P831" s="87"/>
      <c r="Q831" s="87"/>
      <c r="R831" s="93"/>
    </row>
    <row r="832" spans="1:24" ht="15" customHeight="1" x14ac:dyDescent="0.15">
      <c r="B832" s="79" t="s">
        <v>105</v>
      </c>
      <c r="C832" s="86"/>
      <c r="D832" s="86"/>
      <c r="E832" s="86"/>
      <c r="F832" s="86"/>
      <c r="G832" s="24"/>
      <c r="H832" s="68">
        <v>110</v>
      </c>
      <c r="I832" s="68">
        <v>77</v>
      </c>
      <c r="J832" s="68">
        <v>31</v>
      </c>
      <c r="K832" s="202">
        <v>10.1010101010101</v>
      </c>
      <c r="L832" s="203">
        <v>10.013003901170352</v>
      </c>
      <c r="M832" s="203">
        <v>10.726643598615917</v>
      </c>
      <c r="N832" s="90"/>
      <c r="O832" s="90"/>
      <c r="P832" s="90"/>
      <c r="Q832" s="90"/>
      <c r="R832" s="93"/>
    </row>
    <row r="833" spans="2:24" ht="15" customHeight="1" x14ac:dyDescent="0.15">
      <c r="B833" s="45" t="s">
        <v>1</v>
      </c>
      <c r="C833" s="91"/>
      <c r="D833" s="91"/>
      <c r="E833" s="91"/>
      <c r="F833" s="91"/>
      <c r="G833" s="46"/>
      <c r="H833" s="47">
        <v>1089</v>
      </c>
      <c r="I833" s="47">
        <v>769</v>
      </c>
      <c r="J833" s="47">
        <v>289</v>
      </c>
      <c r="K833" s="49">
        <v>100</v>
      </c>
      <c r="L833" s="50">
        <v>100</v>
      </c>
      <c r="M833" s="50">
        <v>100</v>
      </c>
      <c r="N833" s="90"/>
      <c r="O833" s="90"/>
      <c r="P833" s="90"/>
      <c r="Q833" s="90"/>
      <c r="R833" s="93"/>
    </row>
    <row r="834" spans="2:24" ht="15" customHeight="1" x14ac:dyDescent="0.15">
      <c r="B834" s="45" t="s">
        <v>84</v>
      </c>
      <c r="C834" s="91"/>
      <c r="D834" s="91"/>
      <c r="E834" s="91"/>
      <c r="F834" s="91"/>
      <c r="G834" s="94"/>
      <c r="H834" s="204">
        <v>3.8355464759959141</v>
      </c>
      <c r="I834" s="205">
        <v>4.3728323699421967</v>
      </c>
      <c r="J834" s="205">
        <v>2.3449612403100777</v>
      </c>
      <c r="K834" s="90"/>
      <c r="L834" s="90"/>
      <c r="M834" s="90"/>
      <c r="N834" s="90"/>
      <c r="O834" s="90"/>
      <c r="P834" s="90"/>
      <c r="Q834" s="90"/>
      <c r="R834" s="93"/>
    </row>
    <row r="835" spans="2:24" ht="15" customHeight="1" x14ac:dyDescent="0.15">
      <c r="B835" s="45" t="s">
        <v>85</v>
      </c>
      <c r="C835" s="91"/>
      <c r="D835" s="91"/>
      <c r="E835" s="91"/>
      <c r="F835" s="91"/>
      <c r="G835" s="94"/>
      <c r="H835" s="97">
        <v>32</v>
      </c>
      <c r="I835" s="98">
        <v>32</v>
      </c>
      <c r="J835" s="98">
        <v>13</v>
      </c>
      <c r="K835" s="90"/>
      <c r="L835" s="90"/>
      <c r="M835" s="90"/>
      <c r="N835" s="90"/>
      <c r="O835" s="90"/>
      <c r="P835" s="90"/>
      <c r="Q835" s="90"/>
      <c r="R835" s="93"/>
    </row>
    <row r="836" spans="2:24" ht="15" customHeight="1" x14ac:dyDescent="0.15">
      <c r="G836" s="101"/>
      <c r="R836" s="93"/>
      <c r="U836" s="83"/>
      <c r="W836" s="83"/>
      <c r="X836" s="83"/>
    </row>
    <row r="837" spans="2:24" ht="13.65" customHeight="1" x14ac:dyDescent="0.15">
      <c r="B837" s="11"/>
      <c r="C837" s="12"/>
      <c r="D837" s="12"/>
      <c r="E837" s="12"/>
      <c r="F837" s="12"/>
      <c r="G837" s="12"/>
      <c r="H837" s="13"/>
      <c r="I837" s="14" t="s">
        <v>2</v>
      </c>
      <c r="J837" s="15"/>
      <c r="K837" s="16"/>
      <c r="L837" s="14" t="s">
        <v>3</v>
      </c>
      <c r="M837" s="17"/>
      <c r="R837" s="93"/>
    </row>
    <row r="838" spans="2:24" ht="12" customHeight="1" x14ac:dyDescent="0.15">
      <c r="B838" s="105" t="s">
        <v>301</v>
      </c>
      <c r="C838" s="52"/>
      <c r="D838" s="52"/>
      <c r="E838" s="52"/>
      <c r="F838" s="52"/>
      <c r="G838" s="52"/>
      <c r="H838" s="22" t="s">
        <v>4</v>
      </c>
      <c r="I838" s="22" t="s">
        <v>172</v>
      </c>
      <c r="J838" s="84" t="s">
        <v>173</v>
      </c>
      <c r="K838" s="85" t="s">
        <v>4</v>
      </c>
      <c r="L838" s="22" t="s">
        <v>172</v>
      </c>
      <c r="M838" s="22" t="s">
        <v>173</v>
      </c>
      <c r="R838" s="93"/>
    </row>
    <row r="839" spans="2:24" ht="12" customHeight="1" x14ac:dyDescent="0.15">
      <c r="B839" s="79"/>
      <c r="C839" s="86"/>
      <c r="D839" s="86"/>
      <c r="E839" s="86"/>
      <c r="F839" s="86"/>
      <c r="G839" s="24"/>
      <c r="H839" s="25"/>
      <c r="I839" s="25"/>
      <c r="J839" s="25"/>
      <c r="K839" s="27">
        <v>1089</v>
      </c>
      <c r="L839" s="28">
        <v>769</v>
      </c>
      <c r="M839" s="28">
        <v>289</v>
      </c>
      <c r="N839" s="87"/>
      <c r="O839" s="87"/>
      <c r="P839" s="87"/>
      <c r="Q839" s="87"/>
      <c r="R839" s="93"/>
    </row>
    <row r="840" spans="2:24" ht="15" customHeight="1" x14ac:dyDescent="0.15">
      <c r="B840" s="29" t="s">
        <v>81</v>
      </c>
      <c r="C840" s="88"/>
      <c r="D840" s="88"/>
      <c r="E840" s="88"/>
      <c r="F840" s="88"/>
      <c r="H840" s="36">
        <v>27</v>
      </c>
      <c r="I840" s="36">
        <v>2</v>
      </c>
      <c r="J840" s="36">
        <v>25</v>
      </c>
      <c r="K840" s="192">
        <v>2.4793388429752068</v>
      </c>
      <c r="L840" s="193">
        <v>0.26007802340702213</v>
      </c>
      <c r="M840" s="193">
        <v>8.6505190311418687</v>
      </c>
      <c r="N840" s="89"/>
      <c r="O840" s="89"/>
      <c r="P840" s="87"/>
      <c r="Q840" s="87"/>
      <c r="R840" s="93"/>
    </row>
    <row r="841" spans="2:24" ht="15" customHeight="1" x14ac:dyDescent="0.15">
      <c r="B841" s="29" t="s">
        <v>82</v>
      </c>
      <c r="C841" s="88"/>
      <c r="D841" s="88"/>
      <c r="E841" s="88"/>
      <c r="F841" s="88"/>
      <c r="H841" s="36">
        <v>276</v>
      </c>
      <c r="I841" s="36">
        <v>106</v>
      </c>
      <c r="J841" s="36">
        <v>169</v>
      </c>
      <c r="K841" s="194">
        <v>25.344352617079892</v>
      </c>
      <c r="L841" s="201">
        <v>13.784135240572171</v>
      </c>
      <c r="M841" s="201">
        <v>58.477508650519027</v>
      </c>
      <c r="N841" s="89"/>
      <c r="O841" s="89"/>
      <c r="P841" s="87"/>
      <c r="Q841" s="87"/>
      <c r="R841" s="93"/>
    </row>
    <row r="842" spans="2:24" ht="15" customHeight="1" x14ac:dyDescent="0.15">
      <c r="B842" s="29" t="s">
        <v>83</v>
      </c>
      <c r="C842" s="88"/>
      <c r="D842" s="88"/>
      <c r="E842" s="88"/>
      <c r="F842" s="88"/>
      <c r="H842" s="36">
        <v>238</v>
      </c>
      <c r="I842" s="36">
        <v>154</v>
      </c>
      <c r="J842" s="36">
        <v>76</v>
      </c>
      <c r="K842" s="194">
        <v>21.854912764003672</v>
      </c>
      <c r="L842" s="201">
        <v>20.026007802340704</v>
      </c>
      <c r="M842" s="201">
        <v>26.297577854671278</v>
      </c>
      <c r="N842" s="89"/>
      <c r="O842" s="89"/>
      <c r="P842" s="87"/>
      <c r="Q842" s="87"/>
      <c r="R842" s="93"/>
    </row>
    <row r="843" spans="2:24" ht="15" customHeight="1" x14ac:dyDescent="0.15">
      <c r="B843" s="29" t="s">
        <v>382</v>
      </c>
      <c r="C843" s="88"/>
      <c r="D843" s="88"/>
      <c r="E843" s="88"/>
      <c r="F843" s="88"/>
      <c r="H843" s="36">
        <v>202</v>
      </c>
      <c r="I843" s="36">
        <v>190</v>
      </c>
      <c r="J843" s="36">
        <v>3</v>
      </c>
      <c r="K843" s="194">
        <v>18.54912764003673</v>
      </c>
      <c r="L843" s="201">
        <v>24.707412223667099</v>
      </c>
      <c r="M843" s="201">
        <v>1.0380622837370241</v>
      </c>
      <c r="N843" s="89"/>
      <c r="O843" s="89"/>
      <c r="P843" s="89"/>
      <c r="Q843" s="89"/>
      <c r="R843" s="93"/>
    </row>
    <row r="844" spans="2:24" ht="15" customHeight="1" x14ac:dyDescent="0.15">
      <c r="B844" s="29" t="s">
        <v>383</v>
      </c>
      <c r="C844" s="88"/>
      <c r="D844" s="88"/>
      <c r="E844" s="88"/>
      <c r="F844" s="88"/>
      <c r="H844" s="36">
        <v>299</v>
      </c>
      <c r="I844" s="36">
        <v>280</v>
      </c>
      <c r="J844" s="36">
        <v>8</v>
      </c>
      <c r="K844" s="194">
        <v>27.456382001836548</v>
      </c>
      <c r="L844" s="201">
        <v>36.410923276983091</v>
      </c>
      <c r="M844" s="201">
        <v>2.7681660899653981</v>
      </c>
      <c r="N844" s="89"/>
      <c r="O844" s="89"/>
      <c r="P844" s="87"/>
      <c r="Q844" s="87"/>
      <c r="R844" s="93"/>
    </row>
    <row r="845" spans="2:24" ht="15" customHeight="1" x14ac:dyDescent="0.15">
      <c r="B845" s="79" t="s">
        <v>105</v>
      </c>
      <c r="C845" s="86"/>
      <c r="D845" s="86"/>
      <c r="E845" s="86"/>
      <c r="F845" s="86"/>
      <c r="G845" s="24"/>
      <c r="H845" s="68">
        <v>47</v>
      </c>
      <c r="I845" s="68">
        <v>37</v>
      </c>
      <c r="J845" s="68">
        <v>8</v>
      </c>
      <c r="K845" s="202">
        <v>4.3158861340679522</v>
      </c>
      <c r="L845" s="203">
        <v>4.8114434330299094</v>
      </c>
      <c r="M845" s="203">
        <v>2.7681660899653981</v>
      </c>
      <c r="N845" s="90"/>
      <c r="O845" s="90"/>
      <c r="P845" s="90"/>
      <c r="Q845" s="90"/>
      <c r="R845" s="93"/>
    </row>
    <row r="846" spans="2:24" ht="15" customHeight="1" x14ac:dyDescent="0.15">
      <c r="B846" s="45" t="s">
        <v>1</v>
      </c>
      <c r="C846" s="91"/>
      <c r="D846" s="91"/>
      <c r="E846" s="91"/>
      <c r="F846" s="91"/>
      <c r="G846" s="46"/>
      <c r="H846" s="47">
        <v>1089</v>
      </c>
      <c r="I846" s="47">
        <v>769</v>
      </c>
      <c r="J846" s="47">
        <v>289</v>
      </c>
      <c r="K846" s="49">
        <v>100</v>
      </c>
      <c r="L846" s="50">
        <v>99.999999999999986</v>
      </c>
      <c r="M846" s="50">
        <v>100</v>
      </c>
      <c r="N846" s="90"/>
      <c r="O846" s="90"/>
      <c r="P846" s="90"/>
      <c r="Q846" s="90"/>
      <c r="R846" s="93"/>
    </row>
    <row r="847" spans="2:24" ht="15" customHeight="1" x14ac:dyDescent="0.15">
      <c r="B847" s="45" t="s">
        <v>84</v>
      </c>
      <c r="C847" s="91"/>
      <c r="D847" s="91"/>
      <c r="E847" s="91"/>
      <c r="F847" s="91"/>
      <c r="G847" s="94"/>
      <c r="H847" s="204">
        <v>3.8042226487523991</v>
      </c>
      <c r="I847" s="205">
        <v>4.3387978142076502</v>
      </c>
      <c r="J847" s="205">
        <v>2.3665480427046264</v>
      </c>
      <c r="K847" s="90"/>
      <c r="L847" s="90"/>
      <c r="M847" s="90"/>
      <c r="N847" s="90"/>
      <c r="O847" s="90"/>
      <c r="P847" s="90"/>
      <c r="Q847" s="90"/>
      <c r="R847" s="93"/>
    </row>
    <row r="848" spans="2:24" ht="15" customHeight="1" x14ac:dyDescent="0.15">
      <c r="B848" s="45" t="s">
        <v>85</v>
      </c>
      <c r="C848" s="91"/>
      <c r="D848" s="91"/>
      <c r="E848" s="91"/>
      <c r="F848" s="91"/>
      <c r="G848" s="94"/>
      <c r="H848" s="97">
        <v>32</v>
      </c>
      <c r="I848" s="98">
        <v>32</v>
      </c>
      <c r="J848" s="98">
        <v>12</v>
      </c>
      <c r="K848" s="90"/>
      <c r="L848" s="90"/>
      <c r="M848" s="90"/>
      <c r="N848" s="90"/>
      <c r="O848" s="90"/>
      <c r="P848" s="90"/>
      <c r="Q848" s="90"/>
      <c r="R848" s="93"/>
    </row>
    <row r="849" spans="2:24" ht="15" customHeight="1" x14ac:dyDescent="0.15">
      <c r="G849" s="101"/>
      <c r="R849" s="93"/>
      <c r="U849" s="83"/>
      <c r="W849" s="83"/>
      <c r="X849" s="83"/>
    </row>
    <row r="850" spans="2:24" ht="13.65" customHeight="1" x14ac:dyDescent="0.15">
      <c r="B850" s="11"/>
      <c r="C850" s="12"/>
      <c r="D850" s="12"/>
      <c r="E850" s="12"/>
      <c r="F850" s="12"/>
      <c r="G850" s="12"/>
      <c r="H850" s="13"/>
      <c r="I850" s="14" t="s">
        <v>2</v>
      </c>
      <c r="J850" s="15"/>
      <c r="K850" s="16"/>
      <c r="L850" s="14" t="s">
        <v>3</v>
      </c>
      <c r="M850" s="17"/>
      <c r="R850" s="93"/>
    </row>
    <row r="851" spans="2:24" ht="12" customHeight="1" x14ac:dyDescent="0.15">
      <c r="B851" s="105" t="s">
        <v>395</v>
      </c>
      <c r="C851" s="52"/>
      <c r="D851" s="52"/>
      <c r="E851" s="52"/>
      <c r="F851" s="52"/>
      <c r="G851" s="52"/>
      <c r="H851" s="22" t="s">
        <v>4</v>
      </c>
      <c r="I851" s="22" t="s">
        <v>172</v>
      </c>
      <c r="J851" s="84" t="s">
        <v>173</v>
      </c>
      <c r="K851" s="85" t="s">
        <v>4</v>
      </c>
      <c r="L851" s="22" t="s">
        <v>172</v>
      </c>
      <c r="M851" s="22" t="s">
        <v>173</v>
      </c>
      <c r="R851" s="93"/>
    </row>
    <row r="852" spans="2:24" ht="12" customHeight="1" x14ac:dyDescent="0.15">
      <c r="B852" s="79"/>
      <c r="C852" s="86"/>
      <c r="D852" s="86"/>
      <c r="E852" s="86"/>
      <c r="F852" s="86"/>
      <c r="G852" s="24"/>
      <c r="H852" s="25"/>
      <c r="I852" s="25"/>
      <c r="J852" s="25"/>
      <c r="K852" s="27">
        <v>1089</v>
      </c>
      <c r="L852" s="28">
        <v>769</v>
      </c>
      <c r="M852" s="28">
        <v>289</v>
      </c>
      <c r="N852" s="87"/>
      <c r="O852" s="87"/>
      <c r="P852" s="87"/>
      <c r="Q852" s="87"/>
      <c r="R852" s="93"/>
    </row>
    <row r="853" spans="2:24" ht="15" customHeight="1" x14ac:dyDescent="0.15">
      <c r="B853" s="29" t="s">
        <v>115</v>
      </c>
      <c r="C853" s="88"/>
      <c r="D853" s="88"/>
      <c r="E853" s="88"/>
      <c r="F853" s="88"/>
      <c r="H853" s="36">
        <v>977</v>
      </c>
      <c r="I853" s="36">
        <v>690</v>
      </c>
      <c r="J853" s="36">
        <v>257</v>
      </c>
      <c r="K853" s="192">
        <v>89.715335169880632</v>
      </c>
      <c r="L853" s="193">
        <v>89.726918075422617</v>
      </c>
      <c r="M853" s="193">
        <v>88.927335640138409</v>
      </c>
      <c r="N853" s="89"/>
      <c r="O853" s="89"/>
      <c r="P853" s="87"/>
      <c r="Q853" s="87"/>
      <c r="R853" s="93"/>
    </row>
    <row r="854" spans="2:24" ht="15" customHeight="1" x14ac:dyDescent="0.15">
      <c r="B854" s="29" t="s">
        <v>81</v>
      </c>
      <c r="C854" s="88"/>
      <c r="D854" s="88"/>
      <c r="E854" s="88"/>
      <c r="F854" s="88"/>
      <c r="H854" s="36">
        <v>21</v>
      </c>
      <c r="I854" s="36">
        <v>16</v>
      </c>
      <c r="J854" s="36">
        <v>4</v>
      </c>
      <c r="K854" s="194">
        <v>1.9283746556473829</v>
      </c>
      <c r="L854" s="201">
        <v>2.080624187256177</v>
      </c>
      <c r="M854" s="201">
        <v>1.3840830449826991</v>
      </c>
      <c r="N854" s="89"/>
      <c r="O854" s="89"/>
      <c r="P854" s="87"/>
      <c r="Q854" s="87"/>
      <c r="R854" s="93"/>
    </row>
    <row r="855" spans="2:24" ht="15" customHeight="1" x14ac:dyDescent="0.15">
      <c r="B855" s="29" t="s">
        <v>935</v>
      </c>
      <c r="C855" s="88"/>
      <c r="D855" s="88"/>
      <c r="E855" s="88"/>
      <c r="F855" s="88"/>
      <c r="H855" s="36">
        <v>3</v>
      </c>
      <c r="I855" s="36">
        <v>3</v>
      </c>
      <c r="J855" s="36">
        <v>0</v>
      </c>
      <c r="K855" s="194">
        <v>0.27548209366391185</v>
      </c>
      <c r="L855" s="201">
        <v>0.39011703511053319</v>
      </c>
      <c r="M855" s="429">
        <v>0</v>
      </c>
      <c r="N855" s="89"/>
      <c r="O855" s="89"/>
      <c r="P855" s="87"/>
      <c r="Q855" s="87"/>
      <c r="R855" s="93"/>
    </row>
    <row r="856" spans="2:24" ht="15" customHeight="1" x14ac:dyDescent="0.15">
      <c r="B856" s="79" t="s">
        <v>0</v>
      </c>
      <c r="C856" s="86"/>
      <c r="D856" s="86"/>
      <c r="E856" s="86"/>
      <c r="F856" s="86"/>
      <c r="G856" s="24"/>
      <c r="H856" s="68">
        <v>88</v>
      </c>
      <c r="I856" s="68">
        <v>60</v>
      </c>
      <c r="J856" s="68">
        <v>28</v>
      </c>
      <c r="K856" s="202">
        <v>8.0808080808080813</v>
      </c>
      <c r="L856" s="203">
        <v>7.8023407022106639</v>
      </c>
      <c r="M856" s="203">
        <v>9.688581314878892</v>
      </c>
      <c r="N856" s="90"/>
      <c r="O856" s="90"/>
      <c r="P856" s="90"/>
      <c r="Q856" s="90"/>
      <c r="R856" s="93"/>
    </row>
    <row r="857" spans="2:24" ht="15" customHeight="1" x14ac:dyDescent="0.15">
      <c r="B857" s="45" t="s">
        <v>1</v>
      </c>
      <c r="C857" s="91"/>
      <c r="D857" s="91"/>
      <c r="E857" s="91"/>
      <c r="F857" s="91"/>
      <c r="G857" s="46"/>
      <c r="H857" s="47">
        <v>1089</v>
      </c>
      <c r="I857" s="47">
        <v>769</v>
      </c>
      <c r="J857" s="47">
        <v>289</v>
      </c>
      <c r="K857" s="49">
        <v>100.00000000000001</v>
      </c>
      <c r="L857" s="50">
        <v>100</v>
      </c>
      <c r="M857" s="50">
        <v>100</v>
      </c>
      <c r="N857" s="90"/>
      <c r="O857" s="90"/>
      <c r="P857" s="90"/>
      <c r="Q857" s="90"/>
      <c r="R857" s="93"/>
    </row>
    <row r="858" spans="2:24" ht="15" customHeight="1" x14ac:dyDescent="0.15">
      <c r="B858" s="45" t="s">
        <v>84</v>
      </c>
      <c r="C858" s="91"/>
      <c r="D858" s="91"/>
      <c r="E858" s="91"/>
      <c r="F858" s="91"/>
      <c r="G858" s="94"/>
      <c r="H858" s="204">
        <v>2.6973026973026972E-2</v>
      </c>
      <c r="I858" s="205">
        <v>3.1029619181946404E-2</v>
      </c>
      <c r="J858" s="205">
        <v>1.532567049808429E-2</v>
      </c>
      <c r="K858" s="90"/>
      <c r="L858" s="90"/>
      <c r="M858" s="90"/>
      <c r="N858" s="90"/>
      <c r="O858" s="90"/>
      <c r="P858" s="90"/>
      <c r="Q858" s="90"/>
      <c r="R858" s="93"/>
    </row>
    <row r="859" spans="2:24" ht="15" customHeight="1" x14ac:dyDescent="0.15">
      <c r="G859" s="101"/>
      <c r="R859" s="93"/>
      <c r="U859" s="83"/>
      <c r="W859" s="83"/>
      <c r="X859" s="83"/>
    </row>
    <row r="860" spans="2:24" ht="13.65" customHeight="1" x14ac:dyDescent="0.15">
      <c r="B860" s="11"/>
      <c r="C860" s="12"/>
      <c r="D860" s="12"/>
      <c r="E860" s="12"/>
      <c r="F860" s="12"/>
      <c r="G860" s="12"/>
      <c r="H860" s="13"/>
      <c r="I860" s="14" t="s">
        <v>2</v>
      </c>
      <c r="J860" s="15"/>
      <c r="K860" s="16"/>
      <c r="L860" s="14" t="s">
        <v>3</v>
      </c>
      <c r="M860" s="17"/>
      <c r="R860" s="93"/>
    </row>
    <row r="861" spans="2:24" ht="12" customHeight="1" x14ac:dyDescent="0.15">
      <c r="B861" s="105" t="s">
        <v>155</v>
      </c>
      <c r="C861" s="52"/>
      <c r="D861" s="52"/>
      <c r="E861" s="52"/>
      <c r="F861" s="52"/>
      <c r="G861" s="52"/>
      <c r="H861" s="22" t="s">
        <v>4</v>
      </c>
      <c r="I861" s="22" t="s">
        <v>172</v>
      </c>
      <c r="J861" s="84" t="s">
        <v>173</v>
      </c>
      <c r="K861" s="85" t="s">
        <v>4</v>
      </c>
      <c r="L861" s="22" t="s">
        <v>172</v>
      </c>
      <c r="M861" s="22" t="s">
        <v>173</v>
      </c>
      <c r="R861" s="93"/>
    </row>
    <row r="862" spans="2:24" ht="12" customHeight="1" x14ac:dyDescent="0.15">
      <c r="B862" s="79"/>
      <c r="C862" s="86"/>
      <c r="D862" s="86"/>
      <c r="E862" s="86"/>
      <c r="F862" s="86"/>
      <c r="G862" s="24"/>
      <c r="H862" s="25"/>
      <c r="I862" s="25"/>
      <c r="J862" s="25"/>
      <c r="K862" s="27">
        <v>1089</v>
      </c>
      <c r="L862" s="28">
        <v>769</v>
      </c>
      <c r="M862" s="28">
        <v>289</v>
      </c>
      <c r="N862" s="87"/>
      <c r="O862" s="87"/>
      <c r="P862" s="87"/>
      <c r="Q862" s="87"/>
      <c r="R862" s="93"/>
    </row>
    <row r="863" spans="2:24" ht="15" customHeight="1" x14ac:dyDescent="0.15">
      <c r="B863" s="29" t="s">
        <v>115</v>
      </c>
      <c r="C863" s="88"/>
      <c r="D863" s="88"/>
      <c r="E863" s="88"/>
      <c r="F863" s="88"/>
      <c r="H863" s="36">
        <v>984</v>
      </c>
      <c r="I863" s="36">
        <v>696</v>
      </c>
      <c r="J863" s="36">
        <v>257</v>
      </c>
      <c r="K863" s="192">
        <v>90.358126721763085</v>
      </c>
      <c r="L863" s="193">
        <v>90.507152145643687</v>
      </c>
      <c r="M863" s="193">
        <v>88.927335640138409</v>
      </c>
      <c r="N863" s="89"/>
      <c r="O863" s="89"/>
      <c r="P863" s="87"/>
      <c r="Q863" s="87"/>
      <c r="R863" s="93"/>
    </row>
    <row r="864" spans="2:24" ht="15" customHeight="1" x14ac:dyDescent="0.15">
      <c r="B864" s="29" t="s">
        <v>81</v>
      </c>
      <c r="C864" s="88"/>
      <c r="D864" s="88"/>
      <c r="E864" s="88"/>
      <c r="F864" s="88"/>
      <c r="H864" s="36">
        <v>18</v>
      </c>
      <c r="I864" s="36">
        <v>13</v>
      </c>
      <c r="J864" s="36">
        <v>5</v>
      </c>
      <c r="K864" s="194">
        <v>1.6528925619834711</v>
      </c>
      <c r="L864" s="201">
        <v>1.6905071521456438</v>
      </c>
      <c r="M864" s="201">
        <v>1.7301038062283738</v>
      </c>
      <c r="N864" s="89"/>
      <c r="O864" s="89"/>
      <c r="P864" s="87"/>
      <c r="Q864" s="87"/>
      <c r="R864" s="93"/>
    </row>
    <row r="865" spans="1:27" ht="15" customHeight="1" x14ac:dyDescent="0.15">
      <c r="B865" s="29" t="s">
        <v>935</v>
      </c>
      <c r="C865" s="88"/>
      <c r="D865" s="88"/>
      <c r="E865" s="88"/>
      <c r="F865" s="88"/>
      <c r="H865" s="36">
        <v>2</v>
      </c>
      <c r="I865" s="36">
        <v>2</v>
      </c>
      <c r="J865" s="36">
        <v>0</v>
      </c>
      <c r="K865" s="194">
        <v>0.18365472910927455</v>
      </c>
      <c r="L865" s="201">
        <v>0.26007802340702213</v>
      </c>
      <c r="M865" s="429">
        <v>0</v>
      </c>
      <c r="N865" s="89"/>
      <c r="O865" s="89"/>
      <c r="P865" s="87"/>
      <c r="Q865" s="87"/>
      <c r="R865" s="93"/>
    </row>
    <row r="866" spans="1:27" ht="15" customHeight="1" x14ac:dyDescent="0.15">
      <c r="B866" s="79" t="s">
        <v>0</v>
      </c>
      <c r="C866" s="86"/>
      <c r="D866" s="86"/>
      <c r="E866" s="86"/>
      <c r="F866" s="86"/>
      <c r="G866" s="24"/>
      <c r="H866" s="68">
        <v>85</v>
      </c>
      <c r="I866" s="68">
        <v>58</v>
      </c>
      <c r="J866" s="68">
        <v>27</v>
      </c>
      <c r="K866" s="202">
        <v>7.8053259871441698</v>
      </c>
      <c r="L866" s="203">
        <v>7.5422626788036409</v>
      </c>
      <c r="M866" s="203">
        <v>9.3425605536332181</v>
      </c>
      <c r="N866" s="90"/>
      <c r="O866" s="90"/>
      <c r="P866" s="90"/>
      <c r="Q866" s="90"/>
      <c r="R866" s="93"/>
    </row>
    <row r="867" spans="1:27" ht="15" customHeight="1" x14ac:dyDescent="0.15">
      <c r="B867" s="45" t="s">
        <v>1</v>
      </c>
      <c r="C867" s="91"/>
      <c r="D867" s="91"/>
      <c r="E867" s="91"/>
      <c r="F867" s="91"/>
      <c r="G867" s="46"/>
      <c r="H867" s="47">
        <v>1089</v>
      </c>
      <c r="I867" s="47">
        <v>769</v>
      </c>
      <c r="J867" s="47">
        <v>289</v>
      </c>
      <c r="K867" s="49">
        <v>100.00000000000001</v>
      </c>
      <c r="L867" s="50">
        <v>99.999999999999986</v>
      </c>
      <c r="M867" s="50">
        <v>100</v>
      </c>
      <c r="N867" s="90"/>
      <c r="O867" s="90"/>
      <c r="P867" s="90"/>
      <c r="Q867" s="90"/>
      <c r="R867" s="93"/>
    </row>
    <row r="868" spans="1:27" ht="15" customHeight="1" x14ac:dyDescent="0.15">
      <c r="B868" s="45" t="s">
        <v>84</v>
      </c>
      <c r="C868" s="91"/>
      <c r="D868" s="91"/>
      <c r="E868" s="91"/>
      <c r="F868" s="91"/>
      <c r="G868" s="94"/>
      <c r="H868" s="204">
        <v>2.1912350597609563E-2</v>
      </c>
      <c r="I868" s="205">
        <v>2.3909985935302389E-2</v>
      </c>
      <c r="J868" s="205">
        <v>1.9083969465648856E-2</v>
      </c>
      <c r="K868" s="90"/>
      <c r="L868" s="90"/>
      <c r="M868" s="90"/>
      <c r="N868" s="90"/>
      <c r="O868" s="90"/>
      <c r="P868" s="90"/>
      <c r="Q868" s="90"/>
      <c r="R868" s="93"/>
    </row>
    <row r="869" spans="1:27" ht="15" customHeight="1" x14ac:dyDescent="0.15">
      <c r="C869" s="5"/>
      <c r="D869" s="5"/>
      <c r="E869" s="5"/>
      <c r="F869" s="5"/>
      <c r="I869" s="9"/>
      <c r="Q869" s="9"/>
      <c r="R869" s="93"/>
      <c r="X869" s="83"/>
      <c r="Z869" s="83"/>
      <c r="AA869" s="83"/>
    </row>
    <row r="870" spans="1:27" ht="13.65" customHeight="1" x14ac:dyDescent="0.15">
      <c r="B870" s="11"/>
      <c r="C870" s="12"/>
      <c r="D870" s="12"/>
      <c r="E870" s="12"/>
      <c r="F870" s="12"/>
      <c r="G870" s="12"/>
      <c r="H870" s="13"/>
      <c r="I870" s="14" t="s">
        <v>2</v>
      </c>
      <c r="J870" s="15"/>
      <c r="K870" s="16"/>
      <c r="L870" s="14" t="s">
        <v>3</v>
      </c>
      <c r="M870" s="17"/>
      <c r="R870" s="93"/>
    </row>
    <row r="871" spans="1:27" ht="12" customHeight="1" x14ac:dyDescent="0.15">
      <c r="B871" s="105" t="s">
        <v>305</v>
      </c>
      <c r="C871" s="52"/>
      <c r="D871" s="52"/>
      <c r="E871" s="52"/>
      <c r="F871" s="52"/>
      <c r="G871" s="52"/>
      <c r="H871" s="22" t="s">
        <v>4</v>
      </c>
      <c r="I871" s="22" t="s">
        <v>172</v>
      </c>
      <c r="J871" s="84" t="s">
        <v>173</v>
      </c>
      <c r="K871" s="85" t="s">
        <v>4</v>
      </c>
      <c r="L871" s="22" t="s">
        <v>172</v>
      </c>
      <c r="M871" s="22" t="s">
        <v>173</v>
      </c>
      <c r="R871" s="93"/>
    </row>
    <row r="872" spans="1:27" ht="12" customHeight="1" x14ac:dyDescent="0.15">
      <c r="B872" s="79"/>
      <c r="C872" s="86"/>
      <c r="D872" s="86"/>
      <c r="E872" s="86"/>
      <c r="F872" s="86"/>
      <c r="G872" s="24"/>
      <c r="H872" s="25"/>
      <c r="I872" s="25"/>
      <c r="J872" s="25"/>
      <c r="K872" s="27">
        <v>1089</v>
      </c>
      <c r="L872" s="28">
        <v>769</v>
      </c>
      <c r="M872" s="28">
        <v>289</v>
      </c>
      <c r="N872" s="87"/>
      <c r="O872" s="87"/>
      <c r="P872" s="87"/>
      <c r="Q872" s="87"/>
      <c r="R872" s="93"/>
    </row>
    <row r="873" spans="1:27" ht="15" customHeight="1" x14ac:dyDescent="0.15">
      <c r="B873" s="29" t="s">
        <v>115</v>
      </c>
      <c r="C873" s="88"/>
      <c r="D873" s="88"/>
      <c r="E873" s="88"/>
      <c r="F873" s="88"/>
      <c r="H873" s="36">
        <v>999</v>
      </c>
      <c r="I873" s="36">
        <v>704</v>
      </c>
      <c r="J873" s="36">
        <v>265</v>
      </c>
      <c r="K873" s="192">
        <v>91.735537190082653</v>
      </c>
      <c r="L873" s="193">
        <v>91.547464239271775</v>
      </c>
      <c r="M873" s="193">
        <v>91.6955017301038</v>
      </c>
      <c r="N873" s="89"/>
      <c r="O873" s="89"/>
      <c r="P873" s="87"/>
      <c r="Q873" s="87"/>
      <c r="R873" s="93"/>
    </row>
    <row r="874" spans="1:27" ht="15" customHeight="1" x14ac:dyDescent="0.15">
      <c r="B874" s="29" t="s">
        <v>81</v>
      </c>
      <c r="C874" s="88"/>
      <c r="D874" s="88"/>
      <c r="E874" s="88"/>
      <c r="F874" s="88"/>
      <c r="H874" s="36">
        <v>8</v>
      </c>
      <c r="I874" s="36">
        <v>7</v>
      </c>
      <c r="J874" s="36">
        <v>0</v>
      </c>
      <c r="K874" s="194">
        <v>0.7346189164370982</v>
      </c>
      <c r="L874" s="201">
        <v>0.91027308192457734</v>
      </c>
      <c r="M874" s="429">
        <v>0</v>
      </c>
      <c r="N874" s="89"/>
      <c r="O874" s="89"/>
      <c r="P874" s="87"/>
      <c r="Q874" s="87"/>
      <c r="R874" s="93"/>
    </row>
    <row r="875" spans="1:27" ht="15" customHeight="1" x14ac:dyDescent="0.15">
      <c r="B875" s="29" t="s">
        <v>82</v>
      </c>
      <c r="C875" s="88"/>
      <c r="D875" s="88"/>
      <c r="E875" s="88"/>
      <c r="F875" s="88"/>
      <c r="H875" s="36">
        <v>1</v>
      </c>
      <c r="I875" s="36">
        <v>1</v>
      </c>
      <c r="J875" s="36">
        <v>0</v>
      </c>
      <c r="K875" s="194">
        <v>9.1827364554637275E-2</v>
      </c>
      <c r="L875" s="201">
        <v>0.13003901170351106</v>
      </c>
      <c r="M875" s="429">
        <v>0</v>
      </c>
      <c r="N875" s="89"/>
      <c r="O875" s="89"/>
      <c r="P875" s="87"/>
      <c r="Q875" s="87"/>
      <c r="R875" s="93"/>
    </row>
    <row r="876" spans="1:27" ht="15" customHeight="1" x14ac:dyDescent="0.15">
      <c r="B876" s="79" t="s">
        <v>0</v>
      </c>
      <c r="C876" s="86"/>
      <c r="D876" s="86"/>
      <c r="E876" s="86"/>
      <c r="F876" s="86"/>
      <c r="G876" s="24"/>
      <c r="H876" s="68">
        <v>81</v>
      </c>
      <c r="I876" s="68">
        <v>57</v>
      </c>
      <c r="J876" s="68">
        <v>24</v>
      </c>
      <c r="K876" s="202">
        <v>7.4380165289256199</v>
      </c>
      <c r="L876" s="203">
        <v>7.4122236671001307</v>
      </c>
      <c r="M876" s="203">
        <v>8.3044982698961931</v>
      </c>
      <c r="N876" s="90"/>
      <c r="O876" s="90"/>
      <c r="P876" s="90"/>
      <c r="Q876" s="90"/>
      <c r="R876" s="93"/>
    </row>
    <row r="877" spans="1:27" ht="15" customHeight="1" x14ac:dyDescent="0.15">
      <c r="B877" s="45" t="s">
        <v>1</v>
      </c>
      <c r="C877" s="91"/>
      <c r="D877" s="91"/>
      <c r="E877" s="91"/>
      <c r="F877" s="91"/>
      <c r="G877" s="46"/>
      <c r="H877" s="47">
        <v>1089</v>
      </c>
      <c r="I877" s="47">
        <v>769</v>
      </c>
      <c r="J877" s="47">
        <v>289</v>
      </c>
      <c r="K877" s="49">
        <v>100</v>
      </c>
      <c r="L877" s="50">
        <v>100</v>
      </c>
      <c r="M877" s="50">
        <v>100</v>
      </c>
      <c r="N877" s="90"/>
      <c r="O877" s="90"/>
      <c r="P877" s="90"/>
      <c r="Q877" s="90"/>
      <c r="R877" s="93"/>
    </row>
    <row r="878" spans="1:27" ht="15" customHeight="1" x14ac:dyDescent="0.15">
      <c r="B878" s="45" t="s">
        <v>84</v>
      </c>
      <c r="C878" s="91"/>
      <c r="D878" s="91"/>
      <c r="E878" s="91"/>
      <c r="F878" s="91"/>
      <c r="G878" s="94"/>
      <c r="H878" s="204">
        <v>9.9206349206349201E-3</v>
      </c>
      <c r="I878" s="205">
        <v>1.2640449438202247E-2</v>
      </c>
      <c r="J878" s="205">
        <v>0</v>
      </c>
      <c r="K878" s="90"/>
      <c r="L878" s="90"/>
      <c r="M878" s="90"/>
      <c r="N878" s="90"/>
      <c r="O878" s="90"/>
      <c r="P878" s="90"/>
      <c r="Q878" s="90"/>
      <c r="R878" s="93"/>
    </row>
    <row r="879" spans="1:27" ht="15" customHeight="1" x14ac:dyDescent="0.15">
      <c r="F879" s="101"/>
      <c r="H879" s="5"/>
      <c r="T879" s="83"/>
      <c r="V879" s="83"/>
      <c r="W879" s="83"/>
    </row>
    <row r="880" spans="1:27" ht="15" customHeight="1" x14ac:dyDescent="0.15">
      <c r="A880" s="5" t="s">
        <v>532</v>
      </c>
      <c r="B880" s="51"/>
      <c r="I880" s="9"/>
      <c r="J880" s="9"/>
    </row>
    <row r="881" spans="1:24" ht="13.65" customHeight="1" x14ac:dyDescent="0.15">
      <c r="B881" s="11"/>
      <c r="C881" s="12"/>
      <c r="D881" s="12"/>
      <c r="E881" s="12"/>
      <c r="F881" s="12"/>
      <c r="G881" s="12"/>
      <c r="H881" s="12"/>
      <c r="I881" s="12"/>
      <c r="J881" s="13"/>
      <c r="K881" s="14" t="s">
        <v>2</v>
      </c>
      <c r="L881" s="15"/>
      <c r="M881" s="16"/>
      <c r="N881" s="14" t="s">
        <v>3</v>
      </c>
      <c r="O881" s="17"/>
    </row>
    <row r="882" spans="1:24" ht="12" customHeight="1" x14ac:dyDescent="0.15">
      <c r="B882" s="18"/>
      <c r="I882" s="9"/>
      <c r="J882" s="22" t="s">
        <v>4</v>
      </c>
      <c r="K882" s="22" t="s">
        <v>172</v>
      </c>
      <c r="L882" s="84" t="s">
        <v>173</v>
      </c>
      <c r="M882" s="85" t="s">
        <v>4</v>
      </c>
      <c r="N882" s="22" t="s">
        <v>172</v>
      </c>
      <c r="O882" s="22" t="s">
        <v>173</v>
      </c>
    </row>
    <row r="883" spans="1:24" ht="12" customHeight="1" x14ac:dyDescent="0.15">
      <c r="B883" s="79"/>
      <c r="C883" s="86"/>
      <c r="D883" s="86"/>
      <c r="E883" s="86"/>
      <c r="F883" s="86"/>
      <c r="G883" s="86"/>
      <c r="H883" s="86"/>
      <c r="I883" s="24"/>
      <c r="J883" s="25"/>
      <c r="K883" s="25"/>
      <c r="L883" s="25"/>
      <c r="M883" s="27">
        <v>1089</v>
      </c>
      <c r="N883" s="28">
        <v>769</v>
      </c>
      <c r="O883" s="28">
        <v>289</v>
      </c>
      <c r="P883" s="87"/>
      <c r="Q883" s="87"/>
      <c r="R883" s="87"/>
      <c r="S883" s="87"/>
      <c r="T883" s="87"/>
    </row>
    <row r="884" spans="1:24" ht="15" customHeight="1" x14ac:dyDescent="0.15">
      <c r="B884" s="29" t="s">
        <v>1006</v>
      </c>
      <c r="C884" s="88"/>
      <c r="D884" s="88"/>
      <c r="E884" s="88"/>
      <c r="F884" s="88"/>
      <c r="G884" s="88"/>
      <c r="H884" s="88"/>
      <c r="I884" s="9"/>
      <c r="J884" s="36">
        <v>12</v>
      </c>
      <c r="K884" s="36">
        <v>9</v>
      </c>
      <c r="L884" s="36">
        <v>2</v>
      </c>
      <c r="M884" s="192">
        <v>1.1019283746556474</v>
      </c>
      <c r="N884" s="193">
        <v>1.1703511053315996</v>
      </c>
      <c r="O884" s="193">
        <v>0.69204152249134954</v>
      </c>
      <c r="P884" s="89"/>
      <c r="Q884" s="89"/>
      <c r="R884" s="89"/>
      <c r="S884" s="89"/>
      <c r="T884" s="89"/>
    </row>
    <row r="885" spans="1:24" ht="15" customHeight="1" x14ac:dyDescent="0.15">
      <c r="B885" s="29" t="s">
        <v>1007</v>
      </c>
      <c r="C885" s="88"/>
      <c r="D885" s="88"/>
      <c r="E885" s="88"/>
      <c r="F885" s="88"/>
      <c r="G885" s="88"/>
      <c r="H885" s="88"/>
      <c r="I885" s="9"/>
      <c r="J885" s="36">
        <v>920</v>
      </c>
      <c r="K885" s="36">
        <v>662</v>
      </c>
      <c r="L885" s="36">
        <v>232</v>
      </c>
      <c r="M885" s="194">
        <v>84.481175390266287</v>
      </c>
      <c r="N885" s="195">
        <v>86.085825747724314</v>
      </c>
      <c r="O885" s="195">
        <v>80.27681660899654</v>
      </c>
      <c r="P885" s="89"/>
      <c r="Q885" s="89"/>
      <c r="R885" s="89"/>
      <c r="S885" s="89"/>
      <c r="T885" s="89"/>
    </row>
    <row r="886" spans="1:24" ht="15" customHeight="1" x14ac:dyDescent="0.15">
      <c r="B886" s="29" t="s">
        <v>154</v>
      </c>
      <c r="C886" s="88"/>
      <c r="D886" s="88"/>
      <c r="E886" s="88"/>
      <c r="F886" s="88"/>
      <c r="G886" s="88"/>
      <c r="H886" s="88"/>
      <c r="I886" s="9"/>
      <c r="J886" s="36">
        <v>31</v>
      </c>
      <c r="K886" s="36">
        <v>18</v>
      </c>
      <c r="L886" s="36">
        <v>13</v>
      </c>
      <c r="M886" s="194">
        <v>2.8466483011937558</v>
      </c>
      <c r="N886" s="201">
        <v>2.3407022106631992</v>
      </c>
      <c r="O886" s="201">
        <v>4.4982698961937722</v>
      </c>
      <c r="P886" s="89"/>
      <c r="Q886" s="89"/>
      <c r="R886" s="89"/>
      <c r="S886" s="89"/>
      <c r="T886" s="89"/>
    </row>
    <row r="887" spans="1:24" ht="15" customHeight="1" x14ac:dyDescent="0.15">
      <c r="B887" s="29" t="s">
        <v>435</v>
      </c>
      <c r="C887" s="88"/>
      <c r="D887" s="88"/>
      <c r="E887" s="88"/>
      <c r="F887" s="88"/>
      <c r="G887" s="88"/>
      <c r="H887" s="88"/>
      <c r="I887" s="9"/>
      <c r="J887" s="36">
        <v>49</v>
      </c>
      <c r="K887" s="36">
        <v>34</v>
      </c>
      <c r="L887" s="36">
        <v>14</v>
      </c>
      <c r="M887" s="194">
        <v>4.4995408631772271</v>
      </c>
      <c r="N887" s="201">
        <v>4.4213263979193753</v>
      </c>
      <c r="O887" s="201">
        <v>4.844290657439446</v>
      </c>
      <c r="P887" s="89"/>
      <c r="Q887" s="89"/>
      <c r="R887" s="89"/>
      <c r="S887" s="89"/>
      <c r="T887" s="89"/>
    </row>
    <row r="888" spans="1:24" ht="15" customHeight="1" x14ac:dyDescent="0.15">
      <c r="B888" s="79" t="s">
        <v>0</v>
      </c>
      <c r="C888" s="86"/>
      <c r="D888" s="86"/>
      <c r="E888" s="86"/>
      <c r="F888" s="86"/>
      <c r="G888" s="86"/>
      <c r="H888" s="86"/>
      <c r="I888" s="24"/>
      <c r="J888" s="68">
        <v>77</v>
      </c>
      <c r="K888" s="68">
        <v>46</v>
      </c>
      <c r="L888" s="68">
        <v>28</v>
      </c>
      <c r="M888" s="202">
        <v>7.0707070707070701</v>
      </c>
      <c r="N888" s="203">
        <v>5.9817945383615081</v>
      </c>
      <c r="O888" s="203">
        <v>9.688581314878892</v>
      </c>
      <c r="P888" s="90"/>
      <c r="Q888" s="90"/>
      <c r="R888" s="90"/>
      <c r="S888" s="90"/>
      <c r="T888" s="90"/>
    </row>
    <row r="889" spans="1:24" ht="15" customHeight="1" x14ac:dyDescent="0.15">
      <c r="B889" s="45" t="s">
        <v>1</v>
      </c>
      <c r="C889" s="91"/>
      <c r="D889" s="91"/>
      <c r="E889" s="91"/>
      <c r="F889" s="91"/>
      <c r="G889" s="91"/>
      <c r="H889" s="91"/>
      <c r="I889" s="46"/>
      <c r="J889" s="47">
        <v>1089</v>
      </c>
      <c r="K889" s="47">
        <v>769</v>
      </c>
      <c r="L889" s="47">
        <v>289</v>
      </c>
      <c r="M889" s="49">
        <v>99.999999999999986</v>
      </c>
      <c r="N889" s="50">
        <v>100</v>
      </c>
      <c r="O889" s="50">
        <v>100</v>
      </c>
      <c r="P889" s="90"/>
      <c r="Q889" s="90"/>
      <c r="R889" s="90"/>
      <c r="S889" s="90"/>
      <c r="T889" s="90"/>
    </row>
    <row r="890" spans="1:24" ht="15" customHeight="1" x14ac:dyDescent="0.15">
      <c r="B890" s="8"/>
      <c r="C890" s="52"/>
      <c r="D890" s="52"/>
      <c r="E890" s="52"/>
      <c r="F890" s="52"/>
      <c r="G890" s="52"/>
      <c r="H890" s="52"/>
      <c r="I890" s="54"/>
      <c r="J890" s="55"/>
    </row>
    <row r="891" spans="1:24" ht="15" customHeight="1" x14ac:dyDescent="0.15">
      <c r="A891" s="83" t="s">
        <v>533</v>
      </c>
      <c r="G891" s="101"/>
      <c r="R891" s="93"/>
      <c r="U891" s="83"/>
      <c r="W891" s="83"/>
      <c r="X891" s="83"/>
    </row>
    <row r="892" spans="1:24" ht="13.65" customHeight="1" x14ac:dyDescent="0.15">
      <c r="B892" s="11"/>
      <c r="C892" s="12"/>
      <c r="D892" s="12"/>
      <c r="E892" s="12"/>
      <c r="F892" s="12"/>
      <c r="G892" s="12"/>
      <c r="H892" s="13"/>
      <c r="I892" s="14" t="s">
        <v>2</v>
      </c>
      <c r="J892" s="15"/>
      <c r="K892" s="16"/>
      <c r="L892" s="14" t="s">
        <v>3</v>
      </c>
      <c r="M892" s="17"/>
      <c r="R892" s="93"/>
    </row>
    <row r="893" spans="1:24" ht="12" customHeight="1" x14ac:dyDescent="0.15">
      <c r="B893" s="105" t="s">
        <v>96</v>
      </c>
      <c r="C893" s="52"/>
      <c r="D893" s="52"/>
      <c r="E893" s="52"/>
      <c r="F893" s="52"/>
      <c r="G893" s="52"/>
      <c r="H893" s="22" t="s">
        <v>4</v>
      </c>
      <c r="I893" s="22" t="s">
        <v>172</v>
      </c>
      <c r="J893" s="84" t="s">
        <v>173</v>
      </c>
      <c r="K893" s="85" t="s">
        <v>4</v>
      </c>
      <c r="L893" s="22" t="s">
        <v>172</v>
      </c>
      <c r="M893" s="22" t="s">
        <v>173</v>
      </c>
      <c r="R893" s="93"/>
    </row>
    <row r="894" spans="1:24" ht="12" customHeight="1" x14ac:dyDescent="0.15">
      <c r="B894" s="79"/>
      <c r="C894" s="86"/>
      <c r="D894" s="86"/>
      <c r="E894" s="86"/>
      <c r="F894" s="86"/>
      <c r="G894" s="24"/>
      <c r="H894" s="25"/>
      <c r="I894" s="25"/>
      <c r="J894" s="25"/>
      <c r="K894" s="27">
        <v>1089</v>
      </c>
      <c r="L894" s="28">
        <v>769</v>
      </c>
      <c r="M894" s="28">
        <v>289</v>
      </c>
      <c r="N894" s="87"/>
      <c r="O894" s="87"/>
      <c r="P894" s="87"/>
      <c r="Q894" s="87"/>
      <c r="R894" s="93"/>
    </row>
    <row r="895" spans="1:24" ht="15" customHeight="1" x14ac:dyDescent="0.15">
      <c r="B895" s="29" t="s">
        <v>115</v>
      </c>
      <c r="C895" s="88"/>
      <c r="D895" s="88"/>
      <c r="E895" s="88"/>
      <c r="F895" s="88"/>
      <c r="H895" s="36">
        <v>815</v>
      </c>
      <c r="I895" s="36">
        <v>550</v>
      </c>
      <c r="J895" s="36">
        <v>243</v>
      </c>
      <c r="K895" s="192">
        <v>74.839302112029387</v>
      </c>
      <c r="L895" s="193">
        <v>71.521456436931075</v>
      </c>
      <c r="M895" s="193">
        <v>84.083044982698965</v>
      </c>
      <c r="N895" s="89"/>
      <c r="O895" s="89"/>
      <c r="P895" s="87"/>
      <c r="Q895" s="87"/>
      <c r="R895" s="93"/>
    </row>
    <row r="896" spans="1:24" ht="15" customHeight="1" x14ac:dyDescent="0.15">
      <c r="B896" s="29" t="s">
        <v>81</v>
      </c>
      <c r="C896" s="88"/>
      <c r="D896" s="88"/>
      <c r="E896" s="88"/>
      <c r="F896" s="88"/>
      <c r="H896" s="36">
        <v>51</v>
      </c>
      <c r="I896" s="36">
        <v>40</v>
      </c>
      <c r="J896" s="36">
        <v>10</v>
      </c>
      <c r="K896" s="194">
        <v>4.6831955922865012</v>
      </c>
      <c r="L896" s="201">
        <v>5.2015604681404417</v>
      </c>
      <c r="M896" s="201">
        <v>3.4602076124567476</v>
      </c>
      <c r="N896" s="89"/>
      <c r="O896" s="89"/>
      <c r="P896" s="87"/>
      <c r="Q896" s="87"/>
      <c r="R896" s="93"/>
    </row>
    <row r="897" spans="2:24" ht="15" customHeight="1" x14ac:dyDescent="0.15">
      <c r="B897" s="29" t="s">
        <v>82</v>
      </c>
      <c r="C897" s="88"/>
      <c r="D897" s="88"/>
      <c r="E897" s="88"/>
      <c r="F897" s="88"/>
      <c r="H897" s="36">
        <v>45</v>
      </c>
      <c r="I897" s="36">
        <v>36</v>
      </c>
      <c r="J897" s="36">
        <v>7</v>
      </c>
      <c r="K897" s="194">
        <v>4.1322314049586781</v>
      </c>
      <c r="L897" s="201">
        <v>4.6814044213263983</v>
      </c>
      <c r="M897" s="201">
        <v>2.422145328719723</v>
      </c>
      <c r="N897" s="89"/>
      <c r="O897" s="89"/>
      <c r="P897" s="87"/>
      <c r="Q897" s="87"/>
      <c r="R897" s="93"/>
    </row>
    <row r="898" spans="2:24" ht="15" customHeight="1" x14ac:dyDescent="0.15">
      <c r="B898" s="29" t="s">
        <v>83</v>
      </c>
      <c r="C898" s="88"/>
      <c r="D898" s="88"/>
      <c r="E898" s="88"/>
      <c r="F898" s="88"/>
      <c r="H898" s="36">
        <v>22</v>
      </c>
      <c r="I898" s="36">
        <v>18</v>
      </c>
      <c r="J898" s="36">
        <v>3</v>
      </c>
      <c r="K898" s="194">
        <v>2.0202020202020203</v>
      </c>
      <c r="L898" s="201">
        <v>2.3407022106631992</v>
      </c>
      <c r="M898" s="201">
        <v>1.0380622837370241</v>
      </c>
      <c r="N898" s="89"/>
      <c r="O898" s="89"/>
      <c r="P898" s="87"/>
      <c r="Q898" s="87"/>
      <c r="R898" s="93"/>
    </row>
    <row r="899" spans="2:24" ht="15" customHeight="1" x14ac:dyDescent="0.15">
      <c r="B899" s="29" t="s">
        <v>162</v>
      </c>
      <c r="C899" s="88"/>
      <c r="D899" s="88"/>
      <c r="E899" s="88"/>
      <c r="F899" s="88"/>
      <c r="H899" s="36">
        <v>34</v>
      </c>
      <c r="I899" s="36">
        <v>28</v>
      </c>
      <c r="J899" s="36">
        <v>4</v>
      </c>
      <c r="K899" s="194">
        <v>3.1221303948576673</v>
      </c>
      <c r="L899" s="201">
        <v>3.6410923276983094</v>
      </c>
      <c r="M899" s="201">
        <v>1.3840830449826991</v>
      </c>
      <c r="N899" s="89"/>
      <c r="O899" s="89"/>
      <c r="P899" s="87"/>
      <c r="Q899" s="87"/>
      <c r="R899" s="93"/>
    </row>
    <row r="900" spans="2:24" ht="15" customHeight="1" x14ac:dyDescent="0.15">
      <c r="B900" s="79" t="s">
        <v>0</v>
      </c>
      <c r="C900" s="86"/>
      <c r="D900" s="86"/>
      <c r="E900" s="86"/>
      <c r="F900" s="86"/>
      <c r="G900" s="24"/>
      <c r="H900" s="68">
        <v>122</v>
      </c>
      <c r="I900" s="68">
        <v>97</v>
      </c>
      <c r="J900" s="68">
        <v>22</v>
      </c>
      <c r="K900" s="202">
        <v>11.202938475665748</v>
      </c>
      <c r="L900" s="203">
        <v>12.613784135240572</v>
      </c>
      <c r="M900" s="203">
        <v>7.6124567474048446</v>
      </c>
      <c r="N900" s="90"/>
      <c r="O900" s="90"/>
      <c r="P900" s="90"/>
      <c r="Q900" s="90"/>
      <c r="R900" s="93"/>
    </row>
    <row r="901" spans="2:24" ht="15" customHeight="1" x14ac:dyDescent="0.15">
      <c r="B901" s="45" t="s">
        <v>1</v>
      </c>
      <c r="C901" s="91"/>
      <c r="D901" s="91"/>
      <c r="E901" s="91"/>
      <c r="F901" s="91"/>
      <c r="G901" s="46"/>
      <c r="H901" s="47">
        <v>1089</v>
      </c>
      <c r="I901" s="47">
        <v>769</v>
      </c>
      <c r="J901" s="47">
        <v>289</v>
      </c>
      <c r="K901" s="49">
        <v>99.999999999999986</v>
      </c>
      <c r="L901" s="50">
        <v>99.999999999999972</v>
      </c>
      <c r="M901" s="50">
        <v>100</v>
      </c>
      <c r="N901" s="90"/>
      <c r="O901" s="90"/>
      <c r="P901" s="90"/>
      <c r="Q901" s="90"/>
      <c r="R901" s="93"/>
    </row>
    <row r="902" spans="2:24" ht="15" customHeight="1" x14ac:dyDescent="0.15">
      <c r="B902" s="45" t="s">
        <v>84</v>
      </c>
      <c r="C902" s="91"/>
      <c r="D902" s="91"/>
      <c r="E902" s="91"/>
      <c r="F902" s="91"/>
      <c r="G902" s="94"/>
      <c r="H902" s="204">
        <v>0.4498448810754912</v>
      </c>
      <c r="I902" s="205">
        <v>0.52380952380952384</v>
      </c>
      <c r="J902" s="205">
        <v>0.25093632958801498</v>
      </c>
      <c r="K902" s="90"/>
      <c r="L902" s="90"/>
      <c r="M902" s="90"/>
      <c r="N902" s="90"/>
      <c r="O902" s="90"/>
      <c r="P902" s="90"/>
      <c r="Q902" s="90"/>
      <c r="R902" s="93"/>
    </row>
    <row r="903" spans="2:24" ht="15" customHeight="1" x14ac:dyDescent="0.15">
      <c r="B903" s="45" t="s">
        <v>85</v>
      </c>
      <c r="C903" s="91"/>
      <c r="D903" s="91"/>
      <c r="E903" s="91"/>
      <c r="F903" s="91"/>
      <c r="G903" s="94"/>
      <c r="H903" s="97">
        <v>29</v>
      </c>
      <c r="I903" s="98">
        <v>29</v>
      </c>
      <c r="J903" s="98">
        <v>15</v>
      </c>
      <c r="K903" s="90"/>
      <c r="L903" s="90"/>
      <c r="M903" s="90"/>
      <c r="N903" s="90"/>
      <c r="O903" s="90"/>
      <c r="P903" s="90"/>
      <c r="Q903" s="90"/>
      <c r="R903" s="93"/>
    </row>
    <row r="904" spans="2:24" ht="15" customHeight="1" x14ac:dyDescent="0.15">
      <c r="G904" s="101"/>
      <c r="R904" s="93"/>
      <c r="U904" s="83"/>
      <c r="W904" s="83"/>
      <c r="X904" s="83"/>
    </row>
    <row r="905" spans="2:24" ht="13.65" customHeight="1" x14ac:dyDescent="0.15">
      <c r="B905" s="11"/>
      <c r="C905" s="12"/>
      <c r="D905" s="12"/>
      <c r="E905" s="12"/>
      <c r="F905" s="12"/>
      <c r="G905" s="12"/>
      <c r="H905" s="13"/>
      <c r="I905" s="14" t="s">
        <v>2</v>
      </c>
      <c r="J905" s="15"/>
      <c r="K905" s="16"/>
      <c r="L905" s="14" t="s">
        <v>3</v>
      </c>
      <c r="M905" s="17"/>
      <c r="R905" s="93"/>
    </row>
    <row r="906" spans="2:24" ht="12" customHeight="1" x14ac:dyDescent="0.15">
      <c r="B906" s="105" t="s">
        <v>276</v>
      </c>
      <c r="C906" s="52"/>
      <c r="D906" s="52"/>
      <c r="E906" s="52"/>
      <c r="F906" s="52"/>
      <c r="G906" s="52"/>
      <c r="H906" s="22" t="s">
        <v>4</v>
      </c>
      <c r="I906" s="22" t="s">
        <v>172</v>
      </c>
      <c r="J906" s="84" t="s">
        <v>173</v>
      </c>
      <c r="K906" s="85" t="s">
        <v>4</v>
      </c>
      <c r="L906" s="22" t="s">
        <v>172</v>
      </c>
      <c r="M906" s="22" t="s">
        <v>173</v>
      </c>
      <c r="R906" s="93"/>
    </row>
    <row r="907" spans="2:24" ht="12" customHeight="1" x14ac:dyDescent="0.15">
      <c r="B907" s="79"/>
      <c r="C907" s="86"/>
      <c r="D907" s="86"/>
      <c r="E907" s="86"/>
      <c r="F907" s="86"/>
      <c r="G907" s="24"/>
      <c r="H907" s="25"/>
      <c r="I907" s="25"/>
      <c r="J907" s="25"/>
      <c r="K907" s="27">
        <v>1175</v>
      </c>
      <c r="L907" s="28">
        <v>823</v>
      </c>
      <c r="M907" s="28">
        <v>289</v>
      </c>
      <c r="N907" s="87"/>
      <c r="O907" s="87"/>
      <c r="P907" s="87"/>
      <c r="Q907" s="87"/>
      <c r="R907" s="93"/>
    </row>
    <row r="908" spans="2:24" ht="15" customHeight="1" x14ac:dyDescent="0.15">
      <c r="B908" s="29" t="s">
        <v>115</v>
      </c>
      <c r="C908" s="88"/>
      <c r="D908" s="88"/>
      <c r="E908" s="88"/>
      <c r="F908" s="88"/>
      <c r="H908" s="36">
        <v>846</v>
      </c>
      <c r="I908" s="36">
        <v>577</v>
      </c>
      <c r="J908" s="36">
        <v>242</v>
      </c>
      <c r="K908" s="192">
        <v>77.685950413223139</v>
      </c>
      <c r="L908" s="193">
        <v>75.032509752925876</v>
      </c>
      <c r="M908" s="193">
        <v>83.737024221453282</v>
      </c>
      <c r="N908" s="89"/>
      <c r="O908" s="89"/>
      <c r="P908" s="87"/>
      <c r="Q908" s="87"/>
      <c r="R908" s="93"/>
    </row>
    <row r="909" spans="2:24" ht="15" customHeight="1" x14ac:dyDescent="0.15">
      <c r="B909" s="29" t="s">
        <v>81</v>
      </c>
      <c r="C909" s="88"/>
      <c r="D909" s="88"/>
      <c r="E909" s="88"/>
      <c r="F909" s="88"/>
      <c r="H909" s="36">
        <v>40</v>
      </c>
      <c r="I909" s="36">
        <v>32</v>
      </c>
      <c r="J909" s="36">
        <v>7</v>
      </c>
      <c r="K909" s="194">
        <v>3.6730945821854912</v>
      </c>
      <c r="L909" s="201">
        <v>4.1612483745123541</v>
      </c>
      <c r="M909" s="201">
        <v>2.422145328719723</v>
      </c>
      <c r="N909" s="89"/>
      <c r="O909" s="89"/>
      <c r="P909" s="87"/>
      <c r="Q909" s="87"/>
      <c r="R909" s="93"/>
    </row>
    <row r="910" spans="2:24" ht="15" customHeight="1" x14ac:dyDescent="0.15">
      <c r="B910" s="29" t="s">
        <v>82</v>
      </c>
      <c r="C910" s="88"/>
      <c r="D910" s="88"/>
      <c r="E910" s="88"/>
      <c r="F910" s="88"/>
      <c r="H910" s="36">
        <v>31</v>
      </c>
      <c r="I910" s="36">
        <v>27</v>
      </c>
      <c r="J910" s="36">
        <v>4</v>
      </c>
      <c r="K910" s="194">
        <v>2.8466483011937558</v>
      </c>
      <c r="L910" s="201">
        <v>3.5110533159947983</v>
      </c>
      <c r="M910" s="201">
        <v>1.3840830449826991</v>
      </c>
      <c r="N910" s="89"/>
      <c r="O910" s="89"/>
      <c r="P910" s="87"/>
      <c r="Q910" s="87"/>
      <c r="R910" s="93"/>
    </row>
    <row r="911" spans="2:24" ht="15" customHeight="1" x14ac:dyDescent="0.15">
      <c r="B911" s="29" t="s">
        <v>83</v>
      </c>
      <c r="C911" s="88"/>
      <c r="D911" s="88"/>
      <c r="E911" s="88"/>
      <c r="F911" s="88"/>
      <c r="H911" s="36">
        <v>12</v>
      </c>
      <c r="I911" s="36">
        <v>9</v>
      </c>
      <c r="J911" s="36">
        <v>3</v>
      </c>
      <c r="K911" s="194">
        <v>1.1019283746556474</v>
      </c>
      <c r="L911" s="201">
        <v>1.1703511053315996</v>
      </c>
      <c r="M911" s="201">
        <v>1.0380622837370241</v>
      </c>
      <c r="N911" s="89"/>
      <c r="O911" s="89"/>
      <c r="P911" s="87"/>
      <c r="Q911" s="87"/>
      <c r="R911" s="93"/>
    </row>
    <row r="912" spans="2:24" ht="15" customHeight="1" x14ac:dyDescent="0.15">
      <c r="B912" s="29" t="s">
        <v>162</v>
      </c>
      <c r="C912" s="88"/>
      <c r="D912" s="88"/>
      <c r="E912" s="88"/>
      <c r="F912" s="88"/>
      <c r="H912" s="36">
        <v>31</v>
      </c>
      <c r="I912" s="36">
        <v>22</v>
      </c>
      <c r="J912" s="36">
        <v>9</v>
      </c>
      <c r="K912" s="194">
        <v>2.8466483011937558</v>
      </c>
      <c r="L912" s="201">
        <v>2.860858257477243</v>
      </c>
      <c r="M912" s="201">
        <v>3.1141868512110724</v>
      </c>
      <c r="N912" s="89"/>
      <c r="O912" s="89"/>
      <c r="P912" s="87"/>
      <c r="Q912" s="87"/>
      <c r="R912" s="93"/>
    </row>
    <row r="913" spans="1:18" ht="15" customHeight="1" x14ac:dyDescent="0.15">
      <c r="B913" s="79" t="s">
        <v>0</v>
      </c>
      <c r="C913" s="86"/>
      <c r="D913" s="86"/>
      <c r="E913" s="86"/>
      <c r="F913" s="86"/>
      <c r="G913" s="24"/>
      <c r="H913" s="68">
        <v>129</v>
      </c>
      <c r="I913" s="68">
        <v>102</v>
      </c>
      <c r="J913" s="68">
        <v>24</v>
      </c>
      <c r="K913" s="202">
        <v>11.84573002754821</v>
      </c>
      <c r="L913" s="203">
        <v>13.263979193758127</v>
      </c>
      <c r="M913" s="203">
        <v>8.3044982698961931</v>
      </c>
      <c r="N913" s="90"/>
      <c r="O913" s="90"/>
      <c r="P913" s="90"/>
      <c r="Q913" s="90"/>
      <c r="R913" s="93"/>
    </row>
    <row r="914" spans="1:18" ht="15" customHeight="1" x14ac:dyDescent="0.15">
      <c r="B914" s="45" t="s">
        <v>1</v>
      </c>
      <c r="C914" s="91"/>
      <c r="D914" s="91"/>
      <c r="E914" s="91"/>
      <c r="F914" s="91"/>
      <c r="G914" s="46"/>
      <c r="H914" s="47">
        <v>1089</v>
      </c>
      <c r="I914" s="47">
        <v>769</v>
      </c>
      <c r="J914" s="47">
        <v>289</v>
      </c>
      <c r="K914" s="49">
        <v>99.999999999999986</v>
      </c>
      <c r="L914" s="50">
        <v>100.00000000000001</v>
      </c>
      <c r="M914" s="50">
        <v>100</v>
      </c>
      <c r="N914" s="90"/>
      <c r="O914" s="90"/>
      <c r="P914" s="90"/>
      <c r="Q914" s="90"/>
      <c r="R914" s="93"/>
    </row>
    <row r="915" spans="1:18" ht="15" customHeight="1" x14ac:dyDescent="0.15">
      <c r="B915" s="45" t="s">
        <v>84</v>
      </c>
      <c r="C915" s="91"/>
      <c r="D915" s="91"/>
      <c r="E915" s="91"/>
      <c r="F915" s="91"/>
      <c r="G915" s="94"/>
      <c r="H915" s="204">
        <v>0.34791666666666665</v>
      </c>
      <c r="I915" s="205">
        <v>0.37931034482758619</v>
      </c>
      <c r="J915" s="205">
        <v>0.30188679245283018</v>
      </c>
      <c r="K915" s="90"/>
      <c r="L915" s="90"/>
      <c r="M915" s="90"/>
      <c r="N915" s="90"/>
      <c r="O915" s="90"/>
      <c r="P915" s="90"/>
      <c r="Q915" s="90"/>
      <c r="R915" s="93"/>
    </row>
    <row r="916" spans="1:18" ht="15" customHeight="1" x14ac:dyDescent="0.15">
      <c r="B916" s="45" t="s">
        <v>85</v>
      </c>
      <c r="C916" s="91"/>
      <c r="D916" s="91"/>
      <c r="E916" s="91"/>
      <c r="F916" s="91"/>
      <c r="G916" s="94"/>
      <c r="H916" s="97">
        <v>18</v>
      </c>
      <c r="I916" s="98">
        <v>18</v>
      </c>
      <c r="J916" s="98">
        <v>8</v>
      </c>
      <c r="K916" s="90"/>
      <c r="L916" s="90"/>
      <c r="M916" s="90"/>
      <c r="N916" s="90"/>
      <c r="O916" s="90"/>
      <c r="P916" s="90"/>
      <c r="Q916" s="90"/>
      <c r="R916" s="93"/>
    </row>
    <row r="917" spans="1:18" ht="15" customHeight="1" x14ac:dyDescent="0.15">
      <c r="B917" s="8"/>
      <c r="C917" s="52"/>
      <c r="D917" s="52"/>
      <c r="E917" s="52"/>
      <c r="F917" s="52"/>
      <c r="G917" s="52"/>
      <c r="H917" s="52"/>
      <c r="I917" s="54"/>
      <c r="J917" s="55"/>
    </row>
    <row r="918" spans="1:18" ht="15" customHeight="1" x14ac:dyDescent="0.15">
      <c r="A918" s="5" t="s">
        <v>955</v>
      </c>
      <c r="B918" s="8"/>
      <c r="C918" s="52"/>
      <c r="D918" s="52"/>
      <c r="E918" s="52"/>
      <c r="F918" s="52"/>
      <c r="G918" s="52"/>
      <c r="H918" s="52"/>
      <c r="I918" s="54"/>
      <c r="J918" s="55"/>
    </row>
    <row r="919" spans="1:18" s="1" customFormat="1" ht="21.6" x14ac:dyDescent="0.15">
      <c r="B919" s="45" t="s">
        <v>1075</v>
      </c>
      <c r="C919" s="46"/>
      <c r="D919" s="46"/>
      <c r="E919" s="46"/>
      <c r="F919" s="94"/>
      <c r="G919" s="106" t="s">
        <v>115</v>
      </c>
      <c r="H919" s="107" t="s">
        <v>61</v>
      </c>
      <c r="I919" s="108" t="s">
        <v>62</v>
      </c>
      <c r="J919" s="109" t="s">
        <v>63</v>
      </c>
      <c r="K919" s="107" t="s">
        <v>933</v>
      </c>
      <c r="L919" s="106" t="s">
        <v>105</v>
      </c>
      <c r="M919" s="106" t="s">
        <v>4</v>
      </c>
      <c r="N919" s="106" t="s">
        <v>633</v>
      </c>
      <c r="O919" s="5"/>
      <c r="P919" s="5"/>
      <c r="Q919" s="5"/>
    </row>
    <row r="920" spans="1:18" s="1" customFormat="1" ht="15" customHeight="1" x14ac:dyDescent="0.15">
      <c r="B920" s="110" t="s">
        <v>2</v>
      </c>
      <c r="C920" s="83" t="s">
        <v>1076</v>
      </c>
      <c r="D920" s="439"/>
      <c r="E920" s="57"/>
      <c r="F920" s="112"/>
      <c r="G920" s="63">
        <v>412</v>
      </c>
      <c r="H920" s="63">
        <v>83</v>
      </c>
      <c r="I920" s="63">
        <v>148</v>
      </c>
      <c r="J920" s="63">
        <v>103</v>
      </c>
      <c r="K920" s="63">
        <v>118</v>
      </c>
      <c r="L920" s="63">
        <v>225</v>
      </c>
      <c r="M920" s="31">
        <v>1089</v>
      </c>
      <c r="N920" s="214">
        <v>2.5995370370370372</v>
      </c>
      <c r="O920" s="5"/>
      <c r="P920" s="5"/>
      <c r="Q920" s="5"/>
    </row>
    <row r="921" spans="1:18" s="1" customFormat="1" ht="15" customHeight="1" x14ac:dyDescent="0.15">
      <c r="B921" s="113"/>
      <c r="C921" s="212" t="s">
        <v>1077</v>
      </c>
      <c r="D921" s="154"/>
      <c r="E921" s="52"/>
      <c r="F921" s="121"/>
      <c r="G921" s="65">
        <v>253</v>
      </c>
      <c r="H921" s="65">
        <v>48</v>
      </c>
      <c r="I921" s="65">
        <v>113</v>
      </c>
      <c r="J921" s="65">
        <v>85</v>
      </c>
      <c r="K921" s="65">
        <v>103</v>
      </c>
      <c r="L921" s="65">
        <v>167</v>
      </c>
      <c r="M921" s="36">
        <v>769</v>
      </c>
      <c r="N921" s="216">
        <v>2.6502347417840375</v>
      </c>
      <c r="O921" s="5"/>
      <c r="P921" s="5"/>
      <c r="Q921" s="5"/>
    </row>
    <row r="922" spans="1:18" s="1" customFormat="1" ht="15" customHeight="1" x14ac:dyDescent="0.15">
      <c r="B922" s="113"/>
      <c r="C922" s="213" t="s">
        <v>1078</v>
      </c>
      <c r="D922" s="440"/>
      <c r="E922" s="124"/>
      <c r="F922" s="125"/>
      <c r="G922" s="65">
        <v>151</v>
      </c>
      <c r="H922" s="65">
        <v>34</v>
      </c>
      <c r="I922" s="65">
        <v>27</v>
      </c>
      <c r="J922" s="65">
        <v>13</v>
      </c>
      <c r="K922" s="65">
        <v>14</v>
      </c>
      <c r="L922" s="65">
        <v>50</v>
      </c>
      <c r="M922" s="36">
        <v>289</v>
      </c>
      <c r="N922" s="217">
        <v>1.4201183431952662</v>
      </c>
      <c r="O922" s="5"/>
      <c r="P922" s="5"/>
      <c r="Q922" s="5"/>
    </row>
    <row r="923" spans="1:18" s="1" customFormat="1" ht="15" customHeight="1" x14ac:dyDescent="0.15">
      <c r="B923" s="110" t="s">
        <v>3</v>
      </c>
      <c r="C923" s="83" t="s">
        <v>1076</v>
      </c>
      <c r="D923" s="439"/>
      <c r="E923" s="57"/>
      <c r="F923" s="129">
        <v>1089</v>
      </c>
      <c r="G923" s="72">
        <v>37.832874196510559</v>
      </c>
      <c r="H923" s="72">
        <v>7.621671258034894</v>
      </c>
      <c r="I923" s="72">
        <v>13.590449954086317</v>
      </c>
      <c r="J923" s="72">
        <v>9.4582185491276398</v>
      </c>
      <c r="K923" s="72">
        <v>10.835629017447198</v>
      </c>
      <c r="L923" s="34">
        <v>20.66115702479339</v>
      </c>
      <c r="M923" s="34">
        <v>100</v>
      </c>
      <c r="N923" s="5"/>
      <c r="O923" s="5"/>
      <c r="P923" s="5"/>
      <c r="Q923" s="5"/>
    </row>
    <row r="924" spans="1:18" s="1" customFormat="1" ht="15" customHeight="1" x14ac:dyDescent="0.15">
      <c r="B924" s="113"/>
      <c r="C924" s="212" t="s">
        <v>1077</v>
      </c>
      <c r="D924" s="154"/>
      <c r="E924" s="52"/>
      <c r="F924" s="71">
        <v>769</v>
      </c>
      <c r="G924" s="73">
        <v>32.899869960988298</v>
      </c>
      <c r="H924" s="73">
        <v>6.2418725617685311</v>
      </c>
      <c r="I924" s="73">
        <v>14.694408322496749</v>
      </c>
      <c r="J924" s="73">
        <v>11.053315994798439</v>
      </c>
      <c r="K924" s="73">
        <v>13.394018205461638</v>
      </c>
      <c r="L924" s="74">
        <v>21.716514954486346</v>
      </c>
      <c r="M924" s="74">
        <v>100</v>
      </c>
      <c r="N924" s="5"/>
      <c r="O924" s="5"/>
      <c r="P924" s="5"/>
      <c r="Q924" s="5"/>
    </row>
    <row r="925" spans="1:18" s="1" customFormat="1" ht="15" customHeight="1" x14ac:dyDescent="0.15">
      <c r="B925" s="441"/>
      <c r="C925" s="213" t="s">
        <v>1078</v>
      </c>
      <c r="D925" s="440"/>
      <c r="E925" s="124"/>
      <c r="F925" s="75">
        <v>289</v>
      </c>
      <c r="G925" s="76">
        <v>52.249134948096888</v>
      </c>
      <c r="H925" s="76">
        <v>11.76470588235294</v>
      </c>
      <c r="I925" s="76">
        <v>9.3425605536332181</v>
      </c>
      <c r="J925" s="76">
        <v>4.4982698961937722</v>
      </c>
      <c r="K925" s="76">
        <v>4.844290657439446</v>
      </c>
      <c r="L925" s="77">
        <v>17.301038062283737</v>
      </c>
      <c r="M925" s="77">
        <v>100</v>
      </c>
      <c r="N925" s="5"/>
      <c r="O925" s="5"/>
      <c r="P925" s="5"/>
      <c r="Q925" s="5"/>
    </row>
    <row r="926" spans="1:18" s="1" customFormat="1" ht="15" customHeight="1" x14ac:dyDescent="0.15">
      <c r="B926" s="8"/>
      <c r="C926" s="52"/>
      <c r="D926" s="52"/>
      <c r="E926" s="52"/>
      <c r="F926" s="52"/>
      <c r="G926" s="52"/>
      <c r="H926" s="52"/>
      <c r="I926" s="54"/>
      <c r="J926" s="55"/>
      <c r="K926" s="5"/>
      <c r="L926" s="5"/>
      <c r="M926" s="5"/>
      <c r="N926" s="5"/>
      <c r="O926" s="5"/>
      <c r="P926" s="5"/>
      <c r="Q926" s="5"/>
    </row>
    <row r="927" spans="1:18" s="1" customFormat="1" ht="21.6" x14ac:dyDescent="0.15">
      <c r="B927" s="45" t="s">
        <v>1079</v>
      </c>
      <c r="C927" s="46"/>
      <c r="D927" s="46"/>
      <c r="E927" s="46"/>
      <c r="F927" s="94"/>
      <c r="G927" s="106" t="s">
        <v>115</v>
      </c>
      <c r="H927" s="107" t="s">
        <v>61</v>
      </c>
      <c r="I927" s="108" t="s">
        <v>62</v>
      </c>
      <c r="J927" s="109" t="s">
        <v>63</v>
      </c>
      <c r="K927" s="107" t="s">
        <v>933</v>
      </c>
      <c r="L927" s="106" t="s">
        <v>105</v>
      </c>
      <c r="M927" s="106" t="s">
        <v>4</v>
      </c>
      <c r="N927" s="106" t="s">
        <v>633</v>
      </c>
      <c r="O927" s="5"/>
      <c r="P927" s="5"/>
      <c r="Q927" s="5"/>
    </row>
    <row r="928" spans="1:18" s="1" customFormat="1" ht="15" customHeight="1" x14ac:dyDescent="0.15">
      <c r="B928" s="110" t="s">
        <v>2</v>
      </c>
      <c r="C928" s="83" t="s">
        <v>1076</v>
      </c>
      <c r="D928" s="439"/>
      <c r="E928" s="57"/>
      <c r="F928" s="112"/>
      <c r="G928" s="63">
        <v>430</v>
      </c>
      <c r="H928" s="63">
        <v>194</v>
      </c>
      <c r="I928" s="63">
        <v>102</v>
      </c>
      <c r="J928" s="63">
        <v>46</v>
      </c>
      <c r="K928" s="63">
        <v>29</v>
      </c>
      <c r="L928" s="63">
        <v>288</v>
      </c>
      <c r="M928" s="31">
        <v>1089</v>
      </c>
      <c r="N928" s="214">
        <v>1.1627933450087562</v>
      </c>
      <c r="O928" s="5"/>
      <c r="P928" s="5"/>
      <c r="Q928" s="5"/>
    </row>
    <row r="929" spans="2:20" s="1" customFormat="1" ht="15" customHeight="1" x14ac:dyDescent="0.15">
      <c r="B929" s="113"/>
      <c r="C929" s="212" t="s">
        <v>1077</v>
      </c>
      <c r="D929" s="154"/>
      <c r="E929" s="52"/>
      <c r="F929" s="121"/>
      <c r="G929" s="65">
        <v>267</v>
      </c>
      <c r="H929" s="65">
        <v>137</v>
      </c>
      <c r="I929" s="65">
        <v>86</v>
      </c>
      <c r="J929" s="65">
        <v>40</v>
      </c>
      <c r="K929" s="65">
        <v>24</v>
      </c>
      <c r="L929" s="65">
        <v>215</v>
      </c>
      <c r="M929" s="36">
        <v>769</v>
      </c>
      <c r="N929" s="216">
        <v>1.2919670050761425</v>
      </c>
      <c r="O929" s="5"/>
      <c r="P929" s="5"/>
      <c r="Q929" s="5"/>
    </row>
    <row r="930" spans="2:20" s="1" customFormat="1" ht="15" customHeight="1" x14ac:dyDescent="0.15">
      <c r="B930" s="113"/>
      <c r="C930" s="213" t="s">
        <v>1078</v>
      </c>
      <c r="D930" s="440"/>
      <c r="E930" s="124"/>
      <c r="F930" s="125"/>
      <c r="G930" s="65">
        <v>155</v>
      </c>
      <c r="H930" s="65">
        <v>51</v>
      </c>
      <c r="I930" s="65">
        <v>11</v>
      </c>
      <c r="J930" s="65">
        <v>6</v>
      </c>
      <c r="K930" s="65">
        <v>5</v>
      </c>
      <c r="L930" s="65">
        <v>61</v>
      </c>
      <c r="M930" s="36">
        <v>289</v>
      </c>
      <c r="N930" s="217">
        <v>0.86331288343558277</v>
      </c>
      <c r="O930" s="5"/>
      <c r="P930" s="5"/>
      <c r="Q930" s="5"/>
    </row>
    <row r="931" spans="2:20" s="1" customFormat="1" ht="15" customHeight="1" x14ac:dyDescent="0.15">
      <c r="B931" s="110" t="s">
        <v>3</v>
      </c>
      <c r="C931" s="83" t="s">
        <v>1076</v>
      </c>
      <c r="D931" s="439"/>
      <c r="E931" s="57"/>
      <c r="F931" s="129">
        <v>1089</v>
      </c>
      <c r="G931" s="72">
        <v>39.48576675849403</v>
      </c>
      <c r="H931" s="72">
        <v>17.81450872359963</v>
      </c>
      <c r="I931" s="72">
        <v>9.3663911845730023</v>
      </c>
      <c r="J931" s="72">
        <v>4.2240587695133147</v>
      </c>
      <c r="K931" s="72">
        <v>2.6629935720844813</v>
      </c>
      <c r="L931" s="34">
        <v>26.446280991735538</v>
      </c>
      <c r="M931" s="34">
        <v>100</v>
      </c>
      <c r="N931" s="5"/>
      <c r="O931" s="5"/>
      <c r="P931" s="5"/>
      <c r="Q931" s="5"/>
    </row>
    <row r="932" spans="2:20" s="1" customFormat="1" ht="15" customHeight="1" x14ac:dyDescent="0.15">
      <c r="B932" s="113"/>
      <c r="C932" s="212" t="s">
        <v>1077</v>
      </c>
      <c r="D932" s="154"/>
      <c r="E932" s="52"/>
      <c r="F932" s="71">
        <v>769</v>
      </c>
      <c r="G932" s="73">
        <v>34.720416124837449</v>
      </c>
      <c r="H932" s="73">
        <v>17.815344603381014</v>
      </c>
      <c r="I932" s="73">
        <v>11.183355006501952</v>
      </c>
      <c r="J932" s="73">
        <v>5.2015604681404417</v>
      </c>
      <c r="K932" s="73">
        <v>3.1209362808842656</v>
      </c>
      <c r="L932" s="74">
        <v>27.958387516254881</v>
      </c>
      <c r="M932" s="74">
        <v>100</v>
      </c>
      <c r="N932" s="5"/>
      <c r="O932" s="5"/>
      <c r="P932" s="5"/>
      <c r="Q932" s="5"/>
    </row>
    <row r="933" spans="2:20" s="1" customFormat="1" ht="15" customHeight="1" x14ac:dyDescent="0.15">
      <c r="B933" s="441"/>
      <c r="C933" s="213" t="s">
        <v>1078</v>
      </c>
      <c r="D933" s="440"/>
      <c r="E933" s="124"/>
      <c r="F933" s="75">
        <v>289</v>
      </c>
      <c r="G933" s="76">
        <v>53.633217993079583</v>
      </c>
      <c r="H933" s="76">
        <v>17.647058823529413</v>
      </c>
      <c r="I933" s="76">
        <v>3.8062283737024223</v>
      </c>
      <c r="J933" s="76">
        <v>2.0761245674740483</v>
      </c>
      <c r="K933" s="76">
        <v>1.7301038062283738</v>
      </c>
      <c r="L933" s="77">
        <v>21.107266435986158</v>
      </c>
      <c r="M933" s="77">
        <v>100</v>
      </c>
      <c r="N933" s="5"/>
      <c r="O933" s="5"/>
      <c r="P933" s="5"/>
      <c r="Q933" s="5"/>
    </row>
    <row r="934" spans="2:20" s="1" customFormat="1" ht="15" customHeight="1" x14ac:dyDescent="0.15">
      <c r="B934" s="8"/>
      <c r="C934" s="52"/>
      <c r="D934" s="52"/>
      <c r="E934" s="52"/>
      <c r="F934" s="52"/>
      <c r="G934" s="52"/>
      <c r="H934" s="52"/>
      <c r="I934" s="54"/>
      <c r="J934" s="55"/>
      <c r="K934" s="5"/>
      <c r="L934" s="5"/>
      <c r="M934" s="5"/>
      <c r="N934" s="5"/>
      <c r="O934" s="5"/>
      <c r="P934" s="5"/>
      <c r="Q934" s="5"/>
    </row>
    <row r="935" spans="2:20" s="1" customFormat="1" ht="13.65" customHeight="1" x14ac:dyDescent="0.15">
      <c r="B935" s="508" t="s">
        <v>1095</v>
      </c>
      <c r="C935" s="509"/>
      <c r="D935" s="509"/>
      <c r="E935" s="510"/>
      <c r="F935" s="442"/>
      <c r="G935" s="443" t="s">
        <v>108</v>
      </c>
      <c r="H935" s="444"/>
      <c r="I935" s="445"/>
      <c r="J935" s="443" t="s">
        <v>3</v>
      </c>
      <c r="K935" s="446"/>
      <c r="L935" s="444"/>
      <c r="M935" s="443" t="s">
        <v>150</v>
      </c>
      <c r="N935" s="444"/>
      <c r="O935" s="447"/>
      <c r="P935" s="443" t="s">
        <v>396</v>
      </c>
      <c r="Q935" s="448"/>
    </row>
    <row r="936" spans="2:20" s="1" customFormat="1" ht="10.8" x14ac:dyDescent="0.15">
      <c r="B936" s="511"/>
      <c r="C936" s="512"/>
      <c r="D936" s="512"/>
      <c r="E936" s="513"/>
      <c r="F936" s="19" t="s">
        <v>4</v>
      </c>
      <c r="G936" s="19" t="s">
        <v>172</v>
      </c>
      <c r="H936" s="20" t="s">
        <v>178</v>
      </c>
      <c r="I936" s="21" t="s">
        <v>4</v>
      </c>
      <c r="J936" s="19" t="s">
        <v>172</v>
      </c>
      <c r="K936" s="20" t="s">
        <v>178</v>
      </c>
      <c r="L936" s="21" t="s">
        <v>4</v>
      </c>
      <c r="M936" s="19" t="s">
        <v>172</v>
      </c>
      <c r="N936" s="84" t="s">
        <v>178</v>
      </c>
      <c r="O936" s="134" t="s">
        <v>4</v>
      </c>
      <c r="P936" s="19" t="s">
        <v>172</v>
      </c>
      <c r="Q936" s="22" t="s">
        <v>178</v>
      </c>
    </row>
    <row r="937" spans="2:20" s="1" customFormat="1" ht="12" customHeight="1" x14ac:dyDescent="0.15">
      <c r="B937" s="514"/>
      <c r="C937" s="515"/>
      <c r="D937" s="515"/>
      <c r="E937" s="516"/>
      <c r="F937" s="25"/>
      <c r="G937" s="25"/>
      <c r="H937" s="26"/>
      <c r="I937" s="136">
        <v>1092.48</v>
      </c>
      <c r="J937" s="137">
        <v>895.86000000000024</v>
      </c>
      <c r="K937" s="138">
        <v>175.92000000000002</v>
      </c>
      <c r="L937" s="66"/>
      <c r="M937" s="25"/>
      <c r="N937" s="26"/>
      <c r="O937" s="139"/>
      <c r="P937" s="25"/>
      <c r="Q937" s="25"/>
    </row>
    <row r="938" spans="2:20" s="1" customFormat="1" ht="15" customHeight="1" x14ac:dyDescent="0.15">
      <c r="B938" s="78" t="s">
        <v>534</v>
      </c>
      <c r="C938" s="9"/>
      <c r="D938" s="9"/>
      <c r="E938" s="9"/>
      <c r="F938" s="31">
        <v>401</v>
      </c>
      <c r="G938" s="31">
        <v>313</v>
      </c>
      <c r="H938" s="32">
        <v>86</v>
      </c>
      <c r="I938" s="33">
        <v>36.705477445811361</v>
      </c>
      <c r="J938" s="34">
        <v>34.938494854106658</v>
      </c>
      <c r="K938" s="140">
        <v>48.885857207821729</v>
      </c>
      <c r="L938" s="141">
        <v>0.46251441753171857</v>
      </c>
      <c r="M938" s="34">
        <v>0.51735537190082648</v>
      </c>
      <c r="N938" s="142">
        <v>0.35983263598326359</v>
      </c>
      <c r="O938" s="33">
        <v>3.8932038834951457</v>
      </c>
      <c r="P938" s="34">
        <v>3.8641975308641974</v>
      </c>
      <c r="Q938" s="34">
        <v>4.3</v>
      </c>
      <c r="R938" s="405"/>
      <c r="S938" s="405"/>
      <c r="T938" s="405"/>
    </row>
    <row r="939" spans="2:20" s="1" customFormat="1" ht="15" customHeight="1" x14ac:dyDescent="0.15">
      <c r="B939" s="79" t="s">
        <v>1080</v>
      </c>
      <c r="C939" s="24"/>
      <c r="D939" s="24"/>
      <c r="E939" s="24"/>
      <c r="F939" s="68">
        <v>691.48000000000013</v>
      </c>
      <c r="G939" s="68">
        <v>582.86000000000024</v>
      </c>
      <c r="H939" s="80">
        <v>89.92</v>
      </c>
      <c r="I939" s="81">
        <v>63.294522554188646</v>
      </c>
      <c r="J939" s="77">
        <v>65.061505145893335</v>
      </c>
      <c r="K939" s="146">
        <v>51.114142792178264</v>
      </c>
      <c r="L939" s="82">
        <v>0.86112079701120814</v>
      </c>
      <c r="M939" s="77">
        <v>1.0483093525179861</v>
      </c>
      <c r="N939" s="147">
        <v>0.39438596491228073</v>
      </c>
      <c r="O939" s="81">
        <v>2.1017629179331312</v>
      </c>
      <c r="P939" s="77">
        <v>2.2857254901960795</v>
      </c>
      <c r="Q939" s="77">
        <v>1.4273015873015873</v>
      </c>
      <c r="R939" s="405"/>
      <c r="S939" s="405"/>
      <c r="T939" s="405"/>
    </row>
    <row r="940" spans="2:20" s="1" customFormat="1" ht="15" customHeight="1" x14ac:dyDescent="0.15">
      <c r="B940" s="45" t="s">
        <v>1</v>
      </c>
      <c r="C940" s="46"/>
      <c r="D940" s="46"/>
      <c r="E940" s="94"/>
      <c r="F940" s="47">
        <v>1092.48</v>
      </c>
      <c r="G940" s="47">
        <v>895.86000000000024</v>
      </c>
      <c r="H940" s="48">
        <v>175.92000000000002</v>
      </c>
      <c r="I940" s="49">
        <v>100</v>
      </c>
      <c r="J940" s="50">
        <v>100</v>
      </c>
      <c r="K940" s="148">
        <v>100</v>
      </c>
      <c r="L940" s="149">
        <v>1.3236352145429267</v>
      </c>
      <c r="M940" s="150">
        <v>1.5656647244188124</v>
      </c>
      <c r="N940" s="151">
        <v>0.75421860089554427</v>
      </c>
      <c r="O940" s="152">
        <v>3.2766666666666668</v>
      </c>
      <c r="P940" s="150">
        <v>3.5822784810126582</v>
      </c>
      <c r="Q940" s="150">
        <v>2.0909090909090908</v>
      </c>
      <c r="R940" s="405"/>
      <c r="S940" s="405"/>
      <c r="T940" s="405"/>
    </row>
    <row r="941" spans="2:20" s="1" customFormat="1" ht="15" customHeight="1" x14ac:dyDescent="0.15">
      <c r="B941" s="51"/>
      <c r="C941" s="9"/>
      <c r="D941" s="9"/>
      <c r="E941" s="9"/>
      <c r="F941" s="9"/>
      <c r="G941" s="9"/>
      <c r="H941" s="9"/>
      <c r="I941" s="9"/>
      <c r="J941" s="5"/>
      <c r="K941" s="5"/>
      <c r="L941" s="5"/>
      <c r="M941" s="5"/>
      <c r="N941" s="5"/>
      <c r="O941" s="5"/>
      <c r="P941" s="5"/>
      <c r="Q941" s="5"/>
    </row>
    <row r="942" spans="2:20" s="1" customFormat="1" ht="21.6" x14ac:dyDescent="0.15">
      <c r="B942" s="45" t="s">
        <v>536</v>
      </c>
      <c r="C942" s="46"/>
      <c r="D942" s="46"/>
      <c r="E942" s="46"/>
      <c r="F942" s="94"/>
      <c r="G942" s="106" t="s">
        <v>115</v>
      </c>
      <c r="H942" s="107" t="s">
        <v>1081</v>
      </c>
      <c r="I942" s="108" t="s">
        <v>1082</v>
      </c>
      <c r="J942" s="109" t="s">
        <v>1083</v>
      </c>
      <c r="K942" s="107" t="s">
        <v>933</v>
      </c>
      <c r="L942" s="106" t="s">
        <v>105</v>
      </c>
      <c r="M942" s="106" t="s">
        <v>4</v>
      </c>
      <c r="N942" s="106" t="s">
        <v>633</v>
      </c>
      <c r="O942" s="5"/>
      <c r="P942" s="5"/>
      <c r="Q942" s="5"/>
    </row>
    <row r="943" spans="2:20" s="1" customFormat="1" ht="15" customHeight="1" x14ac:dyDescent="0.15">
      <c r="B943" s="110" t="s">
        <v>2</v>
      </c>
      <c r="C943" s="83" t="s">
        <v>1076</v>
      </c>
      <c r="D943" s="439"/>
      <c r="E943" s="57"/>
      <c r="F943" s="112"/>
      <c r="G943" s="63">
        <v>826</v>
      </c>
      <c r="H943" s="63">
        <v>21</v>
      </c>
      <c r="I943" s="63">
        <v>9</v>
      </c>
      <c r="J943" s="63">
        <v>5</v>
      </c>
      <c r="K943" s="63">
        <v>6</v>
      </c>
      <c r="L943" s="63">
        <v>222</v>
      </c>
      <c r="M943" s="31">
        <v>1089</v>
      </c>
      <c r="N943" s="214">
        <v>0.18339100346020762</v>
      </c>
      <c r="O943" s="5"/>
      <c r="P943" s="5"/>
      <c r="Q943" s="5"/>
    </row>
    <row r="944" spans="2:20" s="1" customFormat="1" ht="15" customHeight="1" x14ac:dyDescent="0.15">
      <c r="B944" s="113"/>
      <c r="C944" s="212" t="s">
        <v>1077</v>
      </c>
      <c r="D944" s="154"/>
      <c r="E944" s="52"/>
      <c r="F944" s="121"/>
      <c r="G944" s="65">
        <v>572</v>
      </c>
      <c r="H944" s="65">
        <v>16</v>
      </c>
      <c r="I944" s="65">
        <v>6</v>
      </c>
      <c r="J944" s="65">
        <v>5</v>
      </c>
      <c r="K944" s="65">
        <v>6</v>
      </c>
      <c r="L944" s="65">
        <v>164</v>
      </c>
      <c r="M944" s="36">
        <v>769</v>
      </c>
      <c r="N944" s="216">
        <v>0.24132231404958679</v>
      </c>
      <c r="O944" s="5"/>
      <c r="P944" s="5"/>
      <c r="Q944" s="5"/>
    </row>
    <row r="945" spans="1:17" s="1" customFormat="1" ht="15" customHeight="1" x14ac:dyDescent="0.15">
      <c r="B945" s="113"/>
      <c r="C945" s="213" t="s">
        <v>1078</v>
      </c>
      <c r="D945" s="440"/>
      <c r="E945" s="124"/>
      <c r="F945" s="125"/>
      <c r="G945" s="65">
        <v>231</v>
      </c>
      <c r="H945" s="65">
        <v>5</v>
      </c>
      <c r="I945" s="65">
        <v>3</v>
      </c>
      <c r="J945" s="65">
        <v>0</v>
      </c>
      <c r="K945" s="65">
        <v>0</v>
      </c>
      <c r="L945" s="65">
        <v>50</v>
      </c>
      <c r="M945" s="36">
        <v>289</v>
      </c>
      <c r="N945" s="217">
        <v>5.4393305439330547E-2</v>
      </c>
      <c r="O945" s="5"/>
      <c r="P945" s="5"/>
      <c r="Q945" s="5"/>
    </row>
    <row r="946" spans="1:17" s="1" customFormat="1" ht="15" customHeight="1" x14ac:dyDescent="0.15">
      <c r="B946" s="110" t="s">
        <v>3</v>
      </c>
      <c r="C946" s="83" t="s">
        <v>1076</v>
      </c>
      <c r="D946" s="439"/>
      <c r="E946" s="57"/>
      <c r="F946" s="129">
        <v>1089</v>
      </c>
      <c r="G946" s="198">
        <v>75.849403122130397</v>
      </c>
      <c r="H946" s="198">
        <v>1.9283746556473829</v>
      </c>
      <c r="I946" s="198">
        <v>0.82644628099173556</v>
      </c>
      <c r="J946" s="198">
        <v>0.4591368227731864</v>
      </c>
      <c r="K946" s="198">
        <v>0.55096418732782371</v>
      </c>
      <c r="L946" s="193">
        <v>20.385674931129476</v>
      </c>
      <c r="M946" s="34">
        <v>100</v>
      </c>
      <c r="N946" s="5"/>
      <c r="O946" s="5"/>
      <c r="P946" s="5"/>
      <c r="Q946" s="5"/>
    </row>
    <row r="947" spans="1:17" s="1" customFormat="1" ht="15" customHeight="1" x14ac:dyDescent="0.15">
      <c r="B947" s="113"/>
      <c r="C947" s="212" t="s">
        <v>1077</v>
      </c>
      <c r="D947" s="154"/>
      <c r="E947" s="52"/>
      <c r="F947" s="71">
        <v>769</v>
      </c>
      <c r="G947" s="199">
        <v>74.382314694408322</v>
      </c>
      <c r="H947" s="199">
        <v>2.080624187256177</v>
      </c>
      <c r="I947" s="199">
        <v>0.78023407022106639</v>
      </c>
      <c r="J947" s="199">
        <v>0.65019505851755521</v>
      </c>
      <c r="K947" s="199">
        <v>0.78023407022106639</v>
      </c>
      <c r="L947" s="201">
        <v>21.326397919375815</v>
      </c>
      <c r="M947" s="74">
        <v>100</v>
      </c>
      <c r="N947" s="5"/>
      <c r="O947" s="5"/>
      <c r="P947" s="5"/>
      <c r="Q947" s="5"/>
    </row>
    <row r="948" spans="1:17" s="1" customFormat="1" ht="15" customHeight="1" x14ac:dyDescent="0.15">
      <c r="B948" s="441"/>
      <c r="C948" s="213" t="s">
        <v>1078</v>
      </c>
      <c r="D948" s="440"/>
      <c r="E948" s="124"/>
      <c r="F948" s="75">
        <v>289</v>
      </c>
      <c r="G948" s="200">
        <v>79.930795847750872</v>
      </c>
      <c r="H948" s="200">
        <v>1.7301038062283738</v>
      </c>
      <c r="I948" s="200">
        <v>1.0380622837370241</v>
      </c>
      <c r="J948" s="436">
        <v>0</v>
      </c>
      <c r="K948" s="436">
        <v>0</v>
      </c>
      <c r="L948" s="203">
        <v>17.301038062283737</v>
      </c>
      <c r="M948" s="77">
        <v>100</v>
      </c>
      <c r="N948" s="5"/>
      <c r="O948" s="5"/>
      <c r="P948" s="5"/>
      <c r="Q948" s="5"/>
    </row>
    <row r="949" spans="1:17" s="1" customFormat="1" ht="15" customHeight="1" x14ac:dyDescent="0.15">
      <c r="B949" s="8"/>
      <c r="C949" s="52"/>
      <c r="D949" s="52"/>
      <c r="E949" s="52"/>
      <c r="F949" s="52"/>
      <c r="G949" s="52"/>
      <c r="H949" s="52"/>
      <c r="I949" s="54"/>
      <c r="J949" s="55"/>
      <c r="K949" s="5"/>
      <c r="L949" s="5"/>
      <c r="M949" s="5"/>
      <c r="N949" s="5"/>
      <c r="O949" s="5"/>
      <c r="P949" s="5"/>
      <c r="Q949" s="5"/>
    </row>
    <row r="950" spans="1:17" s="1" customFormat="1" ht="15" customHeight="1" x14ac:dyDescent="0.15">
      <c r="A950" s="5" t="s">
        <v>1097</v>
      </c>
      <c r="B950" s="4"/>
      <c r="C950" s="2"/>
      <c r="D950" s="2"/>
      <c r="E950" s="2"/>
      <c r="F950" s="2"/>
      <c r="G950" s="2"/>
      <c r="H950" s="2"/>
      <c r="I950" s="413"/>
      <c r="J950" s="414"/>
    </row>
    <row r="951" spans="1:17" s="1" customFormat="1" ht="15" customHeight="1" x14ac:dyDescent="0.15">
      <c r="A951" s="1" t="s">
        <v>1096</v>
      </c>
      <c r="B951" s="4"/>
      <c r="C951" s="2"/>
      <c r="D951" s="2"/>
      <c r="E951" s="2"/>
      <c r="F951" s="2"/>
      <c r="G951" s="2"/>
      <c r="H951" s="2"/>
      <c r="I951" s="413"/>
      <c r="J951" s="414"/>
    </row>
    <row r="952" spans="1:17" s="1" customFormat="1" ht="21.6" x14ac:dyDescent="0.15">
      <c r="B952" s="449"/>
      <c r="C952" s="450"/>
      <c r="D952" s="450"/>
      <c r="E952" s="450"/>
      <c r="F952" s="451"/>
      <c r="G952" s="452" t="s">
        <v>1098</v>
      </c>
      <c r="H952" s="453" t="s">
        <v>1099</v>
      </c>
      <c r="I952" s="454" t="s">
        <v>136</v>
      </c>
      <c r="J952" s="455" t="s">
        <v>114</v>
      </c>
      <c r="K952" s="452" t="s">
        <v>1100</v>
      </c>
      <c r="L952" s="456" t="s">
        <v>105</v>
      </c>
      <c r="M952" s="456" t="s">
        <v>4</v>
      </c>
      <c r="N952" s="456" t="s">
        <v>1101</v>
      </c>
    </row>
    <row r="953" spans="1:17" s="1" customFormat="1" ht="15" customHeight="1" x14ac:dyDescent="0.15">
      <c r="B953" s="457" t="s">
        <v>2</v>
      </c>
      <c r="C953" s="458" t="s">
        <v>4</v>
      </c>
      <c r="D953" s="459"/>
      <c r="E953" s="460"/>
      <c r="F953" s="461"/>
      <c r="G953" s="462">
        <v>284</v>
      </c>
      <c r="H953" s="462">
        <v>22</v>
      </c>
      <c r="I953" s="462">
        <v>14</v>
      </c>
      <c r="J953" s="462">
        <v>8</v>
      </c>
      <c r="K953" s="462">
        <v>43</v>
      </c>
      <c r="L953" s="462">
        <v>288</v>
      </c>
      <c r="M953" s="463">
        <v>659</v>
      </c>
      <c r="N953" s="464">
        <v>18.279749967786422</v>
      </c>
    </row>
    <row r="954" spans="1:17" s="1" customFormat="1" ht="15" customHeight="1" x14ac:dyDescent="0.15">
      <c r="B954" s="465"/>
      <c r="C954" s="466" t="s">
        <v>172</v>
      </c>
      <c r="D954" s="467"/>
      <c r="E954" s="2"/>
      <c r="F954" s="468"/>
      <c r="G954" s="469">
        <v>221</v>
      </c>
      <c r="H954" s="469">
        <v>17</v>
      </c>
      <c r="I954" s="469">
        <v>10</v>
      </c>
      <c r="J954" s="469">
        <v>6</v>
      </c>
      <c r="K954" s="469">
        <v>33</v>
      </c>
      <c r="L954" s="469">
        <v>215</v>
      </c>
      <c r="M954" s="470">
        <v>502</v>
      </c>
      <c r="N954" s="471">
        <v>16.966066578851112</v>
      </c>
    </row>
    <row r="955" spans="1:17" s="1" customFormat="1" ht="15" customHeight="1" x14ac:dyDescent="0.15">
      <c r="B955" s="465"/>
      <c r="C955" s="472" t="s">
        <v>1102</v>
      </c>
      <c r="D955" s="473"/>
      <c r="E955" s="474"/>
      <c r="F955" s="475"/>
      <c r="G955" s="469">
        <v>53</v>
      </c>
      <c r="H955" s="469">
        <v>4</v>
      </c>
      <c r="I955" s="469">
        <v>4</v>
      </c>
      <c r="J955" s="469">
        <v>2</v>
      </c>
      <c r="K955" s="469">
        <v>10</v>
      </c>
      <c r="L955" s="469">
        <v>61</v>
      </c>
      <c r="M955" s="470">
        <v>134</v>
      </c>
      <c r="N955" s="476">
        <v>24.928845220902971</v>
      </c>
    </row>
    <row r="956" spans="1:17" s="1" customFormat="1" ht="15" customHeight="1" x14ac:dyDescent="0.15">
      <c r="B956" s="457" t="s">
        <v>3</v>
      </c>
      <c r="C956" s="458" t="s">
        <v>4</v>
      </c>
      <c r="D956" s="459"/>
      <c r="E956" s="460"/>
      <c r="F956" s="477">
        <v>659</v>
      </c>
      <c r="G956" s="478">
        <v>43.095599393019732</v>
      </c>
      <c r="H956" s="478">
        <v>3.3383915022761759</v>
      </c>
      <c r="I956" s="478">
        <v>2.1244309559939301</v>
      </c>
      <c r="J956" s="478">
        <v>1.2139605462822458</v>
      </c>
      <c r="K956" s="478">
        <v>6.5250379362670712</v>
      </c>
      <c r="L956" s="479">
        <v>43.702579666160851</v>
      </c>
      <c r="M956" s="479">
        <v>100</v>
      </c>
    </row>
    <row r="957" spans="1:17" s="1" customFormat="1" ht="15" customHeight="1" x14ac:dyDescent="0.15">
      <c r="B957" s="465"/>
      <c r="C957" s="466" t="s">
        <v>172</v>
      </c>
      <c r="D957" s="467"/>
      <c r="E957" s="2"/>
      <c r="F957" s="480">
        <v>502</v>
      </c>
      <c r="G957" s="481">
        <v>44.023904382470121</v>
      </c>
      <c r="H957" s="481">
        <v>3.3864541832669319</v>
      </c>
      <c r="I957" s="481">
        <v>1.9920318725099602</v>
      </c>
      <c r="J957" s="481">
        <v>1.1952191235059761</v>
      </c>
      <c r="K957" s="481">
        <v>6.573705179282868</v>
      </c>
      <c r="L957" s="482">
        <v>42.828685258964143</v>
      </c>
      <c r="M957" s="482">
        <v>100</v>
      </c>
    </row>
    <row r="958" spans="1:17" s="1" customFormat="1" ht="15" customHeight="1" x14ac:dyDescent="0.15">
      <c r="B958" s="483"/>
      <c r="C958" s="472" t="s">
        <v>173</v>
      </c>
      <c r="D958" s="473"/>
      <c r="E958" s="474"/>
      <c r="F958" s="484">
        <v>134</v>
      </c>
      <c r="G958" s="485">
        <v>39.552238805970148</v>
      </c>
      <c r="H958" s="485">
        <v>2.9850746268656714</v>
      </c>
      <c r="I958" s="485">
        <v>2.9850746268656714</v>
      </c>
      <c r="J958" s="485">
        <v>1.4925373134328357</v>
      </c>
      <c r="K958" s="485">
        <v>7.4626865671641784</v>
      </c>
      <c r="L958" s="486">
        <v>45.522388059701491</v>
      </c>
      <c r="M958" s="486">
        <v>99.999999999999986</v>
      </c>
    </row>
    <row r="959" spans="1:17" s="1" customFormat="1" ht="15" customHeight="1" x14ac:dyDescent="0.15">
      <c r="B959" s="4"/>
      <c r="C959" s="2"/>
      <c r="D959" s="2"/>
      <c r="E959" s="2"/>
      <c r="F959" s="2"/>
      <c r="G959" s="2"/>
      <c r="H959" s="2"/>
      <c r="I959" s="413"/>
      <c r="J959" s="414"/>
    </row>
    <row r="960" spans="1:17" s="1" customFormat="1" ht="15" customHeight="1" x14ac:dyDescent="0.15">
      <c r="A960" s="1" t="s">
        <v>959</v>
      </c>
      <c r="B960" s="51"/>
      <c r="C960" s="9"/>
      <c r="D960" s="9"/>
      <c r="E960" s="9"/>
      <c r="F960" s="9"/>
      <c r="G960" s="9"/>
      <c r="H960" s="9"/>
      <c r="I960" s="9"/>
      <c r="J960" s="5"/>
      <c r="K960" s="5"/>
      <c r="L960" s="5"/>
      <c r="M960" s="5"/>
      <c r="N960" s="5"/>
      <c r="O960" s="5"/>
      <c r="P960" s="5"/>
      <c r="Q960" s="5"/>
    </row>
    <row r="961" spans="2:20" s="1" customFormat="1" ht="13.65" customHeight="1" x14ac:dyDescent="0.15">
      <c r="B961" s="11"/>
      <c r="C961" s="12"/>
      <c r="D961" s="12"/>
      <c r="E961" s="12"/>
      <c r="F961" s="13"/>
      <c r="G961" s="14" t="s">
        <v>108</v>
      </c>
      <c r="H961" s="15"/>
      <c r="I961" s="16"/>
      <c r="J961" s="14" t="s">
        <v>3</v>
      </c>
      <c r="K961" s="131"/>
      <c r="L961" s="15"/>
      <c r="M961" s="14" t="s">
        <v>150</v>
      </c>
      <c r="N961" s="15"/>
      <c r="O961" s="132"/>
      <c r="P961" s="14" t="s">
        <v>396</v>
      </c>
      <c r="Q961" s="17"/>
    </row>
    <row r="962" spans="2:20" s="1" customFormat="1" ht="10.8" x14ac:dyDescent="0.15">
      <c r="B962" s="133" t="s">
        <v>534</v>
      </c>
      <c r="C962" s="52"/>
      <c r="D962" s="52"/>
      <c r="E962" s="121"/>
      <c r="F962" s="19" t="s">
        <v>4</v>
      </c>
      <c r="G962" s="19" t="s">
        <v>172</v>
      </c>
      <c r="H962" s="20" t="s">
        <v>178</v>
      </c>
      <c r="I962" s="21" t="s">
        <v>4</v>
      </c>
      <c r="J962" s="19" t="s">
        <v>172</v>
      </c>
      <c r="K962" s="20" t="s">
        <v>178</v>
      </c>
      <c r="L962" s="21" t="s">
        <v>4</v>
      </c>
      <c r="M962" s="19" t="s">
        <v>172</v>
      </c>
      <c r="N962" s="84" t="s">
        <v>178</v>
      </c>
      <c r="O962" s="134" t="s">
        <v>4</v>
      </c>
      <c r="P962" s="19" t="s">
        <v>172</v>
      </c>
      <c r="Q962" s="22" t="s">
        <v>178</v>
      </c>
    </row>
    <row r="963" spans="2:20" s="1" customFormat="1" ht="12" customHeight="1" x14ac:dyDescent="0.15">
      <c r="B963" s="79"/>
      <c r="C963" s="24"/>
      <c r="D963" s="24"/>
      <c r="E963" s="135"/>
      <c r="F963" s="25"/>
      <c r="G963" s="25"/>
      <c r="H963" s="26"/>
      <c r="I963" s="136">
        <v>402</v>
      </c>
      <c r="J963" s="137">
        <v>314</v>
      </c>
      <c r="K963" s="138">
        <v>86</v>
      </c>
      <c r="L963" s="66"/>
      <c r="M963" s="25"/>
      <c r="N963" s="26"/>
      <c r="O963" s="139"/>
      <c r="P963" s="25"/>
      <c r="Q963" s="25"/>
    </row>
    <row r="964" spans="2:20" s="1" customFormat="1" ht="15" customHeight="1" x14ac:dyDescent="0.15">
      <c r="B964" s="78" t="s">
        <v>306</v>
      </c>
      <c r="C964" s="9"/>
      <c r="D964" s="9"/>
      <c r="E964" s="9"/>
      <c r="F964" s="31">
        <v>34</v>
      </c>
      <c r="G964" s="31">
        <v>32</v>
      </c>
      <c r="H964" s="32">
        <v>2</v>
      </c>
      <c r="I964" s="33">
        <v>8.4577114427860707</v>
      </c>
      <c r="J964" s="34">
        <v>10.191082802547772</v>
      </c>
      <c r="K964" s="140">
        <v>2.3255813953488373</v>
      </c>
      <c r="L964" s="141">
        <v>3.8946162657502864E-2</v>
      </c>
      <c r="M964" s="34">
        <v>5.2459016393442623E-2</v>
      </c>
      <c r="N964" s="142">
        <v>8.3333333333333332E-3</v>
      </c>
      <c r="O964" s="33">
        <v>2.8333333333333335</v>
      </c>
      <c r="P964" s="34">
        <v>3.2</v>
      </c>
      <c r="Q964" s="34">
        <v>1</v>
      </c>
      <c r="R964" s="405"/>
      <c r="S964" s="405"/>
      <c r="T964" s="405"/>
    </row>
    <row r="965" spans="2:20" s="1" customFormat="1" ht="15" customHeight="1" x14ac:dyDescent="0.15">
      <c r="B965" s="29" t="s">
        <v>941</v>
      </c>
      <c r="C965" s="9"/>
      <c r="D965" s="9"/>
      <c r="E965" s="9"/>
      <c r="F965" s="36">
        <v>70</v>
      </c>
      <c r="G965" s="36">
        <v>60</v>
      </c>
      <c r="H965" s="37">
        <v>10</v>
      </c>
      <c r="I965" s="38">
        <v>17.412935323383085</v>
      </c>
      <c r="J965" s="74">
        <v>19.108280254777071</v>
      </c>
      <c r="K965" s="144">
        <v>11.627906976744185</v>
      </c>
      <c r="L965" s="39">
        <v>8.0459770114942528E-2</v>
      </c>
      <c r="M965" s="74">
        <v>9.8846787479406922E-2</v>
      </c>
      <c r="N965" s="145">
        <v>4.1666666666666664E-2</v>
      </c>
      <c r="O965" s="38">
        <v>5</v>
      </c>
      <c r="P965" s="74">
        <v>6</v>
      </c>
      <c r="Q965" s="74">
        <v>2.5</v>
      </c>
      <c r="R965" s="405"/>
      <c r="S965" s="405"/>
      <c r="T965" s="405"/>
    </row>
    <row r="966" spans="2:20" s="1" customFormat="1" ht="15" customHeight="1" x14ac:dyDescent="0.15">
      <c r="B966" s="79" t="s">
        <v>307</v>
      </c>
      <c r="C966" s="24"/>
      <c r="D966" s="24"/>
      <c r="E966" s="24"/>
      <c r="F966" s="68">
        <v>298</v>
      </c>
      <c r="G966" s="68">
        <v>222</v>
      </c>
      <c r="H966" s="80">
        <v>74</v>
      </c>
      <c r="I966" s="81">
        <v>74.129353233830841</v>
      </c>
      <c r="J966" s="77">
        <v>70.70063694267516</v>
      </c>
      <c r="K966" s="146">
        <v>86.04651162790698</v>
      </c>
      <c r="L966" s="82">
        <v>0.34213547646383469</v>
      </c>
      <c r="M966" s="77">
        <v>0.36513157894736842</v>
      </c>
      <c r="N966" s="147">
        <v>0.30833333333333335</v>
      </c>
      <c r="O966" s="81">
        <v>3.4651162790697674</v>
      </c>
      <c r="P966" s="77">
        <v>3.2647058823529411</v>
      </c>
      <c r="Q966" s="77">
        <v>4.625</v>
      </c>
      <c r="R966" s="405"/>
      <c r="S966" s="405"/>
      <c r="T966" s="405"/>
    </row>
    <row r="967" spans="2:20" s="1" customFormat="1" ht="15" customHeight="1" x14ac:dyDescent="0.15">
      <c r="B967" s="45" t="s">
        <v>1</v>
      </c>
      <c r="C967" s="46"/>
      <c r="D967" s="46"/>
      <c r="E967" s="94"/>
      <c r="F967" s="47">
        <v>402</v>
      </c>
      <c r="G967" s="47">
        <v>314</v>
      </c>
      <c r="H967" s="48">
        <v>86</v>
      </c>
      <c r="I967" s="49">
        <v>100</v>
      </c>
      <c r="J967" s="50">
        <v>100</v>
      </c>
      <c r="K967" s="148">
        <v>100</v>
      </c>
      <c r="L967" s="149">
        <v>0.46154140923628006</v>
      </c>
      <c r="M967" s="150">
        <v>0.51643738282021801</v>
      </c>
      <c r="N967" s="151">
        <v>0.35833333333333334</v>
      </c>
      <c r="O967" s="152">
        <v>3.2766666666666668</v>
      </c>
      <c r="P967" s="150">
        <v>3.5822784810126582</v>
      </c>
      <c r="Q967" s="150">
        <v>2.0909090909090908</v>
      </c>
      <c r="R967" s="405"/>
      <c r="S967" s="405"/>
      <c r="T967" s="405"/>
    </row>
    <row r="968" spans="2:20" s="1" customFormat="1" ht="15" customHeight="1" x14ac:dyDescent="0.15">
      <c r="B968" s="51"/>
      <c r="C968" s="9"/>
      <c r="D968" s="9"/>
      <c r="E968" s="9"/>
      <c r="F968" s="9"/>
      <c r="G968" s="9"/>
      <c r="H968" s="9"/>
      <c r="I968" s="9"/>
      <c r="J968" s="5"/>
      <c r="K968" s="5"/>
      <c r="L968" s="5"/>
      <c r="M968" s="5"/>
      <c r="N968" s="5"/>
      <c r="O968" s="5"/>
      <c r="P968" s="5"/>
      <c r="Q968" s="5"/>
    </row>
    <row r="969" spans="2:20" s="1" customFormat="1" ht="13.65" customHeight="1" x14ac:dyDescent="0.15">
      <c r="B969" s="11"/>
      <c r="C969" s="12"/>
      <c r="D969" s="12"/>
      <c r="E969" s="12"/>
      <c r="F969" s="13"/>
      <c r="G969" s="14" t="s">
        <v>108</v>
      </c>
      <c r="H969" s="15"/>
      <c r="I969" s="16"/>
      <c r="J969" s="14" t="s">
        <v>3</v>
      </c>
      <c r="K969" s="131"/>
      <c r="L969" s="15"/>
      <c r="M969" s="14" t="s">
        <v>150</v>
      </c>
      <c r="N969" s="15"/>
      <c r="O969" s="132"/>
      <c r="P969" s="14" t="s">
        <v>396</v>
      </c>
      <c r="Q969" s="17"/>
    </row>
    <row r="970" spans="2:20" s="1" customFormat="1" ht="10.8" x14ac:dyDescent="0.15">
      <c r="B970" s="133" t="s">
        <v>1084</v>
      </c>
      <c r="C970" s="52"/>
      <c r="D970" s="52"/>
      <c r="E970" s="121"/>
      <c r="F970" s="19" t="s">
        <v>4</v>
      </c>
      <c r="G970" s="19" t="s">
        <v>172</v>
      </c>
      <c r="H970" s="20" t="s">
        <v>178</v>
      </c>
      <c r="I970" s="21" t="s">
        <v>4</v>
      </c>
      <c r="J970" s="19" t="s">
        <v>172</v>
      </c>
      <c r="K970" s="20" t="s">
        <v>178</v>
      </c>
      <c r="L970" s="21" t="s">
        <v>4</v>
      </c>
      <c r="M970" s="19" t="s">
        <v>172</v>
      </c>
      <c r="N970" s="84" t="s">
        <v>178</v>
      </c>
      <c r="O970" s="134" t="s">
        <v>4</v>
      </c>
      <c r="P970" s="19" t="s">
        <v>172</v>
      </c>
      <c r="Q970" s="22" t="s">
        <v>178</v>
      </c>
    </row>
    <row r="971" spans="2:20" s="1" customFormat="1" ht="12" customHeight="1" x14ac:dyDescent="0.15">
      <c r="B971" s="79"/>
      <c r="C971" s="24"/>
      <c r="D971" s="24"/>
      <c r="E971" s="135"/>
      <c r="F971" s="25"/>
      <c r="G971" s="25"/>
      <c r="H971" s="26"/>
      <c r="I971" s="136">
        <v>1716</v>
      </c>
      <c r="J971" s="137">
        <v>1439</v>
      </c>
      <c r="K971" s="138">
        <v>221</v>
      </c>
      <c r="L971" s="66"/>
      <c r="M971" s="25"/>
      <c r="N971" s="26"/>
      <c r="O971" s="139"/>
      <c r="P971" s="25"/>
      <c r="Q971" s="25"/>
    </row>
    <row r="972" spans="2:20" s="1" customFormat="1" ht="15" customHeight="1" x14ac:dyDescent="0.15">
      <c r="B972" s="78" t="s">
        <v>306</v>
      </c>
      <c r="C972" s="9"/>
      <c r="D972" s="9"/>
      <c r="E972" s="9"/>
      <c r="F972" s="31">
        <v>794</v>
      </c>
      <c r="G972" s="31">
        <v>674</v>
      </c>
      <c r="H972" s="32">
        <v>101</v>
      </c>
      <c r="I972" s="33">
        <v>46.270396270396269</v>
      </c>
      <c r="J972" s="34">
        <v>46.83808200138985</v>
      </c>
      <c r="K972" s="140">
        <v>45.701357466063349</v>
      </c>
      <c r="L972" s="141">
        <v>0.90950744558991981</v>
      </c>
      <c r="M972" s="34">
        <v>1.1049180327868853</v>
      </c>
      <c r="N972" s="142">
        <v>0.42083333333333334</v>
      </c>
      <c r="O972" s="33">
        <v>3.1760000000000002</v>
      </c>
      <c r="P972" s="34">
        <v>3.4387755102040818</v>
      </c>
      <c r="Q972" s="34">
        <v>2.1956521739130435</v>
      </c>
      <c r="R972" s="405"/>
      <c r="S972" s="405"/>
      <c r="T972" s="405"/>
    </row>
    <row r="973" spans="2:20" s="1" customFormat="1" ht="15" customHeight="1" x14ac:dyDescent="0.15">
      <c r="B973" s="29" t="s">
        <v>941</v>
      </c>
      <c r="C973" s="9"/>
      <c r="D973" s="9"/>
      <c r="E973" s="9"/>
      <c r="F973" s="36">
        <v>620</v>
      </c>
      <c r="G973" s="36">
        <v>498</v>
      </c>
      <c r="H973" s="37">
        <v>94</v>
      </c>
      <c r="I973" s="38">
        <v>36.130536130536129</v>
      </c>
      <c r="J973" s="74">
        <v>34.607366226546212</v>
      </c>
      <c r="K973" s="144">
        <v>42.533936651583709</v>
      </c>
      <c r="L973" s="39">
        <v>0.71264367816091956</v>
      </c>
      <c r="M973" s="74">
        <v>0.82042833607907739</v>
      </c>
      <c r="N973" s="145">
        <v>0.39166666666666666</v>
      </c>
      <c r="O973" s="38">
        <v>2.5514403292181069</v>
      </c>
      <c r="P973" s="74">
        <v>2.5670103092783507</v>
      </c>
      <c r="Q973" s="74">
        <v>2.2926829268292681</v>
      </c>
      <c r="R973" s="405"/>
      <c r="S973" s="405"/>
      <c r="T973" s="405"/>
    </row>
    <row r="974" spans="2:20" s="1" customFormat="1" ht="15" customHeight="1" x14ac:dyDescent="0.15">
      <c r="B974" s="79" t="s">
        <v>307</v>
      </c>
      <c r="C974" s="24"/>
      <c r="D974" s="24"/>
      <c r="E974" s="24"/>
      <c r="F974" s="68">
        <v>302</v>
      </c>
      <c r="G974" s="68">
        <v>267</v>
      </c>
      <c r="H974" s="80">
        <v>26</v>
      </c>
      <c r="I974" s="81">
        <v>17.599067599067599</v>
      </c>
      <c r="J974" s="77">
        <v>18.554551772063931</v>
      </c>
      <c r="K974" s="146">
        <v>11.76470588235294</v>
      </c>
      <c r="L974" s="82">
        <v>0.34672789896670492</v>
      </c>
      <c r="M974" s="77">
        <v>0.43914473684210525</v>
      </c>
      <c r="N974" s="147">
        <v>0.10833333333333334</v>
      </c>
      <c r="O974" s="81">
        <v>2</v>
      </c>
      <c r="P974" s="77">
        <v>2.0859375</v>
      </c>
      <c r="Q974" s="77">
        <v>1.4444444444444444</v>
      </c>
      <c r="R974" s="405"/>
      <c r="S974" s="405"/>
      <c r="T974" s="405"/>
    </row>
    <row r="975" spans="2:20" s="1" customFormat="1" ht="15" customHeight="1" x14ac:dyDescent="0.15">
      <c r="B975" s="45" t="s">
        <v>1</v>
      </c>
      <c r="C975" s="46"/>
      <c r="D975" s="46"/>
      <c r="E975" s="94"/>
      <c r="F975" s="47">
        <v>1716</v>
      </c>
      <c r="G975" s="47">
        <v>1439</v>
      </c>
      <c r="H975" s="48">
        <v>221</v>
      </c>
      <c r="I975" s="49">
        <v>99.999999999999986</v>
      </c>
      <c r="J975" s="50">
        <v>99.999999999999986</v>
      </c>
      <c r="K975" s="148">
        <v>100</v>
      </c>
      <c r="L975" s="149">
        <v>1.9688790227175443</v>
      </c>
      <c r="M975" s="150">
        <v>2.3644911057080678</v>
      </c>
      <c r="N975" s="151">
        <v>0.92083333333333339</v>
      </c>
      <c r="O975" s="152">
        <v>3.2766666666666668</v>
      </c>
      <c r="P975" s="150">
        <v>3.5822784810126582</v>
      </c>
      <c r="Q975" s="150">
        <v>2.0909090909090908</v>
      </c>
      <c r="R975" s="405"/>
      <c r="S975" s="405"/>
      <c r="T975" s="405"/>
    </row>
    <row r="976" spans="2:20" s="1" customFormat="1" ht="15" customHeight="1" x14ac:dyDescent="0.15">
      <c r="B976" s="51"/>
      <c r="C976" s="9"/>
      <c r="D976" s="9"/>
      <c r="E976" s="9"/>
      <c r="F976" s="9"/>
      <c r="G976" s="9"/>
      <c r="H976" s="9"/>
      <c r="I976" s="9"/>
      <c r="J976" s="5"/>
      <c r="K976" s="5"/>
      <c r="L976" s="5"/>
      <c r="M976" s="5"/>
      <c r="N976" s="5"/>
      <c r="O976" s="5"/>
      <c r="P976" s="5"/>
      <c r="Q976" s="5"/>
    </row>
    <row r="977" spans="2:20" s="1" customFormat="1" ht="13.65" customHeight="1" x14ac:dyDescent="0.15">
      <c r="B977" s="11"/>
      <c r="C977" s="12"/>
      <c r="D977" s="12"/>
      <c r="E977" s="12"/>
      <c r="F977" s="13"/>
      <c r="G977" s="14" t="s">
        <v>108</v>
      </c>
      <c r="H977" s="15"/>
      <c r="I977" s="16"/>
      <c r="J977" s="14" t="s">
        <v>3</v>
      </c>
      <c r="K977" s="131"/>
      <c r="L977" s="15"/>
      <c r="M977" s="14" t="s">
        <v>150</v>
      </c>
      <c r="N977" s="15"/>
      <c r="O977" s="132"/>
      <c r="P977" s="14" t="s">
        <v>396</v>
      </c>
      <c r="Q977" s="17"/>
    </row>
    <row r="978" spans="2:20" s="1" customFormat="1" ht="10.8" x14ac:dyDescent="0.15">
      <c r="B978" s="133" t="s">
        <v>536</v>
      </c>
      <c r="C978" s="52"/>
      <c r="D978" s="52"/>
      <c r="E978" s="121"/>
      <c r="F978" s="19" t="s">
        <v>4</v>
      </c>
      <c r="G978" s="19" t="s">
        <v>172</v>
      </c>
      <c r="H978" s="20" t="s">
        <v>178</v>
      </c>
      <c r="I978" s="21" t="s">
        <v>4</v>
      </c>
      <c r="J978" s="19" t="s">
        <v>172</v>
      </c>
      <c r="K978" s="20" t="s">
        <v>178</v>
      </c>
      <c r="L978" s="21" t="s">
        <v>4</v>
      </c>
      <c r="M978" s="19" t="s">
        <v>172</v>
      </c>
      <c r="N978" s="84" t="s">
        <v>178</v>
      </c>
      <c r="O978" s="134" t="s">
        <v>4</v>
      </c>
      <c r="P978" s="19" t="s">
        <v>172</v>
      </c>
      <c r="Q978" s="22" t="s">
        <v>178</v>
      </c>
    </row>
    <row r="979" spans="2:20" s="1" customFormat="1" ht="12" customHeight="1" x14ac:dyDescent="0.15">
      <c r="B979" s="79"/>
      <c r="C979" s="24"/>
      <c r="D979" s="24"/>
      <c r="E979" s="135"/>
      <c r="F979" s="25"/>
      <c r="G979" s="25"/>
      <c r="H979" s="26"/>
      <c r="I979" s="136">
        <v>163</v>
      </c>
      <c r="J979" s="137">
        <v>150</v>
      </c>
      <c r="K979" s="138">
        <v>13</v>
      </c>
      <c r="L979" s="66"/>
      <c r="M979" s="25"/>
      <c r="N979" s="26"/>
      <c r="O979" s="139"/>
      <c r="P979" s="25"/>
      <c r="Q979" s="25"/>
    </row>
    <row r="980" spans="2:20" s="1" customFormat="1" ht="15" customHeight="1" x14ac:dyDescent="0.15">
      <c r="B980" s="78" t="s">
        <v>306</v>
      </c>
      <c r="C980" s="9"/>
      <c r="D980" s="9"/>
      <c r="E980" s="9"/>
      <c r="F980" s="31">
        <v>155</v>
      </c>
      <c r="G980" s="31">
        <v>143</v>
      </c>
      <c r="H980" s="32">
        <v>12</v>
      </c>
      <c r="I980" s="192">
        <v>95.092024539877301</v>
      </c>
      <c r="J980" s="193">
        <v>95.333333333333343</v>
      </c>
      <c r="K980" s="218">
        <v>92.307692307692307</v>
      </c>
      <c r="L980" s="141">
        <v>0.17754868270332189</v>
      </c>
      <c r="M980" s="34">
        <v>0.23442622950819672</v>
      </c>
      <c r="N980" s="142">
        <v>0.05</v>
      </c>
      <c r="O980" s="33">
        <v>4.0789473684210522</v>
      </c>
      <c r="P980" s="34">
        <v>4.612903225806452</v>
      </c>
      <c r="Q980" s="34">
        <v>1.7142857142857142</v>
      </c>
      <c r="R980" s="405"/>
      <c r="S980" s="405"/>
      <c r="T980" s="405"/>
    </row>
    <row r="981" spans="2:20" s="1" customFormat="1" ht="15" customHeight="1" x14ac:dyDescent="0.15">
      <c r="B981" s="29" t="s">
        <v>941</v>
      </c>
      <c r="C981" s="9"/>
      <c r="D981" s="9"/>
      <c r="E981" s="9"/>
      <c r="F981" s="36">
        <v>2</v>
      </c>
      <c r="G981" s="36">
        <v>2</v>
      </c>
      <c r="H981" s="37">
        <v>0</v>
      </c>
      <c r="I981" s="194">
        <v>1.2269938650306749</v>
      </c>
      <c r="J981" s="201">
        <v>1.3333333333333335</v>
      </c>
      <c r="K981" s="487">
        <v>0</v>
      </c>
      <c r="L981" s="39">
        <v>2.2909507445589921E-3</v>
      </c>
      <c r="M981" s="74">
        <v>3.2786885245901639E-3</v>
      </c>
      <c r="N981" s="145">
        <v>0</v>
      </c>
      <c r="O981" s="38">
        <v>2</v>
      </c>
      <c r="P981" s="74">
        <v>2</v>
      </c>
      <c r="Q981" s="173" t="s">
        <v>1085</v>
      </c>
      <c r="R981" s="405"/>
      <c r="S981" s="405"/>
      <c r="T981" s="405"/>
    </row>
    <row r="982" spans="2:20" s="1" customFormat="1" ht="15" customHeight="1" x14ac:dyDescent="0.15">
      <c r="B982" s="79" t="s">
        <v>307</v>
      </c>
      <c r="C982" s="24"/>
      <c r="D982" s="24"/>
      <c r="E982" s="24"/>
      <c r="F982" s="68">
        <v>6</v>
      </c>
      <c r="G982" s="68">
        <v>5</v>
      </c>
      <c r="H982" s="80">
        <v>1</v>
      </c>
      <c r="I982" s="202">
        <v>3.6809815950920246</v>
      </c>
      <c r="J982" s="203">
        <v>3.3333333333333335</v>
      </c>
      <c r="K982" s="220">
        <v>7.6923076923076925</v>
      </c>
      <c r="L982" s="82">
        <v>6.8728522336769758E-3</v>
      </c>
      <c r="M982" s="77">
        <v>8.1967213114754103E-3</v>
      </c>
      <c r="N982" s="147">
        <v>4.1666666666666666E-3</v>
      </c>
      <c r="O982" s="81">
        <v>2</v>
      </c>
      <c r="P982" s="77">
        <v>2.5</v>
      </c>
      <c r="Q982" s="77">
        <v>1</v>
      </c>
      <c r="R982" s="405"/>
      <c r="S982" s="405"/>
      <c r="T982" s="405"/>
    </row>
    <row r="983" spans="2:20" s="1" customFormat="1" ht="15" customHeight="1" x14ac:dyDescent="0.15">
      <c r="B983" s="45" t="s">
        <v>1</v>
      </c>
      <c r="C983" s="46"/>
      <c r="D983" s="46"/>
      <c r="E983" s="94"/>
      <c r="F983" s="47">
        <v>163</v>
      </c>
      <c r="G983" s="47">
        <v>150</v>
      </c>
      <c r="H983" s="48">
        <v>13</v>
      </c>
      <c r="I983" s="49">
        <v>100</v>
      </c>
      <c r="J983" s="50">
        <v>100</v>
      </c>
      <c r="K983" s="148">
        <v>100</v>
      </c>
      <c r="L983" s="149">
        <v>0.18671248568155785</v>
      </c>
      <c r="M983" s="150">
        <v>0.24590163934426229</v>
      </c>
      <c r="N983" s="151">
        <v>5.4166666666666669E-2</v>
      </c>
      <c r="O983" s="152">
        <v>3.2766666666666668</v>
      </c>
      <c r="P983" s="150">
        <v>3.5822784810126582</v>
      </c>
      <c r="Q983" s="150">
        <v>2.0909090909090908</v>
      </c>
      <c r="R983" s="405"/>
      <c r="S983" s="405"/>
      <c r="T983" s="405"/>
    </row>
    <row r="984" spans="2:20" s="1" customFormat="1" ht="15" customHeight="1" x14ac:dyDescent="0.15">
      <c r="B984" s="406"/>
      <c r="C984" s="407"/>
      <c r="D984" s="407"/>
      <c r="E984" s="407"/>
      <c r="F984" s="407"/>
      <c r="G984" s="407"/>
      <c r="H984" s="407"/>
      <c r="I984" s="407"/>
    </row>
    <row r="985" spans="2:20" ht="21.6" x14ac:dyDescent="0.15">
      <c r="B985" s="45" t="s">
        <v>951</v>
      </c>
      <c r="C985" s="46"/>
      <c r="D985" s="46"/>
      <c r="E985" s="46"/>
      <c r="F985" s="94"/>
      <c r="G985" s="106" t="s">
        <v>947</v>
      </c>
      <c r="H985" s="107" t="s">
        <v>948</v>
      </c>
      <c r="I985" s="108" t="s">
        <v>949</v>
      </c>
      <c r="J985" s="109" t="s">
        <v>950</v>
      </c>
      <c r="K985" s="107" t="s">
        <v>933</v>
      </c>
      <c r="L985" s="106" t="s">
        <v>954</v>
      </c>
      <c r="M985" s="106" t="s">
        <v>951</v>
      </c>
      <c r="N985" s="106" t="s">
        <v>952</v>
      </c>
    </row>
    <row r="986" spans="2:20" ht="15" customHeight="1" x14ac:dyDescent="0.15">
      <c r="B986" s="110" t="s">
        <v>945</v>
      </c>
      <c r="C986" s="111" t="s">
        <v>939</v>
      </c>
      <c r="D986" s="57"/>
      <c r="E986" s="57"/>
      <c r="F986" s="112"/>
      <c r="G986" s="63">
        <v>764</v>
      </c>
      <c r="H986" s="63">
        <v>50</v>
      </c>
      <c r="I986" s="63">
        <v>27</v>
      </c>
      <c r="J986" s="63">
        <v>13</v>
      </c>
      <c r="K986" s="63">
        <v>13</v>
      </c>
      <c r="L986" s="63">
        <v>222</v>
      </c>
      <c r="M986" s="31">
        <v>1089</v>
      </c>
      <c r="N986" s="214">
        <v>0.46251441753171857</v>
      </c>
    </row>
    <row r="987" spans="2:20" ht="15" customHeight="1" x14ac:dyDescent="0.15">
      <c r="B987" s="113"/>
      <c r="C987" s="105"/>
      <c r="D987" s="114" t="s">
        <v>940</v>
      </c>
      <c r="E987" s="115"/>
      <c r="F987" s="116"/>
      <c r="G987" s="117">
        <v>861</v>
      </c>
      <c r="H987" s="117">
        <v>5</v>
      </c>
      <c r="I987" s="117">
        <v>4</v>
      </c>
      <c r="J987" s="117">
        <v>1</v>
      </c>
      <c r="K987" s="117">
        <v>2</v>
      </c>
      <c r="L987" s="117">
        <v>216</v>
      </c>
      <c r="M987" s="118">
        <v>1089</v>
      </c>
      <c r="N987" s="215">
        <v>3.8946162657502864E-2</v>
      </c>
    </row>
    <row r="988" spans="2:20" ht="15" customHeight="1" x14ac:dyDescent="0.15">
      <c r="B988" s="113"/>
      <c r="C988" s="105"/>
      <c r="D988" s="120" t="s">
        <v>941</v>
      </c>
      <c r="E988" s="52"/>
      <c r="F988" s="121"/>
      <c r="G988" s="65">
        <v>856</v>
      </c>
      <c r="H988" s="65">
        <v>3</v>
      </c>
      <c r="I988" s="65">
        <v>7</v>
      </c>
      <c r="J988" s="65">
        <v>3</v>
      </c>
      <c r="K988" s="65">
        <v>1</v>
      </c>
      <c r="L988" s="65">
        <v>219</v>
      </c>
      <c r="M988" s="36">
        <v>1089</v>
      </c>
      <c r="N988" s="216">
        <v>8.0459770114942528E-2</v>
      </c>
    </row>
    <row r="989" spans="2:20" ht="15" customHeight="1" x14ac:dyDescent="0.15">
      <c r="B989" s="113"/>
      <c r="C989" s="122"/>
      <c r="D989" s="123" t="s">
        <v>942</v>
      </c>
      <c r="E989" s="124"/>
      <c r="F989" s="125"/>
      <c r="G989" s="67">
        <v>785</v>
      </c>
      <c r="H989" s="67">
        <v>47</v>
      </c>
      <c r="I989" s="67">
        <v>23</v>
      </c>
      <c r="J989" s="67">
        <v>7</v>
      </c>
      <c r="K989" s="67">
        <v>9</v>
      </c>
      <c r="L989" s="67">
        <v>218</v>
      </c>
      <c r="M989" s="68">
        <v>1089</v>
      </c>
      <c r="N989" s="217">
        <v>0.34213547646383469</v>
      </c>
    </row>
    <row r="990" spans="2:20" ht="15" customHeight="1" x14ac:dyDescent="0.15">
      <c r="B990" s="113"/>
      <c r="C990" s="126" t="s">
        <v>943</v>
      </c>
      <c r="D990" s="52"/>
      <c r="E990" s="52"/>
      <c r="F990" s="121"/>
      <c r="G990" s="63">
        <v>473</v>
      </c>
      <c r="H990" s="63">
        <v>73</v>
      </c>
      <c r="I990" s="63">
        <v>139</v>
      </c>
      <c r="J990" s="63">
        <v>86</v>
      </c>
      <c r="K990" s="63">
        <v>94</v>
      </c>
      <c r="L990" s="63">
        <v>224</v>
      </c>
      <c r="M990" s="36">
        <v>1089</v>
      </c>
      <c r="N990" s="216">
        <v>1.953757225433526</v>
      </c>
    </row>
    <row r="991" spans="2:20" ht="15" customHeight="1" x14ac:dyDescent="0.15">
      <c r="B991" s="127"/>
      <c r="C991" s="105"/>
      <c r="D991" s="114" t="s">
        <v>940</v>
      </c>
      <c r="E991" s="115"/>
      <c r="F991" s="116"/>
      <c r="G991" s="117">
        <v>623</v>
      </c>
      <c r="H991" s="117">
        <v>76</v>
      </c>
      <c r="I991" s="117">
        <v>98</v>
      </c>
      <c r="J991" s="117">
        <v>39</v>
      </c>
      <c r="K991" s="117">
        <v>37</v>
      </c>
      <c r="L991" s="117">
        <v>216</v>
      </c>
      <c r="M991" s="118">
        <v>1089</v>
      </c>
      <c r="N991" s="215">
        <v>0.90950744558991981</v>
      </c>
    </row>
    <row r="992" spans="2:20" ht="15" customHeight="1" x14ac:dyDescent="0.15">
      <c r="B992" s="127"/>
      <c r="C992" s="105"/>
      <c r="D992" s="120" t="s">
        <v>941</v>
      </c>
      <c r="E992" s="52"/>
      <c r="F992" s="121"/>
      <c r="G992" s="65">
        <v>627</v>
      </c>
      <c r="H992" s="65">
        <v>89</v>
      </c>
      <c r="I992" s="65">
        <v>107</v>
      </c>
      <c r="J992" s="65">
        <v>29</v>
      </c>
      <c r="K992" s="65">
        <v>18</v>
      </c>
      <c r="L992" s="65">
        <v>219</v>
      </c>
      <c r="M992" s="36">
        <v>1089</v>
      </c>
      <c r="N992" s="216">
        <v>0.71264367816091956</v>
      </c>
    </row>
    <row r="993" spans="2:14" ht="15" customHeight="1" x14ac:dyDescent="0.15">
      <c r="B993" s="127"/>
      <c r="C993" s="122"/>
      <c r="D993" s="123" t="s">
        <v>942</v>
      </c>
      <c r="E993" s="124"/>
      <c r="F993" s="125"/>
      <c r="G993" s="67">
        <v>720</v>
      </c>
      <c r="H993" s="67">
        <v>80</v>
      </c>
      <c r="I993" s="67">
        <v>49</v>
      </c>
      <c r="J993" s="67">
        <v>19</v>
      </c>
      <c r="K993" s="67">
        <v>3</v>
      </c>
      <c r="L993" s="67">
        <v>218</v>
      </c>
      <c r="M993" s="68">
        <v>1089</v>
      </c>
      <c r="N993" s="217">
        <v>0.34672789896670492</v>
      </c>
    </row>
    <row r="994" spans="2:14" ht="15" customHeight="1" x14ac:dyDescent="0.15">
      <c r="B994" s="113"/>
      <c r="C994" s="126" t="s">
        <v>946</v>
      </c>
      <c r="D994" s="52"/>
      <c r="E994" s="52"/>
      <c r="F994" s="121"/>
      <c r="G994" s="63">
        <v>474</v>
      </c>
      <c r="H994" s="63">
        <v>198</v>
      </c>
      <c r="I994" s="63">
        <v>87</v>
      </c>
      <c r="J994" s="63">
        <v>30</v>
      </c>
      <c r="K994" s="63">
        <v>14</v>
      </c>
      <c r="L994" s="63">
        <v>286</v>
      </c>
      <c r="M994" s="36">
        <v>1089</v>
      </c>
      <c r="N994" s="216">
        <v>0.86112079701120814</v>
      </c>
    </row>
    <row r="995" spans="2:14" ht="15" customHeight="1" x14ac:dyDescent="0.15">
      <c r="B995" s="127"/>
      <c r="C995" s="105"/>
      <c r="D995" s="114" t="s">
        <v>940</v>
      </c>
      <c r="E995" s="115"/>
      <c r="F995" s="116"/>
      <c r="G995" s="117">
        <v>624</v>
      </c>
      <c r="H995" s="117">
        <v>191</v>
      </c>
      <c r="I995" s="117">
        <v>23</v>
      </c>
      <c r="J995" s="117">
        <v>4</v>
      </c>
      <c r="K995" s="117">
        <v>1</v>
      </c>
      <c r="L995" s="117">
        <v>246</v>
      </c>
      <c r="M995" s="118">
        <v>1089</v>
      </c>
      <c r="N995" s="215">
        <v>0.26050415183867143</v>
      </c>
    </row>
    <row r="996" spans="2:14" ht="15" customHeight="1" x14ac:dyDescent="0.15">
      <c r="B996" s="127"/>
      <c r="C996" s="105"/>
      <c r="D996" s="120" t="s">
        <v>941</v>
      </c>
      <c r="E996" s="52"/>
      <c r="F996" s="121"/>
      <c r="G996" s="65">
        <v>627</v>
      </c>
      <c r="H996" s="65">
        <v>174</v>
      </c>
      <c r="I996" s="65">
        <v>35</v>
      </c>
      <c r="J996" s="65">
        <v>8</v>
      </c>
      <c r="K996" s="65">
        <v>1</v>
      </c>
      <c r="L996" s="65">
        <v>244</v>
      </c>
      <c r="M996" s="36">
        <v>1089</v>
      </c>
      <c r="N996" s="216">
        <v>0.35018343195266255</v>
      </c>
    </row>
    <row r="997" spans="2:14" ht="15" customHeight="1" x14ac:dyDescent="0.15">
      <c r="B997" s="127"/>
      <c r="C997" s="122"/>
      <c r="D997" s="123" t="s">
        <v>942</v>
      </c>
      <c r="E997" s="124"/>
      <c r="F997" s="125"/>
      <c r="G997" s="67">
        <v>720</v>
      </c>
      <c r="H997" s="67">
        <v>81</v>
      </c>
      <c r="I997" s="67">
        <v>28</v>
      </c>
      <c r="J997" s="67">
        <v>7</v>
      </c>
      <c r="K997" s="67">
        <v>1</v>
      </c>
      <c r="L997" s="67">
        <v>252</v>
      </c>
      <c r="M997" s="68">
        <v>1089</v>
      </c>
      <c r="N997" s="217">
        <v>0.23096774193548397</v>
      </c>
    </row>
    <row r="998" spans="2:14" ht="15" customHeight="1" x14ac:dyDescent="0.15">
      <c r="B998" s="127"/>
      <c r="C998" s="126" t="s">
        <v>1011</v>
      </c>
      <c r="D998" s="52"/>
      <c r="E998" s="52"/>
      <c r="F998" s="121"/>
      <c r="G998" s="63">
        <v>826</v>
      </c>
      <c r="H998" s="63">
        <v>21</v>
      </c>
      <c r="I998" s="63">
        <v>9</v>
      </c>
      <c r="J998" s="63">
        <v>5</v>
      </c>
      <c r="K998" s="63">
        <v>6</v>
      </c>
      <c r="L998" s="63">
        <v>222</v>
      </c>
      <c r="M998" s="36">
        <v>1089</v>
      </c>
      <c r="N998" s="216">
        <v>0.18339100346020762</v>
      </c>
    </row>
    <row r="999" spans="2:14" ht="15" customHeight="1" x14ac:dyDescent="0.15">
      <c r="B999" s="127"/>
      <c r="C999" s="105"/>
      <c r="D999" s="114" t="s">
        <v>940</v>
      </c>
      <c r="E999" s="115"/>
      <c r="F999" s="116"/>
      <c r="G999" s="117">
        <v>835</v>
      </c>
      <c r="H999" s="117">
        <v>19</v>
      </c>
      <c r="I999" s="117">
        <v>8</v>
      </c>
      <c r="J999" s="117">
        <v>5</v>
      </c>
      <c r="K999" s="117">
        <v>6</v>
      </c>
      <c r="L999" s="117">
        <v>216</v>
      </c>
      <c r="M999" s="118">
        <v>1089</v>
      </c>
      <c r="N999" s="215">
        <v>0.17754868270332189</v>
      </c>
    </row>
    <row r="1000" spans="2:14" ht="15" customHeight="1" x14ac:dyDescent="0.15">
      <c r="B1000" s="127"/>
      <c r="C1000" s="105"/>
      <c r="D1000" s="120" t="s">
        <v>941</v>
      </c>
      <c r="E1000" s="52"/>
      <c r="F1000" s="121"/>
      <c r="G1000" s="65">
        <v>872</v>
      </c>
      <c r="H1000" s="65">
        <v>0</v>
      </c>
      <c r="I1000" s="65">
        <v>1</v>
      </c>
      <c r="J1000" s="65">
        <v>0</v>
      </c>
      <c r="K1000" s="65">
        <v>0</v>
      </c>
      <c r="L1000" s="65">
        <v>216</v>
      </c>
      <c r="M1000" s="36">
        <v>1089</v>
      </c>
      <c r="N1000" s="216">
        <v>2.2909507445589921E-3</v>
      </c>
    </row>
    <row r="1001" spans="2:14" ht="15" customHeight="1" x14ac:dyDescent="0.15">
      <c r="B1001" s="128"/>
      <c r="C1001" s="122"/>
      <c r="D1001" s="123" t="s">
        <v>942</v>
      </c>
      <c r="E1001" s="124"/>
      <c r="F1001" s="125"/>
      <c r="G1001" s="67">
        <v>870</v>
      </c>
      <c r="H1001" s="67">
        <v>2</v>
      </c>
      <c r="I1001" s="67">
        <v>0</v>
      </c>
      <c r="J1001" s="67">
        <v>1</v>
      </c>
      <c r="K1001" s="67">
        <v>0</v>
      </c>
      <c r="L1001" s="67">
        <v>216</v>
      </c>
      <c r="M1001" s="68">
        <v>1089</v>
      </c>
      <c r="N1001" s="217">
        <v>6.8728522336769758E-3</v>
      </c>
    </row>
    <row r="1002" spans="2:14" ht="15" customHeight="1" x14ac:dyDescent="0.15">
      <c r="B1002" s="110" t="s">
        <v>953</v>
      </c>
      <c r="C1002" s="111" t="s">
        <v>939</v>
      </c>
      <c r="D1002" s="57"/>
      <c r="E1002" s="57"/>
      <c r="F1002" s="129">
        <v>1089</v>
      </c>
      <c r="G1002" s="198">
        <v>70.156106519742877</v>
      </c>
      <c r="H1002" s="198">
        <v>4.5913682277318637</v>
      </c>
      <c r="I1002" s="198">
        <v>2.4793388429752068</v>
      </c>
      <c r="J1002" s="198">
        <v>1.1937557392102847</v>
      </c>
      <c r="K1002" s="198">
        <v>1.1937557392102847</v>
      </c>
      <c r="L1002" s="193">
        <v>20.385674931129476</v>
      </c>
      <c r="M1002" s="34">
        <v>100</v>
      </c>
    </row>
    <row r="1003" spans="2:14" ht="15" customHeight="1" x14ac:dyDescent="0.15">
      <c r="B1003" s="113"/>
      <c r="C1003" s="212" t="s">
        <v>306</v>
      </c>
      <c r="D1003" s="114"/>
      <c r="E1003" s="115"/>
      <c r="F1003" s="130">
        <v>1089</v>
      </c>
      <c r="G1003" s="208">
        <v>79.063360881542692</v>
      </c>
      <c r="H1003" s="208">
        <v>0.4591368227731864</v>
      </c>
      <c r="I1003" s="208">
        <v>0.3673094582185491</v>
      </c>
      <c r="J1003" s="208">
        <v>9.1827364554637275E-2</v>
      </c>
      <c r="K1003" s="208">
        <v>0.18365472910927455</v>
      </c>
      <c r="L1003" s="209">
        <v>19.834710743801654</v>
      </c>
      <c r="M1003" s="119">
        <v>99.999999999999986</v>
      </c>
    </row>
    <row r="1004" spans="2:14" ht="15" customHeight="1" x14ac:dyDescent="0.15">
      <c r="B1004" s="113"/>
      <c r="C1004" s="212" t="s">
        <v>941</v>
      </c>
      <c r="D1004" s="120"/>
      <c r="E1004" s="52"/>
      <c r="F1004" s="71">
        <v>1089</v>
      </c>
      <c r="G1004" s="199">
        <v>78.604224058769518</v>
      </c>
      <c r="H1004" s="199">
        <v>0.27548209366391185</v>
      </c>
      <c r="I1004" s="199">
        <v>0.64279155188246095</v>
      </c>
      <c r="J1004" s="199">
        <v>0.27548209366391185</v>
      </c>
      <c r="K1004" s="199">
        <v>9.1827364554637275E-2</v>
      </c>
      <c r="L1004" s="201">
        <v>20.110192837465565</v>
      </c>
      <c r="M1004" s="74">
        <v>100</v>
      </c>
    </row>
    <row r="1005" spans="2:14" ht="15" customHeight="1" x14ac:dyDescent="0.15">
      <c r="B1005" s="113"/>
      <c r="C1005" s="213" t="s">
        <v>307</v>
      </c>
      <c r="D1005" s="123"/>
      <c r="E1005" s="124"/>
      <c r="F1005" s="75">
        <v>1089</v>
      </c>
      <c r="G1005" s="200">
        <v>72.084481175390266</v>
      </c>
      <c r="H1005" s="200">
        <v>4.3158861340679522</v>
      </c>
      <c r="I1005" s="200">
        <v>2.1120293847566574</v>
      </c>
      <c r="J1005" s="200">
        <v>0.64279155188246095</v>
      </c>
      <c r="K1005" s="200">
        <v>0.82644628099173556</v>
      </c>
      <c r="L1005" s="203">
        <v>20.018365472910926</v>
      </c>
      <c r="M1005" s="77">
        <v>100</v>
      </c>
    </row>
    <row r="1006" spans="2:14" ht="15" customHeight="1" x14ac:dyDescent="0.15">
      <c r="B1006" s="113"/>
      <c r="C1006" s="126" t="s">
        <v>943</v>
      </c>
      <c r="D1006" s="52"/>
      <c r="E1006" s="52"/>
      <c r="F1006" s="71">
        <v>1089</v>
      </c>
      <c r="G1006" s="199">
        <v>43.43434343434344</v>
      </c>
      <c r="H1006" s="199">
        <v>6.703397612488522</v>
      </c>
      <c r="I1006" s="199">
        <v>12.764003673094582</v>
      </c>
      <c r="J1006" s="199">
        <v>7.8971533516988064</v>
      </c>
      <c r="K1006" s="199">
        <v>8.6317722681359044</v>
      </c>
      <c r="L1006" s="201">
        <v>20.569329660238751</v>
      </c>
      <c r="M1006" s="74">
        <v>100</v>
      </c>
    </row>
    <row r="1007" spans="2:14" ht="15" customHeight="1" x14ac:dyDescent="0.15">
      <c r="B1007" s="127"/>
      <c r="C1007" s="212" t="s">
        <v>306</v>
      </c>
      <c r="D1007" s="114" t="s">
        <v>940</v>
      </c>
      <c r="E1007" s="115"/>
      <c r="F1007" s="130">
        <v>1089</v>
      </c>
      <c r="G1007" s="208">
        <v>57.208448117539021</v>
      </c>
      <c r="H1007" s="208">
        <v>6.9788797061524344</v>
      </c>
      <c r="I1007" s="208">
        <v>8.9990817263544542</v>
      </c>
      <c r="J1007" s="208">
        <v>3.5812672176308542</v>
      </c>
      <c r="K1007" s="208">
        <v>3.3976124885215793</v>
      </c>
      <c r="L1007" s="209">
        <v>19.834710743801654</v>
      </c>
      <c r="M1007" s="119">
        <v>99.999999999999986</v>
      </c>
    </row>
    <row r="1008" spans="2:14" ht="15" customHeight="1" x14ac:dyDescent="0.15">
      <c r="B1008" s="127"/>
      <c r="C1008" s="212" t="s">
        <v>941</v>
      </c>
      <c r="D1008" s="120" t="s">
        <v>941</v>
      </c>
      <c r="E1008" s="52"/>
      <c r="F1008" s="71">
        <v>1089</v>
      </c>
      <c r="G1008" s="199">
        <v>57.575757575757578</v>
      </c>
      <c r="H1008" s="199">
        <v>8.172635445362717</v>
      </c>
      <c r="I1008" s="199">
        <v>9.8255280073461897</v>
      </c>
      <c r="J1008" s="199">
        <v>2.6629935720844813</v>
      </c>
      <c r="K1008" s="199">
        <v>1.6528925619834711</v>
      </c>
      <c r="L1008" s="201">
        <v>20.110192837465565</v>
      </c>
      <c r="M1008" s="74">
        <v>100</v>
      </c>
    </row>
    <row r="1009" spans="1:14" ht="15" customHeight="1" x14ac:dyDescent="0.15">
      <c r="B1009" s="127"/>
      <c r="C1009" s="213" t="s">
        <v>307</v>
      </c>
      <c r="D1009" s="123" t="s">
        <v>942</v>
      </c>
      <c r="E1009" s="124"/>
      <c r="F1009" s="75">
        <v>1089</v>
      </c>
      <c r="G1009" s="200">
        <v>66.11570247933885</v>
      </c>
      <c r="H1009" s="200">
        <v>7.3461891643709825</v>
      </c>
      <c r="I1009" s="200">
        <v>4.4995408631772271</v>
      </c>
      <c r="J1009" s="200">
        <v>1.7447199265381086</v>
      </c>
      <c r="K1009" s="200">
        <v>0.27548209366391185</v>
      </c>
      <c r="L1009" s="203">
        <v>20.018365472910926</v>
      </c>
      <c r="M1009" s="77">
        <v>100.00000000000001</v>
      </c>
    </row>
    <row r="1010" spans="1:14" ht="15" customHeight="1" x14ac:dyDescent="0.15">
      <c r="B1010" s="113"/>
      <c r="C1010" s="126" t="s">
        <v>946</v>
      </c>
      <c r="D1010" s="52"/>
      <c r="E1010" s="52"/>
      <c r="F1010" s="71">
        <v>1089</v>
      </c>
      <c r="G1010" s="199">
        <v>43.526170798898072</v>
      </c>
      <c r="H1010" s="199">
        <v>18.181818181818183</v>
      </c>
      <c r="I1010" s="199">
        <v>7.9889807162534439</v>
      </c>
      <c r="J1010" s="199">
        <v>2.7548209366391188</v>
      </c>
      <c r="K1010" s="199">
        <v>1.2855831037649219</v>
      </c>
      <c r="L1010" s="201">
        <v>26.262626262626267</v>
      </c>
      <c r="M1010" s="74">
        <v>100</v>
      </c>
    </row>
    <row r="1011" spans="1:14" ht="15" customHeight="1" x14ac:dyDescent="0.15">
      <c r="B1011" s="127"/>
      <c r="C1011" s="212" t="s">
        <v>306</v>
      </c>
      <c r="D1011" s="114" t="s">
        <v>940</v>
      </c>
      <c r="E1011" s="115"/>
      <c r="F1011" s="130">
        <v>1089</v>
      </c>
      <c r="G1011" s="208">
        <v>57.300275482093667</v>
      </c>
      <c r="H1011" s="208">
        <v>17.539026629935719</v>
      </c>
      <c r="I1011" s="208">
        <v>2.1120293847566574</v>
      </c>
      <c r="J1011" s="208">
        <v>0.3673094582185491</v>
      </c>
      <c r="K1011" s="208">
        <v>9.1827364554637275E-2</v>
      </c>
      <c r="L1011" s="209">
        <v>22.589531680440771</v>
      </c>
      <c r="M1011" s="119">
        <v>99.999999999999986</v>
      </c>
    </row>
    <row r="1012" spans="1:14" ht="15" customHeight="1" x14ac:dyDescent="0.15">
      <c r="B1012" s="127"/>
      <c r="C1012" s="212" t="s">
        <v>941</v>
      </c>
      <c r="D1012" s="120" t="s">
        <v>941</v>
      </c>
      <c r="E1012" s="52"/>
      <c r="F1012" s="71">
        <v>1089</v>
      </c>
      <c r="G1012" s="199">
        <v>57.575757575757578</v>
      </c>
      <c r="H1012" s="199">
        <v>15.977961432506888</v>
      </c>
      <c r="I1012" s="199">
        <v>3.2139577594123052</v>
      </c>
      <c r="J1012" s="199">
        <v>0.7346189164370982</v>
      </c>
      <c r="K1012" s="199">
        <v>9.1827364554637275E-2</v>
      </c>
      <c r="L1012" s="201">
        <v>22.405876951331496</v>
      </c>
      <c r="M1012" s="74">
        <v>100</v>
      </c>
    </row>
    <row r="1013" spans="1:14" ht="15" customHeight="1" x14ac:dyDescent="0.15">
      <c r="B1013" s="127"/>
      <c r="C1013" s="213" t="s">
        <v>307</v>
      </c>
      <c r="D1013" s="123" t="s">
        <v>942</v>
      </c>
      <c r="E1013" s="124"/>
      <c r="F1013" s="75">
        <v>1089</v>
      </c>
      <c r="G1013" s="200">
        <v>66.11570247933885</v>
      </c>
      <c r="H1013" s="200">
        <v>7.4380165289256199</v>
      </c>
      <c r="I1013" s="200">
        <v>2.5711662075298438</v>
      </c>
      <c r="J1013" s="200">
        <v>0.64279155188246095</v>
      </c>
      <c r="K1013" s="200">
        <v>9.1827364554637275E-2</v>
      </c>
      <c r="L1013" s="203">
        <v>23.140495867768596</v>
      </c>
      <c r="M1013" s="77">
        <v>100</v>
      </c>
    </row>
    <row r="1014" spans="1:14" ht="15" customHeight="1" x14ac:dyDescent="0.15">
      <c r="B1014" s="127"/>
      <c r="C1014" s="126" t="s">
        <v>944</v>
      </c>
      <c r="D1014" s="52"/>
      <c r="E1014" s="52"/>
      <c r="F1014" s="71">
        <v>1089</v>
      </c>
      <c r="G1014" s="199">
        <v>75.849403122130397</v>
      </c>
      <c r="H1014" s="199">
        <v>1.9283746556473829</v>
      </c>
      <c r="I1014" s="199">
        <v>0.82644628099173556</v>
      </c>
      <c r="J1014" s="199">
        <v>0.4591368227731864</v>
      </c>
      <c r="K1014" s="199">
        <v>0.55096418732782371</v>
      </c>
      <c r="L1014" s="201">
        <v>20.385674931129476</v>
      </c>
      <c r="M1014" s="74">
        <v>100</v>
      </c>
    </row>
    <row r="1015" spans="1:14" ht="15" customHeight="1" x14ac:dyDescent="0.15">
      <c r="B1015" s="127"/>
      <c r="C1015" s="212" t="s">
        <v>306</v>
      </c>
      <c r="D1015" s="114" t="s">
        <v>940</v>
      </c>
      <c r="E1015" s="115"/>
      <c r="F1015" s="130">
        <v>1089</v>
      </c>
      <c r="G1015" s="208">
        <v>76.675849403122129</v>
      </c>
      <c r="H1015" s="208">
        <v>1.7447199265381086</v>
      </c>
      <c r="I1015" s="208">
        <v>0.7346189164370982</v>
      </c>
      <c r="J1015" s="208">
        <v>0.4591368227731864</v>
      </c>
      <c r="K1015" s="208">
        <v>0.55096418732782371</v>
      </c>
      <c r="L1015" s="209">
        <v>19.834710743801654</v>
      </c>
      <c r="M1015" s="119">
        <v>100</v>
      </c>
    </row>
    <row r="1016" spans="1:14" ht="15" customHeight="1" x14ac:dyDescent="0.15">
      <c r="B1016" s="127"/>
      <c r="C1016" s="212" t="s">
        <v>941</v>
      </c>
      <c r="D1016" s="120" t="s">
        <v>941</v>
      </c>
      <c r="E1016" s="52"/>
      <c r="F1016" s="71">
        <v>1089</v>
      </c>
      <c r="G1016" s="199">
        <v>80.073461891643703</v>
      </c>
      <c r="H1016" s="434">
        <v>0</v>
      </c>
      <c r="I1016" s="199">
        <v>9.1827364554637275E-2</v>
      </c>
      <c r="J1016" s="434">
        <v>0</v>
      </c>
      <c r="K1016" s="434">
        <v>0</v>
      </c>
      <c r="L1016" s="201">
        <v>19.834710743801654</v>
      </c>
      <c r="M1016" s="74">
        <v>99.999999999999986</v>
      </c>
    </row>
    <row r="1017" spans="1:14" ht="15" customHeight="1" x14ac:dyDescent="0.15">
      <c r="B1017" s="128"/>
      <c r="C1017" s="213" t="s">
        <v>307</v>
      </c>
      <c r="D1017" s="123" t="s">
        <v>942</v>
      </c>
      <c r="E1017" s="124"/>
      <c r="F1017" s="75">
        <v>1089</v>
      </c>
      <c r="G1017" s="200">
        <v>79.889807162534439</v>
      </c>
      <c r="H1017" s="200">
        <v>0.18365472910927455</v>
      </c>
      <c r="I1017" s="436">
        <v>0</v>
      </c>
      <c r="J1017" s="200">
        <v>9.1827364554637275E-2</v>
      </c>
      <c r="K1017" s="436">
        <v>0</v>
      </c>
      <c r="L1017" s="203">
        <v>19.834710743801654</v>
      </c>
      <c r="M1017" s="77">
        <v>100</v>
      </c>
    </row>
    <row r="1018" spans="1:14" ht="15" customHeight="1" x14ac:dyDescent="0.15">
      <c r="B1018" s="8"/>
      <c r="C1018" s="52"/>
      <c r="D1018" s="52"/>
      <c r="E1018" s="52"/>
      <c r="F1018" s="52"/>
      <c r="G1018" s="52"/>
      <c r="H1018" s="52"/>
      <c r="I1018" s="54"/>
      <c r="J1018" s="55"/>
    </row>
    <row r="1019" spans="1:14" ht="15" customHeight="1" x14ac:dyDescent="0.15">
      <c r="A1019" s="5" t="s">
        <v>955</v>
      </c>
      <c r="B1019" s="8"/>
      <c r="C1019" s="52"/>
      <c r="D1019" s="52"/>
      <c r="E1019" s="52"/>
      <c r="F1019" s="52"/>
      <c r="G1019" s="52"/>
      <c r="H1019" s="52"/>
      <c r="I1019" s="54"/>
      <c r="J1019" s="55"/>
    </row>
    <row r="1020" spans="1:14" ht="21.6" x14ac:dyDescent="0.15">
      <c r="B1020" s="45" t="s">
        <v>956</v>
      </c>
      <c r="C1020" s="46"/>
      <c r="D1020" s="46"/>
      <c r="E1020" s="46"/>
      <c r="F1020" s="94"/>
      <c r="G1020" s="106" t="s">
        <v>947</v>
      </c>
      <c r="H1020" s="107" t="s">
        <v>948</v>
      </c>
      <c r="I1020" s="108" t="s">
        <v>949</v>
      </c>
      <c r="J1020" s="109" t="s">
        <v>950</v>
      </c>
      <c r="K1020" s="107" t="s">
        <v>933</v>
      </c>
      <c r="L1020" s="106" t="s">
        <v>954</v>
      </c>
      <c r="M1020" s="106" t="s">
        <v>951</v>
      </c>
      <c r="N1020" s="106" t="s">
        <v>952</v>
      </c>
    </row>
    <row r="1021" spans="1:14" ht="15" customHeight="1" x14ac:dyDescent="0.15">
      <c r="B1021" s="110" t="s">
        <v>945</v>
      </c>
      <c r="C1021" s="111" t="s">
        <v>939</v>
      </c>
      <c r="D1021" s="57"/>
      <c r="E1021" s="57"/>
      <c r="F1021" s="112"/>
      <c r="G1021" s="63">
        <v>524</v>
      </c>
      <c r="H1021" s="63">
        <v>37</v>
      </c>
      <c r="I1021" s="63">
        <v>25</v>
      </c>
      <c r="J1021" s="63">
        <v>10</v>
      </c>
      <c r="K1021" s="63">
        <v>9</v>
      </c>
      <c r="L1021" s="63">
        <v>164</v>
      </c>
      <c r="M1021" s="31">
        <v>769</v>
      </c>
      <c r="N1021" s="214">
        <v>0.51735537190082648</v>
      </c>
    </row>
    <row r="1022" spans="1:14" ht="15" customHeight="1" x14ac:dyDescent="0.15">
      <c r="B1022" s="113"/>
      <c r="C1022" s="105"/>
      <c r="D1022" s="114" t="s">
        <v>940</v>
      </c>
      <c r="E1022" s="115"/>
      <c r="F1022" s="116"/>
      <c r="G1022" s="117">
        <v>600</v>
      </c>
      <c r="H1022" s="117">
        <v>3</v>
      </c>
      <c r="I1022" s="117">
        <v>4</v>
      </c>
      <c r="J1022" s="117">
        <v>1</v>
      </c>
      <c r="K1022" s="117">
        <v>2</v>
      </c>
      <c r="L1022" s="117">
        <v>159</v>
      </c>
      <c r="M1022" s="118">
        <v>769</v>
      </c>
      <c r="N1022" s="215">
        <v>5.2459016393442623E-2</v>
      </c>
    </row>
    <row r="1023" spans="1:14" ht="15" customHeight="1" x14ac:dyDescent="0.15">
      <c r="B1023" s="113"/>
      <c r="C1023" s="105"/>
      <c r="D1023" s="120" t="s">
        <v>941</v>
      </c>
      <c r="E1023" s="52"/>
      <c r="F1023" s="121"/>
      <c r="G1023" s="65">
        <v>597</v>
      </c>
      <c r="H1023" s="65">
        <v>1</v>
      </c>
      <c r="I1023" s="65">
        <v>7</v>
      </c>
      <c r="J1023" s="65">
        <v>1</v>
      </c>
      <c r="K1023" s="65">
        <v>1</v>
      </c>
      <c r="L1023" s="65">
        <v>162</v>
      </c>
      <c r="M1023" s="36">
        <v>769</v>
      </c>
      <c r="N1023" s="216">
        <v>9.8846787479406922E-2</v>
      </c>
    </row>
    <row r="1024" spans="1:14" ht="15" customHeight="1" x14ac:dyDescent="0.15">
      <c r="B1024" s="113"/>
      <c r="C1024" s="122"/>
      <c r="D1024" s="123" t="s">
        <v>942</v>
      </c>
      <c r="E1024" s="124"/>
      <c r="F1024" s="125"/>
      <c r="G1024" s="67">
        <v>540</v>
      </c>
      <c r="H1024" s="67">
        <v>36</v>
      </c>
      <c r="I1024" s="67">
        <v>20</v>
      </c>
      <c r="J1024" s="67">
        <v>7</v>
      </c>
      <c r="K1024" s="67">
        <v>5</v>
      </c>
      <c r="L1024" s="67">
        <v>161</v>
      </c>
      <c r="M1024" s="68">
        <v>769</v>
      </c>
      <c r="N1024" s="217">
        <v>0.36513157894736842</v>
      </c>
    </row>
    <row r="1025" spans="2:14" ht="15" customHeight="1" x14ac:dyDescent="0.15">
      <c r="B1025" s="113"/>
      <c r="C1025" s="126" t="s">
        <v>943</v>
      </c>
      <c r="D1025" s="52"/>
      <c r="E1025" s="52"/>
      <c r="F1025" s="121"/>
      <c r="G1025" s="63">
        <v>300</v>
      </c>
      <c r="H1025" s="63">
        <v>43</v>
      </c>
      <c r="I1025" s="63">
        <v>104</v>
      </c>
      <c r="J1025" s="63">
        <v>72</v>
      </c>
      <c r="K1025" s="63">
        <v>84</v>
      </c>
      <c r="L1025" s="63">
        <v>166</v>
      </c>
      <c r="M1025" s="36">
        <v>769</v>
      </c>
      <c r="N1025" s="216">
        <v>2.3449419568822556</v>
      </c>
    </row>
    <row r="1026" spans="2:14" ht="15" customHeight="1" x14ac:dyDescent="0.15">
      <c r="B1026" s="127"/>
      <c r="C1026" s="105"/>
      <c r="D1026" s="114" t="s">
        <v>940</v>
      </c>
      <c r="E1026" s="115"/>
      <c r="F1026" s="116"/>
      <c r="G1026" s="117">
        <v>414</v>
      </c>
      <c r="H1026" s="117">
        <v>51</v>
      </c>
      <c r="I1026" s="117">
        <v>78</v>
      </c>
      <c r="J1026" s="117">
        <v>34</v>
      </c>
      <c r="K1026" s="117">
        <v>33</v>
      </c>
      <c r="L1026" s="117">
        <v>159</v>
      </c>
      <c r="M1026" s="118">
        <v>769</v>
      </c>
      <c r="N1026" s="215">
        <v>1.1049180327868853</v>
      </c>
    </row>
    <row r="1027" spans="2:14" ht="15" customHeight="1" x14ac:dyDescent="0.15">
      <c r="B1027" s="127"/>
      <c r="C1027" s="105"/>
      <c r="D1027" s="120" t="s">
        <v>941</v>
      </c>
      <c r="E1027" s="52"/>
      <c r="F1027" s="121"/>
      <c r="G1027" s="65">
        <v>413</v>
      </c>
      <c r="H1027" s="65">
        <v>68</v>
      </c>
      <c r="I1027" s="65">
        <v>89</v>
      </c>
      <c r="J1027" s="65">
        <v>23</v>
      </c>
      <c r="K1027" s="65">
        <v>14</v>
      </c>
      <c r="L1027" s="65">
        <v>162</v>
      </c>
      <c r="M1027" s="36">
        <v>769</v>
      </c>
      <c r="N1027" s="216">
        <v>0.82042833607907739</v>
      </c>
    </row>
    <row r="1028" spans="2:14" ht="15" customHeight="1" x14ac:dyDescent="0.15">
      <c r="B1028" s="127"/>
      <c r="C1028" s="122"/>
      <c r="D1028" s="123" t="s">
        <v>942</v>
      </c>
      <c r="E1028" s="124"/>
      <c r="F1028" s="125"/>
      <c r="G1028" s="67">
        <v>480</v>
      </c>
      <c r="H1028" s="67">
        <v>64</v>
      </c>
      <c r="I1028" s="67">
        <v>43</v>
      </c>
      <c r="J1028" s="67">
        <v>18</v>
      </c>
      <c r="K1028" s="67">
        <v>3</v>
      </c>
      <c r="L1028" s="67">
        <v>161</v>
      </c>
      <c r="M1028" s="68">
        <v>769</v>
      </c>
      <c r="N1028" s="217">
        <v>0.43914473684210525</v>
      </c>
    </row>
    <row r="1029" spans="2:14" ht="15" customHeight="1" x14ac:dyDescent="0.15">
      <c r="B1029" s="113"/>
      <c r="C1029" s="126" t="s">
        <v>946</v>
      </c>
      <c r="D1029" s="52"/>
      <c r="E1029" s="52"/>
      <c r="F1029" s="121"/>
      <c r="G1029" s="63">
        <v>301</v>
      </c>
      <c r="H1029" s="63">
        <v>141</v>
      </c>
      <c r="I1029" s="63">
        <v>75</v>
      </c>
      <c r="J1029" s="63">
        <v>27</v>
      </c>
      <c r="K1029" s="63">
        <v>12</v>
      </c>
      <c r="L1029" s="63">
        <v>213</v>
      </c>
      <c r="M1029" s="36">
        <v>769</v>
      </c>
      <c r="N1029" s="216">
        <v>1.0483093525179861</v>
      </c>
    </row>
    <row r="1030" spans="2:14" ht="15" customHeight="1" x14ac:dyDescent="0.15">
      <c r="B1030" s="127"/>
      <c r="C1030" s="105"/>
      <c r="D1030" s="114" t="s">
        <v>940</v>
      </c>
      <c r="E1030" s="115"/>
      <c r="F1030" s="116"/>
      <c r="G1030" s="117">
        <v>415</v>
      </c>
      <c r="H1030" s="117">
        <v>145</v>
      </c>
      <c r="I1030" s="117">
        <v>21</v>
      </c>
      <c r="J1030" s="117">
        <v>4</v>
      </c>
      <c r="K1030" s="117">
        <v>1</v>
      </c>
      <c r="L1030" s="117">
        <v>183</v>
      </c>
      <c r="M1030" s="118">
        <v>769</v>
      </c>
      <c r="N1030" s="215">
        <v>0.31553754266211609</v>
      </c>
    </row>
    <row r="1031" spans="2:14" ht="15" customHeight="1" x14ac:dyDescent="0.15">
      <c r="B1031" s="127"/>
      <c r="C1031" s="105"/>
      <c r="D1031" s="120" t="s">
        <v>941</v>
      </c>
      <c r="E1031" s="52"/>
      <c r="F1031" s="121"/>
      <c r="G1031" s="65">
        <v>413</v>
      </c>
      <c r="H1031" s="65">
        <v>143</v>
      </c>
      <c r="I1031" s="65">
        <v>29</v>
      </c>
      <c r="J1031" s="65">
        <v>5</v>
      </c>
      <c r="K1031" s="65">
        <v>1</v>
      </c>
      <c r="L1031" s="65">
        <v>178</v>
      </c>
      <c r="M1031" s="36">
        <v>769</v>
      </c>
      <c r="N1031" s="216">
        <v>0.41012690355329928</v>
      </c>
    </row>
    <row r="1032" spans="2:14" ht="15" customHeight="1" x14ac:dyDescent="0.15">
      <c r="B1032" s="127"/>
      <c r="C1032" s="122"/>
      <c r="D1032" s="123" t="s">
        <v>942</v>
      </c>
      <c r="E1032" s="124"/>
      <c r="F1032" s="125"/>
      <c r="G1032" s="67">
        <v>480</v>
      </c>
      <c r="H1032" s="67">
        <v>69</v>
      </c>
      <c r="I1032" s="67">
        <v>24</v>
      </c>
      <c r="J1032" s="67">
        <v>7</v>
      </c>
      <c r="K1032" s="67">
        <v>1</v>
      </c>
      <c r="L1032" s="67">
        <v>188</v>
      </c>
      <c r="M1032" s="68">
        <v>769</v>
      </c>
      <c r="N1032" s="217">
        <v>0.29762478485370053</v>
      </c>
    </row>
    <row r="1033" spans="2:14" ht="15" customHeight="1" x14ac:dyDescent="0.15">
      <c r="B1033" s="127"/>
      <c r="C1033" s="126" t="s">
        <v>944</v>
      </c>
      <c r="D1033" s="52"/>
      <c r="E1033" s="52"/>
      <c r="F1033" s="121"/>
      <c r="G1033" s="63">
        <v>572</v>
      </c>
      <c r="H1033" s="63">
        <v>16</v>
      </c>
      <c r="I1033" s="63">
        <v>6</v>
      </c>
      <c r="J1033" s="63">
        <v>5</v>
      </c>
      <c r="K1033" s="63">
        <v>6</v>
      </c>
      <c r="L1033" s="63">
        <v>164</v>
      </c>
      <c r="M1033" s="36">
        <v>769</v>
      </c>
      <c r="N1033" s="216">
        <v>0.24132231404958679</v>
      </c>
    </row>
    <row r="1034" spans="2:14" ht="15" customHeight="1" x14ac:dyDescent="0.15">
      <c r="B1034" s="127"/>
      <c r="C1034" s="105"/>
      <c r="D1034" s="114" t="s">
        <v>940</v>
      </c>
      <c r="E1034" s="115"/>
      <c r="F1034" s="116"/>
      <c r="G1034" s="117">
        <v>579</v>
      </c>
      <c r="H1034" s="117">
        <v>15</v>
      </c>
      <c r="I1034" s="117">
        <v>5</v>
      </c>
      <c r="J1034" s="117">
        <v>5</v>
      </c>
      <c r="K1034" s="117">
        <v>6</v>
      </c>
      <c r="L1034" s="117">
        <v>159</v>
      </c>
      <c r="M1034" s="118">
        <v>769</v>
      </c>
      <c r="N1034" s="215">
        <v>0.23442622950819672</v>
      </c>
    </row>
    <row r="1035" spans="2:14" ht="15" customHeight="1" x14ac:dyDescent="0.15">
      <c r="B1035" s="127"/>
      <c r="C1035" s="105"/>
      <c r="D1035" s="120" t="s">
        <v>941</v>
      </c>
      <c r="E1035" s="52"/>
      <c r="F1035" s="121"/>
      <c r="G1035" s="65">
        <v>609</v>
      </c>
      <c r="H1035" s="65">
        <v>0</v>
      </c>
      <c r="I1035" s="65">
        <v>1</v>
      </c>
      <c r="J1035" s="65">
        <v>0</v>
      </c>
      <c r="K1035" s="65">
        <v>0</v>
      </c>
      <c r="L1035" s="65">
        <v>159</v>
      </c>
      <c r="M1035" s="36">
        <v>769</v>
      </c>
      <c r="N1035" s="216">
        <v>3.2786885245901639E-3</v>
      </c>
    </row>
    <row r="1036" spans="2:14" ht="15" customHeight="1" x14ac:dyDescent="0.15">
      <c r="B1036" s="128"/>
      <c r="C1036" s="122"/>
      <c r="D1036" s="123" t="s">
        <v>942</v>
      </c>
      <c r="E1036" s="124"/>
      <c r="F1036" s="125"/>
      <c r="G1036" s="67">
        <v>608</v>
      </c>
      <c r="H1036" s="67">
        <v>1</v>
      </c>
      <c r="I1036" s="67">
        <v>0</v>
      </c>
      <c r="J1036" s="67">
        <v>1</v>
      </c>
      <c r="K1036" s="67">
        <v>0</v>
      </c>
      <c r="L1036" s="67">
        <v>159</v>
      </c>
      <c r="M1036" s="68">
        <v>769</v>
      </c>
      <c r="N1036" s="217">
        <v>8.1967213114754103E-3</v>
      </c>
    </row>
    <row r="1037" spans="2:14" ht="15" customHeight="1" x14ac:dyDescent="0.15">
      <c r="B1037" s="110" t="s">
        <v>953</v>
      </c>
      <c r="C1037" s="111" t="s">
        <v>939</v>
      </c>
      <c r="D1037" s="57"/>
      <c r="E1037" s="57"/>
      <c r="F1037" s="129">
        <v>769</v>
      </c>
      <c r="G1037" s="198">
        <v>68.140442132639791</v>
      </c>
      <c r="H1037" s="198">
        <v>4.8114434330299094</v>
      </c>
      <c r="I1037" s="198">
        <v>3.2509752925877766</v>
      </c>
      <c r="J1037" s="198">
        <v>1.3003901170351104</v>
      </c>
      <c r="K1037" s="198">
        <v>1.1703511053315996</v>
      </c>
      <c r="L1037" s="193">
        <v>21.326397919375815</v>
      </c>
      <c r="M1037" s="34">
        <v>100</v>
      </c>
    </row>
    <row r="1038" spans="2:14" ht="15" customHeight="1" x14ac:dyDescent="0.15">
      <c r="B1038" s="113"/>
      <c r="C1038" s="114" t="s">
        <v>306</v>
      </c>
      <c r="D1038" s="114"/>
      <c r="E1038" s="115"/>
      <c r="F1038" s="130">
        <v>769</v>
      </c>
      <c r="G1038" s="208">
        <v>78.023407022106625</v>
      </c>
      <c r="H1038" s="208">
        <v>0.39011703511053319</v>
      </c>
      <c r="I1038" s="208">
        <v>0.52015604681404426</v>
      </c>
      <c r="J1038" s="208">
        <v>0.13003901170351106</v>
      </c>
      <c r="K1038" s="208">
        <v>0.26007802340702213</v>
      </c>
      <c r="L1038" s="209">
        <v>20.676202860858258</v>
      </c>
      <c r="M1038" s="119">
        <v>99.999999999999986</v>
      </c>
    </row>
    <row r="1039" spans="2:14" ht="15" customHeight="1" x14ac:dyDescent="0.15">
      <c r="B1039" s="113"/>
      <c r="C1039" s="120" t="s">
        <v>941</v>
      </c>
      <c r="D1039" s="120"/>
      <c r="E1039" s="52"/>
      <c r="F1039" s="71">
        <v>769</v>
      </c>
      <c r="G1039" s="199">
        <v>77.633289986996104</v>
      </c>
      <c r="H1039" s="199">
        <v>0.13003901170351106</v>
      </c>
      <c r="I1039" s="199">
        <v>0.91027308192457734</v>
      </c>
      <c r="J1039" s="199">
        <v>0.13003901170351106</v>
      </c>
      <c r="K1039" s="199">
        <v>0.13003901170351106</v>
      </c>
      <c r="L1039" s="201">
        <v>21.066319895968793</v>
      </c>
      <c r="M1039" s="74">
        <v>100.00000000000001</v>
      </c>
    </row>
    <row r="1040" spans="2:14" ht="15" customHeight="1" x14ac:dyDescent="0.15">
      <c r="B1040" s="113"/>
      <c r="C1040" s="123" t="s">
        <v>307</v>
      </c>
      <c r="D1040" s="123"/>
      <c r="E1040" s="124"/>
      <c r="F1040" s="75">
        <v>769</v>
      </c>
      <c r="G1040" s="200">
        <v>70.221066319895968</v>
      </c>
      <c r="H1040" s="200">
        <v>4.6814044213263983</v>
      </c>
      <c r="I1040" s="200">
        <v>2.6007802340702209</v>
      </c>
      <c r="J1040" s="200">
        <v>0.91027308192457734</v>
      </c>
      <c r="K1040" s="200">
        <v>0.65019505851755521</v>
      </c>
      <c r="L1040" s="203">
        <v>20.93628088426528</v>
      </c>
      <c r="M1040" s="77">
        <v>100</v>
      </c>
    </row>
    <row r="1041" spans="1:14" ht="15" customHeight="1" x14ac:dyDescent="0.15">
      <c r="B1041" s="113"/>
      <c r="C1041" s="126" t="s">
        <v>943</v>
      </c>
      <c r="D1041" s="52"/>
      <c r="E1041" s="52"/>
      <c r="F1041" s="71">
        <v>769</v>
      </c>
      <c r="G1041" s="199">
        <v>39.011703511053312</v>
      </c>
      <c r="H1041" s="199">
        <v>5.5916775032509758</v>
      </c>
      <c r="I1041" s="199">
        <v>13.524057217165151</v>
      </c>
      <c r="J1041" s="199">
        <v>9.3628088426527967</v>
      </c>
      <c r="K1041" s="199">
        <v>10.923276983094929</v>
      </c>
      <c r="L1041" s="201">
        <v>21.586475942782833</v>
      </c>
      <c r="M1041" s="74">
        <v>100</v>
      </c>
    </row>
    <row r="1042" spans="1:14" ht="15" customHeight="1" x14ac:dyDescent="0.15">
      <c r="B1042" s="127"/>
      <c r="C1042" s="114" t="s">
        <v>306</v>
      </c>
      <c r="D1042" s="114"/>
      <c r="E1042" s="115"/>
      <c r="F1042" s="130">
        <v>769</v>
      </c>
      <c r="G1042" s="208">
        <v>53.83615084525357</v>
      </c>
      <c r="H1042" s="208">
        <v>6.6319895968790634</v>
      </c>
      <c r="I1042" s="208">
        <v>10.143042912873861</v>
      </c>
      <c r="J1042" s="208">
        <v>4.4213263979193753</v>
      </c>
      <c r="K1042" s="208">
        <v>4.2912873862158651</v>
      </c>
      <c r="L1042" s="209">
        <v>20.676202860858258</v>
      </c>
      <c r="M1042" s="119">
        <v>100</v>
      </c>
    </row>
    <row r="1043" spans="1:14" ht="15" customHeight="1" x14ac:dyDescent="0.15">
      <c r="B1043" s="127"/>
      <c r="C1043" s="120" t="s">
        <v>941</v>
      </c>
      <c r="D1043" s="120"/>
      <c r="E1043" s="52"/>
      <c r="F1043" s="71">
        <v>769</v>
      </c>
      <c r="G1043" s="199">
        <v>53.706111833550061</v>
      </c>
      <c r="H1043" s="199">
        <v>8.8426527958387506</v>
      </c>
      <c r="I1043" s="199">
        <v>11.573472041612485</v>
      </c>
      <c r="J1043" s="199">
        <v>2.990897269180754</v>
      </c>
      <c r="K1043" s="199">
        <v>1.8205461638491547</v>
      </c>
      <c r="L1043" s="201">
        <v>21.066319895968793</v>
      </c>
      <c r="M1043" s="74">
        <v>100</v>
      </c>
    </row>
    <row r="1044" spans="1:14" ht="15" customHeight="1" x14ac:dyDescent="0.15">
      <c r="B1044" s="127"/>
      <c r="C1044" s="123" t="s">
        <v>307</v>
      </c>
      <c r="D1044" s="123"/>
      <c r="E1044" s="124"/>
      <c r="F1044" s="75">
        <v>769</v>
      </c>
      <c r="G1044" s="200">
        <v>62.418725617685311</v>
      </c>
      <c r="H1044" s="200">
        <v>8.3224967490247082</v>
      </c>
      <c r="I1044" s="200">
        <v>5.5916775032509758</v>
      </c>
      <c r="J1044" s="200">
        <v>2.3407022106631992</v>
      </c>
      <c r="K1044" s="200">
        <v>0.39011703511053319</v>
      </c>
      <c r="L1044" s="203">
        <v>20.93628088426528</v>
      </c>
      <c r="M1044" s="77">
        <v>100</v>
      </c>
    </row>
    <row r="1045" spans="1:14" ht="15" customHeight="1" x14ac:dyDescent="0.15">
      <c r="B1045" s="113"/>
      <c r="C1045" s="126" t="s">
        <v>946</v>
      </c>
      <c r="D1045" s="52"/>
      <c r="E1045" s="52"/>
      <c r="F1045" s="71">
        <v>769</v>
      </c>
      <c r="G1045" s="199">
        <v>39.141742522756829</v>
      </c>
      <c r="H1045" s="199">
        <v>18.335500650195058</v>
      </c>
      <c r="I1045" s="199">
        <v>9.7529258777633281</v>
      </c>
      <c r="J1045" s="199">
        <v>3.5110533159947983</v>
      </c>
      <c r="K1045" s="199">
        <v>1.5604681404421328</v>
      </c>
      <c r="L1045" s="201">
        <v>27.698309492847855</v>
      </c>
      <c r="M1045" s="74">
        <v>100.00000000000001</v>
      </c>
    </row>
    <row r="1046" spans="1:14" ht="15" customHeight="1" x14ac:dyDescent="0.15">
      <c r="B1046" s="127"/>
      <c r="C1046" s="114" t="s">
        <v>306</v>
      </c>
      <c r="D1046" s="114"/>
      <c r="E1046" s="115"/>
      <c r="F1046" s="130">
        <v>769</v>
      </c>
      <c r="G1046" s="208">
        <v>53.966189856957094</v>
      </c>
      <c r="H1046" s="208">
        <v>18.855656697009103</v>
      </c>
      <c r="I1046" s="208">
        <v>2.7308192457737324</v>
      </c>
      <c r="J1046" s="208">
        <v>0.52015604681404426</v>
      </c>
      <c r="K1046" s="208">
        <v>0.13003901170351106</v>
      </c>
      <c r="L1046" s="209">
        <v>23.797139141742523</v>
      </c>
      <c r="M1046" s="119">
        <v>100.00000000000001</v>
      </c>
    </row>
    <row r="1047" spans="1:14" ht="15" customHeight="1" x14ac:dyDescent="0.15">
      <c r="B1047" s="127"/>
      <c r="C1047" s="120" t="s">
        <v>941</v>
      </c>
      <c r="D1047" s="120"/>
      <c r="E1047" s="52"/>
      <c r="F1047" s="71">
        <v>769</v>
      </c>
      <c r="G1047" s="199">
        <v>53.706111833550061</v>
      </c>
      <c r="H1047" s="199">
        <v>18.59557867360208</v>
      </c>
      <c r="I1047" s="199">
        <v>3.7711313394018204</v>
      </c>
      <c r="J1047" s="199">
        <v>0.65019505851755521</v>
      </c>
      <c r="K1047" s="199">
        <v>0.13003901170351106</v>
      </c>
      <c r="L1047" s="201">
        <v>23.14694408322497</v>
      </c>
      <c r="M1047" s="74">
        <v>100</v>
      </c>
    </row>
    <row r="1048" spans="1:14" ht="15" customHeight="1" x14ac:dyDescent="0.15">
      <c r="B1048" s="127"/>
      <c r="C1048" s="123" t="s">
        <v>307</v>
      </c>
      <c r="D1048" s="123"/>
      <c r="E1048" s="124"/>
      <c r="F1048" s="75">
        <v>769</v>
      </c>
      <c r="G1048" s="200">
        <v>62.418725617685311</v>
      </c>
      <c r="H1048" s="200">
        <v>8.9726918075422635</v>
      </c>
      <c r="I1048" s="200">
        <v>3.1209362808842656</v>
      </c>
      <c r="J1048" s="200">
        <v>0.91027308192457734</v>
      </c>
      <c r="K1048" s="200">
        <v>0.13003901170351106</v>
      </c>
      <c r="L1048" s="203">
        <v>24.44733420026008</v>
      </c>
      <c r="M1048" s="77">
        <v>100</v>
      </c>
    </row>
    <row r="1049" spans="1:14" ht="15" customHeight="1" x14ac:dyDescent="0.15">
      <c r="B1049" s="127"/>
      <c r="C1049" s="126" t="s">
        <v>944</v>
      </c>
      <c r="D1049" s="52"/>
      <c r="E1049" s="52"/>
      <c r="F1049" s="71">
        <v>769</v>
      </c>
      <c r="G1049" s="199">
        <v>74.382314694408322</v>
      </c>
      <c r="H1049" s="199">
        <v>2.080624187256177</v>
      </c>
      <c r="I1049" s="199">
        <v>0.78023407022106639</v>
      </c>
      <c r="J1049" s="199">
        <v>0.65019505851755521</v>
      </c>
      <c r="K1049" s="199">
        <v>0.78023407022106639</v>
      </c>
      <c r="L1049" s="201">
        <v>21.326397919375815</v>
      </c>
      <c r="M1049" s="74">
        <v>100</v>
      </c>
    </row>
    <row r="1050" spans="1:14" ht="15" customHeight="1" x14ac:dyDescent="0.15">
      <c r="B1050" s="127"/>
      <c r="C1050" s="114" t="s">
        <v>306</v>
      </c>
      <c r="D1050" s="114"/>
      <c r="E1050" s="115"/>
      <c r="F1050" s="130">
        <v>769</v>
      </c>
      <c r="G1050" s="208">
        <v>75.292587776332894</v>
      </c>
      <c r="H1050" s="208">
        <v>1.950585175552666</v>
      </c>
      <c r="I1050" s="208">
        <v>0.65019505851755521</v>
      </c>
      <c r="J1050" s="208">
        <v>0.65019505851755521</v>
      </c>
      <c r="K1050" s="208">
        <v>0.78023407022106639</v>
      </c>
      <c r="L1050" s="209">
        <v>20.676202860858258</v>
      </c>
      <c r="M1050" s="119">
        <v>99.999999999999986</v>
      </c>
    </row>
    <row r="1051" spans="1:14" ht="15" customHeight="1" x14ac:dyDescent="0.15">
      <c r="B1051" s="127"/>
      <c r="C1051" s="120" t="s">
        <v>941</v>
      </c>
      <c r="D1051" s="120"/>
      <c r="E1051" s="52"/>
      <c r="F1051" s="71">
        <v>769</v>
      </c>
      <c r="G1051" s="199">
        <v>79.19375812743823</v>
      </c>
      <c r="H1051" s="434">
        <v>0</v>
      </c>
      <c r="I1051" s="199">
        <v>0.13003901170351106</v>
      </c>
      <c r="J1051" s="434">
        <v>0</v>
      </c>
      <c r="K1051" s="434">
        <v>0</v>
      </c>
      <c r="L1051" s="201">
        <v>20.676202860858258</v>
      </c>
      <c r="M1051" s="74">
        <v>100</v>
      </c>
    </row>
    <row r="1052" spans="1:14" ht="15" customHeight="1" x14ac:dyDescent="0.15">
      <c r="B1052" s="128"/>
      <c r="C1052" s="123" t="s">
        <v>307</v>
      </c>
      <c r="D1052" s="123"/>
      <c r="E1052" s="124"/>
      <c r="F1052" s="75">
        <v>769</v>
      </c>
      <c r="G1052" s="200">
        <v>79.063719115734727</v>
      </c>
      <c r="H1052" s="200">
        <v>0.13003901170351106</v>
      </c>
      <c r="I1052" s="436">
        <v>0</v>
      </c>
      <c r="J1052" s="200">
        <v>0.13003901170351106</v>
      </c>
      <c r="K1052" s="436">
        <v>0</v>
      </c>
      <c r="L1052" s="203">
        <v>20.676202860858258</v>
      </c>
      <c r="M1052" s="77">
        <v>100.00000000000001</v>
      </c>
    </row>
    <row r="1053" spans="1:14" ht="15" customHeight="1" x14ac:dyDescent="0.15">
      <c r="B1053" s="8"/>
      <c r="C1053" s="52"/>
      <c r="D1053" s="52"/>
      <c r="E1053" s="52"/>
      <c r="F1053" s="52"/>
      <c r="G1053" s="52"/>
      <c r="H1053" s="52"/>
      <c r="I1053" s="54"/>
      <c r="J1053" s="55"/>
    </row>
    <row r="1054" spans="1:14" ht="15" customHeight="1" x14ac:dyDescent="0.15">
      <c r="A1054" s="5" t="s">
        <v>955</v>
      </c>
      <c r="B1054" s="8"/>
      <c r="C1054" s="52"/>
      <c r="D1054" s="52"/>
      <c r="E1054" s="52"/>
      <c r="F1054" s="52"/>
      <c r="G1054" s="52"/>
      <c r="H1054" s="52"/>
      <c r="I1054" s="54"/>
      <c r="J1054" s="55"/>
    </row>
    <row r="1055" spans="1:14" ht="21.6" x14ac:dyDescent="0.15">
      <c r="B1055" s="45" t="s">
        <v>957</v>
      </c>
      <c r="C1055" s="46"/>
      <c r="D1055" s="46"/>
      <c r="E1055" s="46"/>
      <c r="F1055" s="94"/>
      <c r="G1055" s="106" t="s">
        <v>947</v>
      </c>
      <c r="H1055" s="107" t="s">
        <v>948</v>
      </c>
      <c r="I1055" s="108" t="s">
        <v>949</v>
      </c>
      <c r="J1055" s="109" t="s">
        <v>950</v>
      </c>
      <c r="K1055" s="107" t="s">
        <v>933</v>
      </c>
      <c r="L1055" s="106" t="s">
        <v>954</v>
      </c>
      <c r="M1055" s="106" t="s">
        <v>951</v>
      </c>
      <c r="N1055" s="106" t="s">
        <v>952</v>
      </c>
    </row>
    <row r="1056" spans="1:14" ht="15" customHeight="1" x14ac:dyDescent="0.15">
      <c r="B1056" s="110" t="s">
        <v>945</v>
      </c>
      <c r="C1056" s="111" t="s">
        <v>939</v>
      </c>
      <c r="D1056" s="57"/>
      <c r="E1056" s="57"/>
      <c r="F1056" s="112"/>
      <c r="G1056" s="63">
        <v>219</v>
      </c>
      <c r="H1056" s="63">
        <v>11</v>
      </c>
      <c r="I1056" s="63">
        <v>2</v>
      </c>
      <c r="J1056" s="63">
        <v>3</v>
      </c>
      <c r="K1056" s="63">
        <v>4</v>
      </c>
      <c r="L1056" s="63">
        <v>50</v>
      </c>
      <c r="M1056" s="31">
        <v>289</v>
      </c>
      <c r="N1056" s="214">
        <v>0.35983263598326359</v>
      </c>
    </row>
    <row r="1057" spans="2:14" ht="15" customHeight="1" x14ac:dyDescent="0.15">
      <c r="B1057" s="113"/>
      <c r="C1057" s="105"/>
      <c r="D1057" s="114" t="s">
        <v>940</v>
      </c>
      <c r="E1057" s="115"/>
      <c r="F1057" s="116"/>
      <c r="G1057" s="117">
        <v>238</v>
      </c>
      <c r="H1057" s="117">
        <v>2</v>
      </c>
      <c r="I1057" s="117">
        <v>0</v>
      </c>
      <c r="J1057" s="117">
        <v>0</v>
      </c>
      <c r="K1057" s="117">
        <v>0</v>
      </c>
      <c r="L1057" s="117">
        <v>49</v>
      </c>
      <c r="M1057" s="118">
        <v>289</v>
      </c>
      <c r="N1057" s="215">
        <v>8.3333333333333332E-3</v>
      </c>
    </row>
    <row r="1058" spans="2:14" ht="15" customHeight="1" x14ac:dyDescent="0.15">
      <c r="B1058" s="113"/>
      <c r="C1058" s="105"/>
      <c r="D1058" s="120" t="s">
        <v>941</v>
      </c>
      <c r="E1058" s="52"/>
      <c r="F1058" s="121"/>
      <c r="G1058" s="65">
        <v>236</v>
      </c>
      <c r="H1058" s="65">
        <v>2</v>
      </c>
      <c r="I1058" s="65">
        <v>0</v>
      </c>
      <c r="J1058" s="65">
        <v>2</v>
      </c>
      <c r="K1058" s="65">
        <v>0</v>
      </c>
      <c r="L1058" s="65">
        <v>49</v>
      </c>
      <c r="M1058" s="36">
        <v>289</v>
      </c>
      <c r="N1058" s="216">
        <v>4.1666666666666664E-2</v>
      </c>
    </row>
    <row r="1059" spans="2:14" ht="15" customHeight="1" x14ac:dyDescent="0.15">
      <c r="B1059" s="113"/>
      <c r="C1059" s="122"/>
      <c r="D1059" s="123" t="s">
        <v>942</v>
      </c>
      <c r="E1059" s="124"/>
      <c r="F1059" s="125"/>
      <c r="G1059" s="67">
        <v>224</v>
      </c>
      <c r="H1059" s="67">
        <v>9</v>
      </c>
      <c r="I1059" s="67">
        <v>3</v>
      </c>
      <c r="J1059" s="67">
        <v>0</v>
      </c>
      <c r="K1059" s="67">
        <v>4</v>
      </c>
      <c r="L1059" s="67">
        <v>49</v>
      </c>
      <c r="M1059" s="68">
        <v>289</v>
      </c>
      <c r="N1059" s="217">
        <v>0.30833333333333335</v>
      </c>
    </row>
    <row r="1060" spans="2:14" ht="15" customHeight="1" x14ac:dyDescent="0.15">
      <c r="B1060" s="113"/>
      <c r="C1060" s="126" t="s">
        <v>943</v>
      </c>
      <c r="D1060" s="52"/>
      <c r="E1060" s="52"/>
      <c r="F1060" s="121"/>
      <c r="G1060" s="63">
        <v>165</v>
      </c>
      <c r="H1060" s="63">
        <v>28</v>
      </c>
      <c r="I1060" s="63">
        <v>28</v>
      </c>
      <c r="J1060" s="63">
        <v>9</v>
      </c>
      <c r="K1060" s="63">
        <v>9</v>
      </c>
      <c r="L1060" s="63">
        <v>50</v>
      </c>
      <c r="M1060" s="36">
        <v>289</v>
      </c>
      <c r="N1060" s="216">
        <v>0.92050209205020916</v>
      </c>
    </row>
    <row r="1061" spans="2:14" ht="15" customHeight="1" x14ac:dyDescent="0.15">
      <c r="B1061" s="127"/>
      <c r="C1061" s="105"/>
      <c r="D1061" s="114" t="s">
        <v>940</v>
      </c>
      <c r="E1061" s="115"/>
      <c r="F1061" s="116"/>
      <c r="G1061" s="117">
        <v>194</v>
      </c>
      <c r="H1061" s="117">
        <v>24</v>
      </c>
      <c r="I1061" s="117">
        <v>14</v>
      </c>
      <c r="J1061" s="117">
        <v>4</v>
      </c>
      <c r="K1061" s="117">
        <v>4</v>
      </c>
      <c r="L1061" s="117">
        <v>49</v>
      </c>
      <c r="M1061" s="118">
        <v>289</v>
      </c>
      <c r="N1061" s="215">
        <v>0.42083333333333334</v>
      </c>
    </row>
    <row r="1062" spans="2:14" ht="15" customHeight="1" x14ac:dyDescent="0.15">
      <c r="B1062" s="127"/>
      <c r="C1062" s="105"/>
      <c r="D1062" s="120" t="s">
        <v>941</v>
      </c>
      <c r="E1062" s="52"/>
      <c r="F1062" s="121"/>
      <c r="G1062" s="65">
        <v>199</v>
      </c>
      <c r="H1062" s="65">
        <v>17</v>
      </c>
      <c r="I1062" s="65">
        <v>16</v>
      </c>
      <c r="J1062" s="65">
        <v>5</v>
      </c>
      <c r="K1062" s="65">
        <v>3</v>
      </c>
      <c r="L1062" s="65">
        <v>49</v>
      </c>
      <c r="M1062" s="36">
        <v>289</v>
      </c>
      <c r="N1062" s="216">
        <v>0.39166666666666666</v>
      </c>
    </row>
    <row r="1063" spans="2:14" ht="15" customHeight="1" x14ac:dyDescent="0.15">
      <c r="B1063" s="127"/>
      <c r="C1063" s="122"/>
      <c r="D1063" s="123" t="s">
        <v>942</v>
      </c>
      <c r="E1063" s="124"/>
      <c r="F1063" s="125"/>
      <c r="G1063" s="67">
        <v>222</v>
      </c>
      <c r="H1063" s="67">
        <v>14</v>
      </c>
      <c r="I1063" s="67">
        <v>3</v>
      </c>
      <c r="J1063" s="67">
        <v>1</v>
      </c>
      <c r="K1063" s="67">
        <v>0</v>
      </c>
      <c r="L1063" s="67">
        <v>49</v>
      </c>
      <c r="M1063" s="68">
        <v>289</v>
      </c>
      <c r="N1063" s="217">
        <v>0.10833333333333334</v>
      </c>
    </row>
    <row r="1064" spans="2:14" ht="15" customHeight="1" x14ac:dyDescent="0.15">
      <c r="B1064" s="113"/>
      <c r="C1064" s="126" t="s">
        <v>946</v>
      </c>
      <c r="D1064" s="52"/>
      <c r="E1064" s="52"/>
      <c r="F1064" s="121"/>
      <c r="G1064" s="63">
        <v>165</v>
      </c>
      <c r="H1064" s="63">
        <v>51</v>
      </c>
      <c r="I1064" s="63">
        <v>7</v>
      </c>
      <c r="J1064" s="63">
        <v>3</v>
      </c>
      <c r="K1064" s="63">
        <v>2</v>
      </c>
      <c r="L1064" s="63">
        <v>61</v>
      </c>
      <c r="M1064" s="36">
        <v>289</v>
      </c>
      <c r="N1064" s="216">
        <v>0.39438596491228073</v>
      </c>
    </row>
    <row r="1065" spans="2:14" ht="15" customHeight="1" x14ac:dyDescent="0.15">
      <c r="B1065" s="127"/>
      <c r="C1065" s="105"/>
      <c r="D1065" s="114" t="s">
        <v>940</v>
      </c>
      <c r="E1065" s="115"/>
      <c r="F1065" s="116"/>
      <c r="G1065" s="117">
        <v>194</v>
      </c>
      <c r="H1065" s="117">
        <v>39</v>
      </c>
      <c r="I1065" s="117">
        <v>1</v>
      </c>
      <c r="J1065" s="117">
        <v>0</v>
      </c>
      <c r="K1065" s="117">
        <v>0</v>
      </c>
      <c r="L1065" s="117">
        <v>55</v>
      </c>
      <c r="M1065" s="118">
        <v>289</v>
      </c>
      <c r="N1065" s="215">
        <v>0.1158119658119658</v>
      </c>
    </row>
    <row r="1066" spans="2:14" ht="15" customHeight="1" x14ac:dyDescent="0.15">
      <c r="B1066" s="127"/>
      <c r="C1066" s="105"/>
      <c r="D1066" s="120" t="s">
        <v>941</v>
      </c>
      <c r="E1066" s="52"/>
      <c r="F1066" s="121"/>
      <c r="G1066" s="65">
        <v>199</v>
      </c>
      <c r="H1066" s="65">
        <v>27</v>
      </c>
      <c r="I1066" s="65">
        <v>5</v>
      </c>
      <c r="J1066" s="65">
        <v>3</v>
      </c>
      <c r="K1066" s="65">
        <v>0</v>
      </c>
      <c r="L1066" s="65">
        <v>55</v>
      </c>
      <c r="M1066" s="36">
        <v>289</v>
      </c>
      <c r="N1066" s="216">
        <v>0.20692307692307693</v>
      </c>
    </row>
    <row r="1067" spans="2:14" ht="15" customHeight="1" x14ac:dyDescent="0.15">
      <c r="B1067" s="127"/>
      <c r="C1067" s="122"/>
      <c r="D1067" s="123" t="s">
        <v>942</v>
      </c>
      <c r="E1067" s="124"/>
      <c r="F1067" s="125"/>
      <c r="G1067" s="67">
        <v>222</v>
      </c>
      <c r="H1067" s="67">
        <v>10</v>
      </c>
      <c r="I1067" s="67">
        <v>3</v>
      </c>
      <c r="J1067" s="67">
        <v>0</v>
      </c>
      <c r="K1067" s="67">
        <v>0</v>
      </c>
      <c r="L1067" s="67">
        <v>54</v>
      </c>
      <c r="M1067" s="68">
        <v>289</v>
      </c>
      <c r="N1067" s="217">
        <v>6.1276595744680855E-2</v>
      </c>
    </row>
    <row r="1068" spans="2:14" ht="15" customHeight="1" x14ac:dyDescent="0.15">
      <c r="B1068" s="127"/>
      <c r="C1068" s="126" t="s">
        <v>944</v>
      </c>
      <c r="D1068" s="52"/>
      <c r="E1068" s="52"/>
      <c r="F1068" s="121"/>
      <c r="G1068" s="63">
        <v>231</v>
      </c>
      <c r="H1068" s="63">
        <v>5</v>
      </c>
      <c r="I1068" s="63">
        <v>3</v>
      </c>
      <c r="J1068" s="63">
        <v>0</v>
      </c>
      <c r="K1068" s="63">
        <v>0</v>
      </c>
      <c r="L1068" s="63">
        <v>50</v>
      </c>
      <c r="M1068" s="36">
        <v>289</v>
      </c>
      <c r="N1068" s="216">
        <v>5.4393305439330547E-2</v>
      </c>
    </row>
    <row r="1069" spans="2:14" ht="15" customHeight="1" x14ac:dyDescent="0.15">
      <c r="B1069" s="127"/>
      <c r="C1069" s="105"/>
      <c r="D1069" s="114" t="s">
        <v>940</v>
      </c>
      <c r="E1069" s="115"/>
      <c r="F1069" s="116"/>
      <c r="G1069" s="117">
        <v>233</v>
      </c>
      <c r="H1069" s="117">
        <v>4</v>
      </c>
      <c r="I1069" s="117">
        <v>3</v>
      </c>
      <c r="J1069" s="117">
        <v>0</v>
      </c>
      <c r="K1069" s="117">
        <v>0</v>
      </c>
      <c r="L1069" s="117">
        <v>49</v>
      </c>
      <c r="M1069" s="118">
        <v>289</v>
      </c>
      <c r="N1069" s="215">
        <v>0.05</v>
      </c>
    </row>
    <row r="1070" spans="2:14" ht="15" customHeight="1" x14ac:dyDescent="0.15">
      <c r="B1070" s="127"/>
      <c r="C1070" s="105"/>
      <c r="D1070" s="120" t="s">
        <v>941</v>
      </c>
      <c r="E1070" s="52"/>
      <c r="F1070" s="121"/>
      <c r="G1070" s="65">
        <v>240</v>
      </c>
      <c r="H1070" s="65">
        <v>0</v>
      </c>
      <c r="I1070" s="65">
        <v>0</v>
      </c>
      <c r="J1070" s="65">
        <v>0</v>
      </c>
      <c r="K1070" s="65">
        <v>0</v>
      </c>
      <c r="L1070" s="65">
        <v>49</v>
      </c>
      <c r="M1070" s="36">
        <v>289</v>
      </c>
      <c r="N1070" s="216">
        <v>0</v>
      </c>
    </row>
    <row r="1071" spans="2:14" ht="15" customHeight="1" x14ac:dyDescent="0.15">
      <c r="B1071" s="128"/>
      <c r="C1071" s="122"/>
      <c r="D1071" s="123" t="s">
        <v>942</v>
      </c>
      <c r="E1071" s="124"/>
      <c r="F1071" s="125"/>
      <c r="G1071" s="67">
        <v>239</v>
      </c>
      <c r="H1071" s="67">
        <v>1</v>
      </c>
      <c r="I1071" s="67">
        <v>0</v>
      </c>
      <c r="J1071" s="67">
        <v>0</v>
      </c>
      <c r="K1071" s="67">
        <v>0</v>
      </c>
      <c r="L1071" s="67">
        <v>49</v>
      </c>
      <c r="M1071" s="68">
        <v>289</v>
      </c>
      <c r="N1071" s="217">
        <v>4.1666666666666666E-3</v>
      </c>
    </row>
    <row r="1072" spans="2:14" ht="15" customHeight="1" x14ac:dyDescent="0.15">
      <c r="B1072" s="110" t="s">
        <v>953</v>
      </c>
      <c r="C1072" s="111" t="s">
        <v>939</v>
      </c>
      <c r="D1072" s="57"/>
      <c r="E1072" s="57"/>
      <c r="F1072" s="129">
        <v>289</v>
      </c>
      <c r="G1072" s="198">
        <v>75.778546712802765</v>
      </c>
      <c r="H1072" s="198">
        <v>3.8062283737024223</v>
      </c>
      <c r="I1072" s="198">
        <v>0.69204152249134954</v>
      </c>
      <c r="J1072" s="198">
        <v>1.0380622837370241</v>
      </c>
      <c r="K1072" s="198">
        <v>1.3840830449826991</v>
      </c>
      <c r="L1072" s="193">
        <v>17.301038062283737</v>
      </c>
      <c r="M1072" s="34">
        <v>100</v>
      </c>
    </row>
    <row r="1073" spans="2:13" ht="15" customHeight="1" x14ac:dyDescent="0.15">
      <c r="B1073" s="113"/>
      <c r="C1073" s="114" t="s">
        <v>306</v>
      </c>
      <c r="D1073" s="114" t="s">
        <v>940</v>
      </c>
      <c r="E1073" s="115"/>
      <c r="F1073" s="130">
        <v>289</v>
      </c>
      <c r="G1073" s="208">
        <v>82.35294117647058</v>
      </c>
      <c r="H1073" s="208">
        <v>0.69204152249134954</v>
      </c>
      <c r="I1073" s="437">
        <v>0</v>
      </c>
      <c r="J1073" s="437">
        <v>0</v>
      </c>
      <c r="K1073" s="437">
        <v>0</v>
      </c>
      <c r="L1073" s="209">
        <v>16.955017301038062</v>
      </c>
      <c r="M1073" s="119">
        <v>100</v>
      </c>
    </row>
    <row r="1074" spans="2:13" ht="15" customHeight="1" x14ac:dyDescent="0.15">
      <c r="B1074" s="113"/>
      <c r="C1074" s="120" t="s">
        <v>941</v>
      </c>
      <c r="D1074" s="120" t="s">
        <v>941</v>
      </c>
      <c r="E1074" s="52"/>
      <c r="F1074" s="71">
        <v>289</v>
      </c>
      <c r="G1074" s="199">
        <v>81.660899653979229</v>
      </c>
      <c r="H1074" s="199">
        <v>0.69204152249134954</v>
      </c>
      <c r="I1074" s="434">
        <v>0</v>
      </c>
      <c r="J1074" s="199">
        <v>0.69204152249134954</v>
      </c>
      <c r="K1074" s="434">
        <v>0</v>
      </c>
      <c r="L1074" s="201">
        <v>16.955017301038062</v>
      </c>
      <c r="M1074" s="74">
        <v>100</v>
      </c>
    </row>
    <row r="1075" spans="2:13" ht="15" customHeight="1" x14ac:dyDescent="0.15">
      <c r="B1075" s="113"/>
      <c r="C1075" s="123" t="s">
        <v>307</v>
      </c>
      <c r="D1075" s="123" t="s">
        <v>942</v>
      </c>
      <c r="E1075" s="124"/>
      <c r="F1075" s="75">
        <v>289</v>
      </c>
      <c r="G1075" s="200">
        <v>77.508650519031136</v>
      </c>
      <c r="H1075" s="200">
        <v>3.1141868512110724</v>
      </c>
      <c r="I1075" s="200">
        <v>1.0380622837370241</v>
      </c>
      <c r="J1075" s="436">
        <v>0</v>
      </c>
      <c r="K1075" s="200">
        <v>1.3840830449826991</v>
      </c>
      <c r="L1075" s="203">
        <v>16.955017301038062</v>
      </c>
      <c r="M1075" s="77">
        <v>100</v>
      </c>
    </row>
    <row r="1076" spans="2:13" ht="15" customHeight="1" x14ac:dyDescent="0.15">
      <c r="B1076" s="113"/>
      <c r="C1076" s="126" t="s">
        <v>943</v>
      </c>
      <c r="D1076" s="52"/>
      <c r="E1076" s="52"/>
      <c r="F1076" s="71">
        <v>289</v>
      </c>
      <c r="G1076" s="199">
        <v>57.093425605536332</v>
      </c>
      <c r="H1076" s="199">
        <v>9.688581314878892</v>
      </c>
      <c r="I1076" s="199">
        <v>9.688581314878892</v>
      </c>
      <c r="J1076" s="199">
        <v>3.1141868512110724</v>
      </c>
      <c r="K1076" s="199">
        <v>3.1141868512110724</v>
      </c>
      <c r="L1076" s="201">
        <v>17.301038062283737</v>
      </c>
      <c r="M1076" s="74">
        <v>100</v>
      </c>
    </row>
    <row r="1077" spans="2:13" ht="15" customHeight="1" x14ac:dyDescent="0.15">
      <c r="B1077" s="127"/>
      <c r="C1077" s="114" t="s">
        <v>306</v>
      </c>
      <c r="D1077" s="114" t="s">
        <v>940</v>
      </c>
      <c r="E1077" s="115"/>
      <c r="F1077" s="130">
        <v>289</v>
      </c>
      <c r="G1077" s="208">
        <v>67.128027681660896</v>
      </c>
      <c r="H1077" s="208">
        <v>8.3044982698961931</v>
      </c>
      <c r="I1077" s="208">
        <v>4.844290657439446</v>
      </c>
      <c r="J1077" s="208">
        <v>1.3840830449826991</v>
      </c>
      <c r="K1077" s="208">
        <v>1.3840830449826991</v>
      </c>
      <c r="L1077" s="209">
        <v>16.955017301038062</v>
      </c>
      <c r="M1077" s="119">
        <v>100</v>
      </c>
    </row>
    <row r="1078" spans="2:13" ht="15" customHeight="1" x14ac:dyDescent="0.15">
      <c r="B1078" s="127"/>
      <c r="C1078" s="120" t="s">
        <v>941</v>
      </c>
      <c r="D1078" s="120" t="s">
        <v>941</v>
      </c>
      <c r="E1078" s="52"/>
      <c r="F1078" s="71">
        <v>289</v>
      </c>
      <c r="G1078" s="199">
        <v>68.858131487889267</v>
      </c>
      <c r="H1078" s="199">
        <v>5.8823529411764701</v>
      </c>
      <c r="I1078" s="199">
        <v>5.5363321799307963</v>
      </c>
      <c r="J1078" s="199">
        <v>1.7301038062283738</v>
      </c>
      <c r="K1078" s="199">
        <v>1.0380622837370241</v>
      </c>
      <c r="L1078" s="201">
        <v>16.955017301038062</v>
      </c>
      <c r="M1078" s="74">
        <v>99.999999999999972</v>
      </c>
    </row>
    <row r="1079" spans="2:13" ht="15" customHeight="1" x14ac:dyDescent="0.15">
      <c r="B1079" s="127"/>
      <c r="C1079" s="123" t="s">
        <v>307</v>
      </c>
      <c r="D1079" s="123" t="s">
        <v>942</v>
      </c>
      <c r="E1079" s="124"/>
      <c r="F1079" s="75">
        <v>289</v>
      </c>
      <c r="G1079" s="200">
        <v>76.816608996539799</v>
      </c>
      <c r="H1079" s="200">
        <v>4.844290657439446</v>
      </c>
      <c r="I1079" s="200">
        <v>1.0380622837370241</v>
      </c>
      <c r="J1079" s="200">
        <v>0.34602076124567477</v>
      </c>
      <c r="K1079" s="436">
        <v>0</v>
      </c>
      <c r="L1079" s="203">
        <v>16.955017301038062</v>
      </c>
      <c r="M1079" s="77">
        <v>100</v>
      </c>
    </row>
    <row r="1080" spans="2:13" ht="15" customHeight="1" x14ac:dyDescent="0.15">
      <c r="B1080" s="113"/>
      <c r="C1080" s="126" t="s">
        <v>946</v>
      </c>
      <c r="D1080" s="52"/>
      <c r="E1080" s="52"/>
      <c r="F1080" s="71">
        <v>289</v>
      </c>
      <c r="G1080" s="199">
        <v>57.093425605536332</v>
      </c>
      <c r="H1080" s="199">
        <v>17.647058823529413</v>
      </c>
      <c r="I1080" s="199">
        <v>2.422145328719723</v>
      </c>
      <c r="J1080" s="199">
        <v>1.0380622837370241</v>
      </c>
      <c r="K1080" s="199">
        <v>0.69204152249134954</v>
      </c>
      <c r="L1080" s="201">
        <v>21.107266435986158</v>
      </c>
      <c r="M1080" s="74">
        <v>100</v>
      </c>
    </row>
    <row r="1081" spans="2:13" ht="15" customHeight="1" x14ac:dyDescent="0.15">
      <c r="B1081" s="127"/>
      <c r="C1081" s="114" t="s">
        <v>306</v>
      </c>
      <c r="D1081" s="114" t="s">
        <v>940</v>
      </c>
      <c r="E1081" s="115"/>
      <c r="F1081" s="130">
        <v>289</v>
      </c>
      <c r="G1081" s="208">
        <v>67.128027681660896</v>
      </c>
      <c r="H1081" s="208">
        <v>13.494809688581316</v>
      </c>
      <c r="I1081" s="208">
        <v>0.34602076124567477</v>
      </c>
      <c r="J1081" s="437">
        <v>0</v>
      </c>
      <c r="K1081" s="437">
        <v>0</v>
      </c>
      <c r="L1081" s="209">
        <v>19.031141868512112</v>
      </c>
      <c r="M1081" s="119">
        <v>99.999999999999986</v>
      </c>
    </row>
    <row r="1082" spans="2:13" ht="15" customHeight="1" x14ac:dyDescent="0.15">
      <c r="B1082" s="127"/>
      <c r="C1082" s="120" t="s">
        <v>941</v>
      </c>
      <c r="D1082" s="120" t="s">
        <v>941</v>
      </c>
      <c r="E1082" s="52"/>
      <c r="F1082" s="71">
        <v>289</v>
      </c>
      <c r="G1082" s="199">
        <v>68.858131487889267</v>
      </c>
      <c r="H1082" s="199">
        <v>9.3425605536332181</v>
      </c>
      <c r="I1082" s="199">
        <v>1.7301038062283738</v>
      </c>
      <c r="J1082" s="199">
        <v>1.0380622837370241</v>
      </c>
      <c r="K1082" s="434">
        <v>0</v>
      </c>
      <c r="L1082" s="201">
        <v>19.031141868512112</v>
      </c>
      <c r="M1082" s="74">
        <v>99.999999999999986</v>
      </c>
    </row>
    <row r="1083" spans="2:13" ht="15" customHeight="1" x14ac:dyDescent="0.15">
      <c r="B1083" s="127"/>
      <c r="C1083" s="123" t="s">
        <v>307</v>
      </c>
      <c r="D1083" s="123" t="s">
        <v>942</v>
      </c>
      <c r="E1083" s="124"/>
      <c r="F1083" s="75">
        <v>289</v>
      </c>
      <c r="G1083" s="200">
        <v>76.816608996539799</v>
      </c>
      <c r="H1083" s="200">
        <v>3.4602076124567476</v>
      </c>
      <c r="I1083" s="200">
        <v>1.0380622837370241</v>
      </c>
      <c r="J1083" s="436">
        <v>0</v>
      </c>
      <c r="K1083" s="436">
        <v>0</v>
      </c>
      <c r="L1083" s="203">
        <v>18.685121107266436</v>
      </c>
      <c r="M1083" s="77">
        <v>100</v>
      </c>
    </row>
    <row r="1084" spans="2:13" ht="15" customHeight="1" x14ac:dyDescent="0.15">
      <c r="B1084" s="127"/>
      <c r="C1084" s="126" t="s">
        <v>536</v>
      </c>
      <c r="D1084" s="52"/>
      <c r="E1084" s="52"/>
      <c r="F1084" s="71">
        <v>289</v>
      </c>
      <c r="G1084" s="199">
        <v>79.930795847750872</v>
      </c>
      <c r="H1084" s="199">
        <v>1.7301038062283738</v>
      </c>
      <c r="I1084" s="199">
        <v>1.0380622837370241</v>
      </c>
      <c r="J1084" s="434">
        <v>0</v>
      </c>
      <c r="K1084" s="434">
        <v>0</v>
      </c>
      <c r="L1084" s="201">
        <v>17.301038062283737</v>
      </c>
      <c r="M1084" s="74">
        <v>100</v>
      </c>
    </row>
    <row r="1085" spans="2:13" ht="15" customHeight="1" x14ac:dyDescent="0.15">
      <c r="B1085" s="127"/>
      <c r="C1085" s="114" t="s">
        <v>306</v>
      </c>
      <c r="D1085" s="114" t="s">
        <v>940</v>
      </c>
      <c r="E1085" s="115"/>
      <c r="F1085" s="130">
        <v>289</v>
      </c>
      <c r="G1085" s="208">
        <v>80.622837370242223</v>
      </c>
      <c r="H1085" s="208">
        <v>1.3840830449826991</v>
      </c>
      <c r="I1085" s="208">
        <v>1.0380622837370241</v>
      </c>
      <c r="J1085" s="437">
        <v>0</v>
      </c>
      <c r="K1085" s="437">
        <v>0</v>
      </c>
      <c r="L1085" s="209">
        <v>16.955017301038062</v>
      </c>
      <c r="M1085" s="119">
        <v>100</v>
      </c>
    </row>
    <row r="1086" spans="2:13" ht="15" customHeight="1" x14ac:dyDescent="0.15">
      <c r="B1086" s="127"/>
      <c r="C1086" s="120" t="s">
        <v>941</v>
      </c>
      <c r="D1086" s="120" t="s">
        <v>941</v>
      </c>
      <c r="E1086" s="52"/>
      <c r="F1086" s="71">
        <v>289</v>
      </c>
      <c r="G1086" s="199">
        <v>83.044982698961931</v>
      </c>
      <c r="H1086" s="434">
        <v>0</v>
      </c>
      <c r="I1086" s="434">
        <v>0</v>
      </c>
      <c r="J1086" s="434">
        <v>0</v>
      </c>
      <c r="K1086" s="434">
        <v>0</v>
      </c>
      <c r="L1086" s="201">
        <v>16.955017301038062</v>
      </c>
      <c r="M1086" s="74">
        <v>100</v>
      </c>
    </row>
    <row r="1087" spans="2:13" ht="15" customHeight="1" x14ac:dyDescent="0.15">
      <c r="B1087" s="128"/>
      <c r="C1087" s="123" t="s">
        <v>307</v>
      </c>
      <c r="D1087" s="123" t="s">
        <v>942</v>
      </c>
      <c r="E1087" s="124"/>
      <c r="F1087" s="75">
        <v>289</v>
      </c>
      <c r="G1087" s="200">
        <v>82.698961937716263</v>
      </c>
      <c r="H1087" s="200">
        <v>0.34602076124567477</v>
      </c>
      <c r="I1087" s="436">
        <v>0</v>
      </c>
      <c r="J1087" s="436">
        <v>0</v>
      </c>
      <c r="K1087" s="436">
        <v>0</v>
      </c>
      <c r="L1087" s="203">
        <v>16.955017301038062</v>
      </c>
      <c r="M1087" s="77">
        <v>100</v>
      </c>
    </row>
    <row r="1088" spans="2:13" ht="15" customHeight="1" x14ac:dyDescent="0.15">
      <c r="B1088" s="8"/>
      <c r="C1088" s="52"/>
      <c r="D1088" s="52"/>
      <c r="E1088" s="52"/>
      <c r="F1088" s="52"/>
      <c r="G1088" s="52"/>
      <c r="H1088" s="52"/>
      <c r="I1088" s="54"/>
      <c r="J1088" s="55"/>
    </row>
    <row r="1089" spans="1:20" ht="15" customHeight="1" x14ac:dyDescent="0.15">
      <c r="A1089" s="5" t="s">
        <v>959</v>
      </c>
      <c r="B1089" s="51"/>
      <c r="I1089" s="9"/>
    </row>
    <row r="1090" spans="1:20" ht="13.65" customHeight="1" x14ac:dyDescent="0.15">
      <c r="B1090" s="11"/>
      <c r="C1090" s="12"/>
      <c r="D1090" s="12"/>
      <c r="E1090" s="12"/>
      <c r="F1090" s="13"/>
      <c r="G1090" s="14" t="s">
        <v>108</v>
      </c>
      <c r="H1090" s="15"/>
      <c r="I1090" s="16"/>
      <c r="J1090" s="14" t="s">
        <v>3</v>
      </c>
      <c r="K1090" s="131"/>
      <c r="L1090" s="15"/>
      <c r="M1090" s="14" t="s">
        <v>150</v>
      </c>
      <c r="N1090" s="15"/>
      <c r="O1090" s="132"/>
      <c r="P1090" s="14" t="s">
        <v>396</v>
      </c>
      <c r="Q1090" s="17"/>
    </row>
    <row r="1091" spans="1:20" ht="10.8" x14ac:dyDescent="0.15">
      <c r="B1091" s="133" t="s">
        <v>306</v>
      </c>
      <c r="C1091" s="52"/>
      <c r="D1091" s="52"/>
      <c r="E1091" s="121"/>
      <c r="F1091" s="19" t="s">
        <v>4</v>
      </c>
      <c r="G1091" s="19" t="s">
        <v>172</v>
      </c>
      <c r="H1091" s="20" t="s">
        <v>178</v>
      </c>
      <c r="I1091" s="21" t="s">
        <v>4</v>
      </c>
      <c r="J1091" s="19" t="s">
        <v>172</v>
      </c>
      <c r="K1091" s="20" t="s">
        <v>178</v>
      </c>
      <c r="L1091" s="21" t="s">
        <v>4</v>
      </c>
      <c r="M1091" s="19" t="s">
        <v>172</v>
      </c>
      <c r="N1091" s="84" t="s">
        <v>178</v>
      </c>
      <c r="O1091" s="134" t="s">
        <v>4</v>
      </c>
      <c r="P1091" s="19" t="s">
        <v>172</v>
      </c>
      <c r="Q1091" s="22" t="s">
        <v>178</v>
      </c>
    </row>
    <row r="1092" spans="1:20" ht="12" customHeight="1" x14ac:dyDescent="0.15">
      <c r="B1092" s="79"/>
      <c r="C1092" s="24"/>
      <c r="D1092" s="24"/>
      <c r="E1092" s="135"/>
      <c r="F1092" s="25"/>
      <c r="G1092" s="25"/>
      <c r="H1092" s="26"/>
      <c r="I1092" s="136">
        <v>983</v>
      </c>
      <c r="J1092" s="137">
        <v>849</v>
      </c>
      <c r="K1092" s="138">
        <v>115</v>
      </c>
      <c r="L1092" s="66"/>
      <c r="M1092" s="25"/>
      <c r="N1092" s="26"/>
      <c r="O1092" s="139"/>
      <c r="P1092" s="25"/>
      <c r="Q1092" s="25"/>
    </row>
    <row r="1093" spans="1:20" ht="15" customHeight="1" x14ac:dyDescent="0.15">
      <c r="B1093" s="78" t="s">
        <v>534</v>
      </c>
      <c r="F1093" s="31">
        <v>34</v>
      </c>
      <c r="G1093" s="31">
        <v>32</v>
      </c>
      <c r="H1093" s="32">
        <v>2</v>
      </c>
      <c r="I1093" s="33">
        <v>3.4587995930824009</v>
      </c>
      <c r="J1093" s="34">
        <v>3.7691401648998819</v>
      </c>
      <c r="K1093" s="140">
        <v>1.7391304347826086</v>
      </c>
      <c r="L1093" s="141">
        <v>3.8946162657502864E-2</v>
      </c>
      <c r="M1093" s="34">
        <v>5.2459016393442623E-2</v>
      </c>
      <c r="N1093" s="142">
        <v>8.3333333333333332E-3</v>
      </c>
      <c r="O1093" s="33">
        <v>2.8333333333333335</v>
      </c>
      <c r="P1093" s="34">
        <v>3.2</v>
      </c>
      <c r="Q1093" s="34">
        <v>1</v>
      </c>
      <c r="R1093" s="143"/>
      <c r="S1093" s="143"/>
      <c r="T1093" s="143"/>
    </row>
    <row r="1094" spans="1:20" ht="15" customHeight="1" x14ac:dyDescent="0.15">
      <c r="B1094" s="29" t="s">
        <v>535</v>
      </c>
      <c r="F1094" s="36">
        <v>794</v>
      </c>
      <c r="G1094" s="36">
        <v>674</v>
      </c>
      <c r="H1094" s="37">
        <v>101</v>
      </c>
      <c r="I1094" s="38">
        <v>80.773143438453715</v>
      </c>
      <c r="J1094" s="74">
        <v>79.387514723203765</v>
      </c>
      <c r="K1094" s="144">
        <v>87.826086956521749</v>
      </c>
      <c r="L1094" s="39">
        <v>0.90950744558991981</v>
      </c>
      <c r="M1094" s="74">
        <v>1.1049180327868853</v>
      </c>
      <c r="N1094" s="145">
        <v>0.42083333333333334</v>
      </c>
      <c r="O1094" s="38">
        <v>3.1760000000000002</v>
      </c>
      <c r="P1094" s="74">
        <v>3.4387755102040818</v>
      </c>
      <c r="Q1094" s="74">
        <v>2.1956521739130435</v>
      </c>
      <c r="R1094" s="143"/>
      <c r="S1094" s="143"/>
      <c r="T1094" s="143"/>
    </row>
    <row r="1095" spans="1:20" ht="15" customHeight="1" x14ac:dyDescent="0.15">
      <c r="B1095" s="79" t="s">
        <v>536</v>
      </c>
      <c r="C1095" s="24"/>
      <c r="D1095" s="24"/>
      <c r="E1095" s="24"/>
      <c r="F1095" s="68">
        <v>155</v>
      </c>
      <c r="G1095" s="68">
        <v>143</v>
      </c>
      <c r="H1095" s="80">
        <v>12</v>
      </c>
      <c r="I1095" s="81">
        <v>15.768056968463886</v>
      </c>
      <c r="J1095" s="77">
        <v>16.843345111896348</v>
      </c>
      <c r="K1095" s="146">
        <v>10.434782608695652</v>
      </c>
      <c r="L1095" s="82">
        <v>0.17754868270332189</v>
      </c>
      <c r="M1095" s="77">
        <v>0.23442622950819672</v>
      </c>
      <c r="N1095" s="147">
        <v>0.05</v>
      </c>
      <c r="O1095" s="81">
        <v>4.0789473684210522</v>
      </c>
      <c r="P1095" s="77">
        <v>4.612903225806452</v>
      </c>
      <c r="Q1095" s="77">
        <v>1.7142857142857142</v>
      </c>
      <c r="R1095" s="143"/>
      <c r="S1095" s="143"/>
      <c r="T1095" s="143"/>
    </row>
    <row r="1096" spans="1:20" ht="15" customHeight="1" x14ac:dyDescent="0.15">
      <c r="B1096" s="45" t="s">
        <v>1</v>
      </c>
      <c r="C1096" s="46"/>
      <c r="D1096" s="46"/>
      <c r="E1096" s="94"/>
      <c r="F1096" s="47">
        <v>983</v>
      </c>
      <c r="G1096" s="47">
        <v>849</v>
      </c>
      <c r="H1096" s="48">
        <v>115</v>
      </c>
      <c r="I1096" s="49">
        <v>100</v>
      </c>
      <c r="J1096" s="50">
        <v>100</v>
      </c>
      <c r="K1096" s="148">
        <v>100.00000000000001</v>
      </c>
      <c r="L1096" s="149">
        <v>1.1260022909507446</v>
      </c>
      <c r="M1096" s="150">
        <v>1.3918032786885246</v>
      </c>
      <c r="N1096" s="151">
        <v>0.47916666666666669</v>
      </c>
      <c r="O1096" s="152">
        <v>3.2766666666666668</v>
      </c>
      <c r="P1096" s="150">
        <v>3.5822784810126582</v>
      </c>
      <c r="Q1096" s="150">
        <v>2.0909090909090908</v>
      </c>
      <c r="R1096" s="143"/>
      <c r="S1096" s="143"/>
      <c r="T1096" s="143"/>
    </row>
    <row r="1097" spans="1:20" ht="15" customHeight="1" x14ac:dyDescent="0.15">
      <c r="B1097" s="51"/>
      <c r="I1097" s="9"/>
    </row>
    <row r="1098" spans="1:20" ht="13.65" customHeight="1" x14ac:dyDescent="0.15">
      <c r="B1098" s="11"/>
      <c r="C1098" s="12"/>
      <c r="D1098" s="12"/>
      <c r="E1098" s="12"/>
      <c r="F1098" s="13"/>
      <c r="G1098" s="14" t="s">
        <v>108</v>
      </c>
      <c r="H1098" s="15"/>
      <c r="I1098" s="16"/>
      <c r="J1098" s="14" t="s">
        <v>3</v>
      </c>
      <c r="K1098" s="131"/>
      <c r="L1098" s="15"/>
      <c r="M1098" s="14" t="s">
        <v>150</v>
      </c>
      <c r="N1098" s="15"/>
      <c r="O1098" s="132"/>
      <c r="P1098" s="14" t="s">
        <v>396</v>
      </c>
      <c r="Q1098" s="17"/>
    </row>
    <row r="1099" spans="1:20" ht="10.8" x14ac:dyDescent="0.15">
      <c r="B1099" s="133" t="s">
        <v>958</v>
      </c>
      <c r="C1099" s="52"/>
      <c r="D1099" s="52"/>
      <c r="E1099" s="121"/>
      <c r="F1099" s="19" t="s">
        <v>4</v>
      </c>
      <c r="G1099" s="19" t="s">
        <v>172</v>
      </c>
      <c r="H1099" s="20" t="s">
        <v>178</v>
      </c>
      <c r="I1099" s="21" t="s">
        <v>4</v>
      </c>
      <c r="J1099" s="19" t="s">
        <v>172</v>
      </c>
      <c r="K1099" s="20" t="s">
        <v>178</v>
      </c>
      <c r="L1099" s="21" t="s">
        <v>4</v>
      </c>
      <c r="M1099" s="19" t="s">
        <v>172</v>
      </c>
      <c r="N1099" s="84" t="s">
        <v>178</v>
      </c>
      <c r="O1099" s="134" t="s">
        <v>4</v>
      </c>
      <c r="P1099" s="19" t="s">
        <v>172</v>
      </c>
      <c r="Q1099" s="22" t="s">
        <v>178</v>
      </c>
    </row>
    <row r="1100" spans="1:20" ht="12" customHeight="1" x14ac:dyDescent="0.15">
      <c r="B1100" s="79"/>
      <c r="C1100" s="24"/>
      <c r="D1100" s="24"/>
      <c r="E1100" s="135"/>
      <c r="F1100" s="25"/>
      <c r="G1100" s="25"/>
      <c r="H1100" s="26"/>
      <c r="I1100" s="136">
        <v>692</v>
      </c>
      <c r="J1100" s="137">
        <v>560</v>
      </c>
      <c r="K1100" s="138">
        <v>104</v>
      </c>
      <c r="L1100" s="66"/>
      <c r="M1100" s="25"/>
      <c r="N1100" s="26"/>
      <c r="O1100" s="139"/>
      <c r="P1100" s="25"/>
      <c r="Q1100" s="25"/>
    </row>
    <row r="1101" spans="1:20" ht="15" customHeight="1" x14ac:dyDescent="0.15">
      <c r="B1101" s="78" t="s">
        <v>534</v>
      </c>
      <c r="F1101" s="31">
        <v>70</v>
      </c>
      <c r="G1101" s="31">
        <v>60</v>
      </c>
      <c r="H1101" s="32">
        <v>10</v>
      </c>
      <c r="I1101" s="192">
        <v>10.115606936416185</v>
      </c>
      <c r="J1101" s="193">
        <v>10.714285714285714</v>
      </c>
      <c r="K1101" s="218">
        <v>9.6153846153846168</v>
      </c>
      <c r="L1101" s="141">
        <v>8.0459770114942528E-2</v>
      </c>
      <c r="M1101" s="34">
        <v>9.8846787479406922E-2</v>
      </c>
      <c r="N1101" s="142">
        <v>4.1666666666666664E-2</v>
      </c>
      <c r="O1101" s="33">
        <v>5</v>
      </c>
      <c r="P1101" s="34">
        <v>6</v>
      </c>
      <c r="Q1101" s="34">
        <v>2.5</v>
      </c>
    </row>
    <row r="1102" spans="1:20" ht="15" customHeight="1" x14ac:dyDescent="0.15">
      <c r="B1102" s="29" t="s">
        <v>535</v>
      </c>
      <c r="F1102" s="36">
        <v>620</v>
      </c>
      <c r="G1102" s="36">
        <v>498</v>
      </c>
      <c r="H1102" s="37">
        <v>94</v>
      </c>
      <c r="I1102" s="194">
        <v>89.595375722543352</v>
      </c>
      <c r="J1102" s="201">
        <v>88.928571428571416</v>
      </c>
      <c r="K1102" s="219">
        <v>90.384615384615387</v>
      </c>
      <c r="L1102" s="39">
        <v>0.71264367816091956</v>
      </c>
      <c r="M1102" s="74">
        <v>0.82042833607907739</v>
      </c>
      <c r="N1102" s="145">
        <v>0.39166666666666666</v>
      </c>
      <c r="O1102" s="38">
        <v>2.5514403292181069</v>
      </c>
      <c r="P1102" s="74">
        <v>2.5670103092783507</v>
      </c>
      <c r="Q1102" s="74">
        <v>2.2926829268292681</v>
      </c>
    </row>
    <row r="1103" spans="1:20" ht="15" customHeight="1" x14ac:dyDescent="0.15">
      <c r="B1103" s="79" t="s">
        <v>536</v>
      </c>
      <c r="C1103" s="24"/>
      <c r="D1103" s="24"/>
      <c r="E1103" s="24"/>
      <c r="F1103" s="68">
        <v>2</v>
      </c>
      <c r="G1103" s="68">
        <v>2</v>
      </c>
      <c r="H1103" s="80">
        <v>0</v>
      </c>
      <c r="I1103" s="202">
        <v>0.28901734104046239</v>
      </c>
      <c r="J1103" s="203">
        <v>0.35714285714285715</v>
      </c>
      <c r="K1103" s="220">
        <v>0</v>
      </c>
      <c r="L1103" s="82">
        <v>2.2909507445589921E-3</v>
      </c>
      <c r="M1103" s="77">
        <v>3.2786885245901639E-3</v>
      </c>
      <c r="N1103" s="147">
        <v>0</v>
      </c>
      <c r="O1103" s="81">
        <v>2</v>
      </c>
      <c r="P1103" s="77">
        <v>2</v>
      </c>
      <c r="Q1103" s="153" t="s">
        <v>977</v>
      </c>
    </row>
    <row r="1104" spans="1:20" ht="15" customHeight="1" x14ac:dyDescent="0.15">
      <c r="B1104" s="45" t="s">
        <v>1</v>
      </c>
      <c r="C1104" s="46"/>
      <c r="D1104" s="46"/>
      <c r="E1104" s="94"/>
      <c r="F1104" s="47">
        <v>692</v>
      </c>
      <c r="G1104" s="47">
        <v>560</v>
      </c>
      <c r="H1104" s="48">
        <v>104</v>
      </c>
      <c r="I1104" s="49">
        <v>100</v>
      </c>
      <c r="J1104" s="50">
        <v>99.999999999999986</v>
      </c>
      <c r="K1104" s="148">
        <v>100</v>
      </c>
      <c r="L1104" s="149">
        <v>0.79539439902042108</v>
      </c>
      <c r="M1104" s="150">
        <v>0.92255381208307441</v>
      </c>
      <c r="N1104" s="151">
        <v>0.43333333333333335</v>
      </c>
      <c r="O1104" s="152">
        <v>2.6821705426356588</v>
      </c>
      <c r="P1104" s="150">
        <v>2.7317073170731709</v>
      </c>
      <c r="Q1104" s="150">
        <v>2.3111111111111109</v>
      </c>
    </row>
    <row r="1105" spans="2:17" ht="15" customHeight="1" x14ac:dyDescent="0.15">
      <c r="B1105" s="51"/>
      <c r="I1105" s="9"/>
    </row>
    <row r="1106" spans="2:17" ht="13.65" customHeight="1" x14ac:dyDescent="0.15">
      <c r="B1106" s="11"/>
      <c r="C1106" s="12"/>
      <c r="D1106" s="12"/>
      <c r="E1106" s="12"/>
      <c r="F1106" s="13"/>
      <c r="G1106" s="14" t="s">
        <v>108</v>
      </c>
      <c r="H1106" s="15"/>
      <c r="I1106" s="16"/>
      <c r="J1106" s="14" t="s">
        <v>3</v>
      </c>
      <c r="K1106" s="131"/>
      <c r="L1106" s="15"/>
      <c r="M1106" s="14" t="s">
        <v>150</v>
      </c>
      <c r="N1106" s="15"/>
      <c r="O1106" s="132"/>
      <c r="P1106" s="14" t="s">
        <v>396</v>
      </c>
      <c r="Q1106" s="17"/>
    </row>
    <row r="1107" spans="2:17" ht="10.8" x14ac:dyDescent="0.15">
      <c r="B1107" s="133" t="s">
        <v>307</v>
      </c>
      <c r="C1107" s="52"/>
      <c r="D1107" s="52"/>
      <c r="E1107" s="121"/>
      <c r="F1107" s="19" t="s">
        <v>4</v>
      </c>
      <c r="G1107" s="19" t="s">
        <v>172</v>
      </c>
      <c r="H1107" s="20" t="s">
        <v>178</v>
      </c>
      <c r="I1107" s="21" t="s">
        <v>4</v>
      </c>
      <c r="J1107" s="19" t="s">
        <v>172</v>
      </c>
      <c r="K1107" s="20" t="s">
        <v>178</v>
      </c>
      <c r="L1107" s="21" t="s">
        <v>4</v>
      </c>
      <c r="M1107" s="19" t="s">
        <v>172</v>
      </c>
      <c r="N1107" s="84" t="s">
        <v>178</v>
      </c>
      <c r="O1107" s="134" t="s">
        <v>4</v>
      </c>
      <c r="P1107" s="19" t="s">
        <v>172</v>
      </c>
      <c r="Q1107" s="22" t="s">
        <v>178</v>
      </c>
    </row>
    <row r="1108" spans="2:17" ht="12" customHeight="1" x14ac:dyDescent="0.15">
      <c r="B1108" s="79"/>
      <c r="C1108" s="24"/>
      <c r="D1108" s="24"/>
      <c r="E1108" s="135"/>
      <c r="F1108" s="25"/>
      <c r="G1108" s="25"/>
      <c r="H1108" s="26"/>
      <c r="I1108" s="136">
        <v>924</v>
      </c>
      <c r="J1108" s="137">
        <v>725</v>
      </c>
      <c r="K1108" s="138">
        <v>169</v>
      </c>
      <c r="L1108" s="66"/>
      <c r="M1108" s="25"/>
      <c r="N1108" s="26"/>
      <c r="O1108" s="139"/>
      <c r="P1108" s="25"/>
      <c r="Q1108" s="25"/>
    </row>
    <row r="1109" spans="2:17" ht="15" customHeight="1" x14ac:dyDescent="0.15">
      <c r="B1109" s="78" t="s">
        <v>534</v>
      </c>
      <c r="F1109" s="31">
        <v>298</v>
      </c>
      <c r="G1109" s="31">
        <v>222</v>
      </c>
      <c r="H1109" s="32">
        <v>74</v>
      </c>
      <c r="I1109" s="33">
        <v>32.251082251082252</v>
      </c>
      <c r="J1109" s="34">
        <v>30.620689655172413</v>
      </c>
      <c r="K1109" s="140">
        <v>43.786982248520715</v>
      </c>
      <c r="L1109" s="141">
        <v>0.34213547646383469</v>
      </c>
      <c r="M1109" s="34">
        <v>0.36513157894736842</v>
      </c>
      <c r="N1109" s="142">
        <v>0.30833333333333335</v>
      </c>
      <c r="O1109" s="33">
        <v>1.5</v>
      </c>
      <c r="P1109" s="34">
        <v>1.5</v>
      </c>
      <c r="Q1109" s="34">
        <v>0</v>
      </c>
    </row>
    <row r="1110" spans="2:17" ht="15" customHeight="1" x14ac:dyDescent="0.15">
      <c r="B1110" s="29" t="s">
        <v>535</v>
      </c>
      <c r="F1110" s="36">
        <v>620</v>
      </c>
      <c r="G1110" s="36">
        <v>498</v>
      </c>
      <c r="H1110" s="37">
        <v>94</v>
      </c>
      <c r="I1110" s="38">
        <v>67.099567099567111</v>
      </c>
      <c r="J1110" s="74">
        <v>68.689655172413794</v>
      </c>
      <c r="K1110" s="144">
        <v>55.621301775147927</v>
      </c>
      <c r="L1110" s="39">
        <v>0.71264367816091956</v>
      </c>
      <c r="M1110" s="74">
        <v>0.82042833607907739</v>
      </c>
      <c r="N1110" s="145">
        <v>0.39166666666666666</v>
      </c>
      <c r="O1110" s="38">
        <v>1.4181818181818182</v>
      </c>
      <c r="P1110" s="74">
        <v>1.4565217391304348</v>
      </c>
      <c r="Q1110" s="74">
        <v>1.2222222222222223</v>
      </c>
    </row>
    <row r="1111" spans="2:17" ht="15" customHeight="1" x14ac:dyDescent="0.15">
      <c r="B1111" s="79" t="s">
        <v>536</v>
      </c>
      <c r="C1111" s="24"/>
      <c r="D1111" s="24"/>
      <c r="E1111" s="24"/>
      <c r="F1111" s="68">
        <v>6</v>
      </c>
      <c r="G1111" s="68">
        <v>5</v>
      </c>
      <c r="H1111" s="80">
        <v>1</v>
      </c>
      <c r="I1111" s="81">
        <v>0.64935064935064934</v>
      </c>
      <c r="J1111" s="77">
        <v>0.68965517241379315</v>
      </c>
      <c r="K1111" s="146">
        <v>0.59171597633136097</v>
      </c>
      <c r="L1111" s="82">
        <v>6.8728522336769758E-3</v>
      </c>
      <c r="M1111" s="77">
        <v>8.1967213114754103E-3</v>
      </c>
      <c r="N1111" s="147">
        <v>4.1666666666666666E-3</v>
      </c>
      <c r="O1111" s="81">
        <v>1.564516129032258</v>
      </c>
      <c r="P1111" s="77">
        <v>1.6111111111111112</v>
      </c>
      <c r="Q1111" s="77">
        <v>1.25</v>
      </c>
    </row>
    <row r="1112" spans="2:17" ht="15" customHeight="1" x14ac:dyDescent="0.15">
      <c r="B1112" s="45" t="s">
        <v>1</v>
      </c>
      <c r="C1112" s="46"/>
      <c r="D1112" s="46"/>
      <c r="E1112" s="94"/>
      <c r="F1112" s="47">
        <v>924</v>
      </c>
      <c r="G1112" s="47">
        <v>725</v>
      </c>
      <c r="H1112" s="48">
        <v>169</v>
      </c>
      <c r="I1112" s="49">
        <v>100.00000000000001</v>
      </c>
      <c r="J1112" s="50">
        <v>100</v>
      </c>
      <c r="K1112" s="148">
        <v>100</v>
      </c>
      <c r="L1112" s="149">
        <v>1.0616520068584312</v>
      </c>
      <c r="M1112" s="150">
        <v>1.1937566363379211</v>
      </c>
      <c r="N1112" s="151">
        <v>0.70416666666666661</v>
      </c>
      <c r="O1112" s="152">
        <v>2.7831325301204819</v>
      </c>
      <c r="P1112" s="150">
        <v>2.7462121212121211</v>
      </c>
      <c r="Q1112" s="150">
        <v>2.9137931034482758</v>
      </c>
    </row>
    <row r="1113" spans="2:17" ht="15" customHeight="1" x14ac:dyDescent="0.15">
      <c r="B1113" s="51"/>
      <c r="I1113" s="9"/>
    </row>
    <row r="1515" spans="1:12" ht="15" customHeight="1" x14ac:dyDescent="0.15">
      <c r="B1515" s="51"/>
      <c r="I1515" s="9"/>
    </row>
    <row r="1516" spans="1:12" ht="15" customHeight="1" x14ac:dyDescent="0.15">
      <c r="B1516" s="51"/>
      <c r="I1516" s="9"/>
    </row>
    <row r="1517" spans="1:12" ht="15" customHeight="1" x14ac:dyDescent="0.15">
      <c r="B1517" s="51"/>
      <c r="I1517" s="9"/>
    </row>
    <row r="1518" spans="1:12" ht="15" customHeight="1" x14ac:dyDescent="0.15">
      <c r="A1518" s="5" t="s">
        <v>190</v>
      </c>
      <c r="B1518" s="8"/>
      <c r="C1518" s="52"/>
      <c r="D1518" s="53"/>
      <c r="E1518" s="53"/>
      <c r="F1518" s="54"/>
      <c r="G1518" s="53"/>
      <c r="H1518" s="55"/>
    </row>
    <row r="1519" spans="1:12" ht="15" customHeight="1" x14ac:dyDescent="0.15">
      <c r="B1519" s="56"/>
      <c r="C1519" s="57"/>
      <c r="D1519" s="46"/>
      <c r="E1519" s="46"/>
      <c r="F1519" s="46"/>
      <c r="G1519" s="58"/>
      <c r="H1519" s="59" t="s">
        <v>194</v>
      </c>
      <c r="I1519" s="59" t="s">
        <v>144</v>
      </c>
      <c r="J1519" s="60" t="s">
        <v>145</v>
      </c>
      <c r="K1519" s="59" t="s">
        <v>146</v>
      </c>
    </row>
    <row r="1520" spans="1:12" ht="15" customHeight="1" x14ac:dyDescent="0.15">
      <c r="B1520" s="61" t="s">
        <v>147</v>
      </c>
      <c r="C1520" s="11" t="s">
        <v>4</v>
      </c>
      <c r="D1520" s="11" t="s">
        <v>191</v>
      </c>
      <c r="G1520" s="62"/>
      <c r="H1520" s="63">
        <v>44</v>
      </c>
      <c r="I1520" s="63">
        <v>592</v>
      </c>
      <c r="J1520" s="63">
        <v>113</v>
      </c>
      <c r="K1520" s="31">
        <v>749</v>
      </c>
      <c r="L1520" s="10"/>
    </row>
    <row r="1521" spans="2:15" ht="15" customHeight="1" x14ac:dyDescent="0.15">
      <c r="B1521" s="64"/>
      <c r="C1521" s="18"/>
      <c r="D1521" s="18" t="s">
        <v>192</v>
      </c>
      <c r="G1521" s="62"/>
      <c r="H1521" s="65">
        <v>162</v>
      </c>
      <c r="I1521" s="65">
        <v>419</v>
      </c>
      <c r="J1521" s="65">
        <v>168</v>
      </c>
      <c r="K1521" s="36">
        <v>749</v>
      </c>
    </row>
    <row r="1522" spans="2:15" ht="15" customHeight="1" x14ac:dyDescent="0.15">
      <c r="B1522" s="64"/>
      <c r="C1522" s="23"/>
      <c r="D1522" s="23" t="s">
        <v>193</v>
      </c>
      <c r="E1522" s="24"/>
      <c r="F1522" s="24"/>
      <c r="G1522" s="66"/>
      <c r="H1522" s="67">
        <v>98</v>
      </c>
      <c r="I1522" s="67">
        <v>457</v>
      </c>
      <c r="J1522" s="67">
        <v>194</v>
      </c>
      <c r="K1522" s="68">
        <v>749</v>
      </c>
    </row>
    <row r="1523" spans="2:15" ht="15" customHeight="1" x14ac:dyDescent="0.15">
      <c r="B1523" s="64"/>
      <c r="C1523" s="18" t="s">
        <v>183</v>
      </c>
      <c r="D1523" s="11" t="s">
        <v>191</v>
      </c>
      <c r="G1523" s="62"/>
      <c r="H1523" s="65">
        <v>42</v>
      </c>
      <c r="I1523" s="65">
        <v>419</v>
      </c>
      <c r="J1523" s="65">
        <v>94</v>
      </c>
      <c r="K1523" s="36">
        <v>555</v>
      </c>
    </row>
    <row r="1524" spans="2:15" ht="15" customHeight="1" x14ac:dyDescent="0.15">
      <c r="B1524" s="64"/>
      <c r="C1524" s="18"/>
      <c r="D1524" s="18" t="s">
        <v>192</v>
      </c>
      <c r="G1524" s="62"/>
      <c r="H1524" s="65">
        <v>153</v>
      </c>
      <c r="I1524" s="65">
        <v>280</v>
      </c>
      <c r="J1524" s="65">
        <v>122</v>
      </c>
      <c r="K1524" s="36">
        <v>555</v>
      </c>
    </row>
    <row r="1525" spans="2:15" ht="15" customHeight="1" x14ac:dyDescent="0.15">
      <c r="B1525" s="64"/>
      <c r="C1525" s="23"/>
      <c r="D1525" s="23" t="s">
        <v>193</v>
      </c>
      <c r="E1525" s="24"/>
      <c r="F1525" s="24"/>
      <c r="G1525" s="66"/>
      <c r="H1525" s="67">
        <v>93</v>
      </c>
      <c r="I1525" s="67">
        <v>315</v>
      </c>
      <c r="J1525" s="67">
        <v>147</v>
      </c>
      <c r="K1525" s="68">
        <v>555</v>
      </c>
    </row>
    <row r="1526" spans="2:15" ht="15" customHeight="1" x14ac:dyDescent="0.15">
      <c r="B1526" s="64"/>
      <c r="C1526" s="18" t="s">
        <v>257</v>
      </c>
      <c r="D1526" s="11" t="s">
        <v>191</v>
      </c>
      <c r="G1526" s="62"/>
      <c r="H1526" s="65">
        <v>2</v>
      </c>
      <c r="I1526" s="65">
        <v>173</v>
      </c>
      <c r="J1526" s="65">
        <v>19</v>
      </c>
      <c r="K1526" s="36">
        <v>194</v>
      </c>
    </row>
    <row r="1527" spans="2:15" ht="15" customHeight="1" x14ac:dyDescent="0.15">
      <c r="B1527" s="64"/>
      <c r="C1527" s="18" t="s">
        <v>256</v>
      </c>
      <c r="D1527" s="18" t="s">
        <v>192</v>
      </c>
      <c r="G1527" s="62"/>
      <c r="H1527" s="65">
        <v>9</v>
      </c>
      <c r="I1527" s="65">
        <v>139</v>
      </c>
      <c r="J1527" s="65">
        <v>46</v>
      </c>
      <c r="K1527" s="36">
        <v>194</v>
      </c>
    </row>
    <row r="1528" spans="2:15" ht="15" customHeight="1" x14ac:dyDescent="0.15">
      <c r="B1528" s="69"/>
      <c r="C1528" s="23"/>
      <c r="D1528" s="23" t="s">
        <v>193</v>
      </c>
      <c r="E1528" s="24"/>
      <c r="F1528" s="24"/>
      <c r="G1528" s="66"/>
      <c r="H1528" s="67">
        <v>5</v>
      </c>
      <c r="I1528" s="67">
        <v>142</v>
      </c>
      <c r="J1528" s="67">
        <v>47</v>
      </c>
      <c r="K1528" s="68">
        <v>194</v>
      </c>
      <c r="L1528" s="70"/>
      <c r="M1528" s="70"/>
      <c r="N1528" s="70"/>
      <c r="O1528" s="70"/>
    </row>
    <row r="1529" spans="2:15" ht="15" customHeight="1" x14ac:dyDescent="0.15">
      <c r="B1529" s="61" t="s">
        <v>3</v>
      </c>
      <c r="C1529" s="11" t="s">
        <v>4</v>
      </c>
      <c r="D1529" s="11" t="s">
        <v>191</v>
      </c>
      <c r="G1529" s="71">
        <v>1089</v>
      </c>
      <c r="H1529" s="72">
        <v>4.0404040404040407</v>
      </c>
      <c r="I1529" s="72">
        <v>54.361799816345268</v>
      </c>
      <c r="J1529" s="72">
        <v>10.376492194674013</v>
      </c>
      <c r="K1529" s="34">
        <v>68.778696051423324</v>
      </c>
      <c r="L1529" s="70"/>
      <c r="M1529" s="70"/>
      <c r="N1529" s="70"/>
      <c r="O1529" s="70"/>
    </row>
    <row r="1530" spans="2:15" ht="15" customHeight="1" x14ac:dyDescent="0.15">
      <c r="B1530" s="64"/>
      <c r="C1530" s="18"/>
      <c r="D1530" s="18" t="s">
        <v>192</v>
      </c>
      <c r="G1530" s="71">
        <v>1089</v>
      </c>
      <c r="H1530" s="73">
        <v>14.87603305785124</v>
      </c>
      <c r="I1530" s="73">
        <v>38.47566574839302</v>
      </c>
      <c r="J1530" s="73">
        <v>15.426997245179063</v>
      </c>
      <c r="K1530" s="74">
        <v>68.778696051423324</v>
      </c>
      <c r="L1530" s="70"/>
      <c r="M1530" s="70"/>
      <c r="N1530" s="70"/>
      <c r="O1530" s="70"/>
    </row>
    <row r="1531" spans="2:15" ht="15" customHeight="1" x14ac:dyDescent="0.15">
      <c r="B1531" s="64"/>
      <c r="C1531" s="23"/>
      <c r="D1531" s="23" t="s">
        <v>193</v>
      </c>
      <c r="E1531" s="24"/>
      <c r="F1531" s="24"/>
      <c r="G1531" s="75">
        <v>1089</v>
      </c>
      <c r="H1531" s="76">
        <v>8.9990817263544542</v>
      </c>
      <c r="I1531" s="76">
        <v>41.96510560146924</v>
      </c>
      <c r="J1531" s="76">
        <v>17.81450872359963</v>
      </c>
      <c r="K1531" s="77">
        <v>68.778696051423324</v>
      </c>
      <c r="L1531" s="70"/>
      <c r="M1531" s="70"/>
      <c r="N1531" s="70"/>
      <c r="O1531" s="70"/>
    </row>
    <row r="1532" spans="2:15" ht="15" customHeight="1" x14ac:dyDescent="0.15">
      <c r="B1532" s="64"/>
      <c r="C1532" s="18" t="s">
        <v>183</v>
      </c>
      <c r="D1532" s="11" t="s">
        <v>191</v>
      </c>
      <c r="G1532" s="71">
        <v>769</v>
      </c>
      <c r="H1532" s="73">
        <v>5.4616384915474647</v>
      </c>
      <c r="I1532" s="73">
        <v>54.486345903771124</v>
      </c>
      <c r="J1532" s="73">
        <v>12.22366710013004</v>
      </c>
      <c r="K1532" s="74">
        <v>72.171651495448629</v>
      </c>
      <c r="L1532" s="70"/>
      <c r="M1532" s="70"/>
      <c r="N1532" s="70"/>
      <c r="O1532" s="70"/>
    </row>
    <row r="1533" spans="2:15" ht="15" customHeight="1" x14ac:dyDescent="0.15">
      <c r="B1533" s="64"/>
      <c r="C1533" s="18"/>
      <c r="D1533" s="18" t="s">
        <v>192</v>
      </c>
      <c r="G1533" s="71">
        <v>769</v>
      </c>
      <c r="H1533" s="73">
        <v>19.895968790637191</v>
      </c>
      <c r="I1533" s="73">
        <v>36.410923276983091</v>
      </c>
      <c r="J1533" s="73">
        <v>15.864759427828348</v>
      </c>
      <c r="K1533" s="74">
        <v>72.171651495448629</v>
      </c>
      <c r="L1533" s="70"/>
      <c r="M1533" s="70"/>
      <c r="N1533" s="70"/>
      <c r="O1533" s="70"/>
    </row>
    <row r="1534" spans="2:15" ht="15" customHeight="1" x14ac:dyDescent="0.15">
      <c r="B1534" s="64"/>
      <c r="C1534" s="23"/>
      <c r="D1534" s="23" t="s">
        <v>193</v>
      </c>
      <c r="E1534" s="24"/>
      <c r="F1534" s="24"/>
      <c r="G1534" s="75">
        <v>769</v>
      </c>
      <c r="H1534" s="76">
        <v>12.093628088426527</v>
      </c>
      <c r="I1534" s="76">
        <v>40.96228868660598</v>
      </c>
      <c r="J1534" s="76">
        <v>19.115734720416125</v>
      </c>
      <c r="K1534" s="77">
        <v>72.171651495448629</v>
      </c>
      <c r="L1534" s="70"/>
      <c r="M1534" s="70"/>
      <c r="N1534" s="70"/>
      <c r="O1534" s="70"/>
    </row>
    <row r="1535" spans="2:15" ht="15" customHeight="1" x14ac:dyDescent="0.15">
      <c r="B1535" s="64"/>
      <c r="C1535" s="18" t="s">
        <v>257</v>
      </c>
      <c r="D1535" s="11" t="s">
        <v>191</v>
      </c>
      <c r="G1535" s="71">
        <v>289</v>
      </c>
      <c r="H1535" s="73">
        <v>0.69204152249134954</v>
      </c>
      <c r="I1535" s="73">
        <v>59.861591695501723</v>
      </c>
      <c r="J1535" s="73">
        <v>6.5743944636678195</v>
      </c>
      <c r="K1535" s="74">
        <v>67.128027681660896</v>
      </c>
      <c r="L1535" s="70"/>
      <c r="M1535" s="70"/>
      <c r="N1535" s="70"/>
      <c r="O1535" s="70"/>
    </row>
    <row r="1536" spans="2:15" ht="15" customHeight="1" x14ac:dyDescent="0.15">
      <c r="B1536" s="64"/>
      <c r="C1536" s="18" t="s">
        <v>256</v>
      </c>
      <c r="D1536" s="18" t="s">
        <v>192</v>
      </c>
      <c r="G1536" s="71">
        <v>289</v>
      </c>
      <c r="H1536" s="73">
        <v>3.1141868512110724</v>
      </c>
      <c r="I1536" s="73">
        <v>48.096885813148788</v>
      </c>
      <c r="J1536" s="73">
        <v>15.916955017301039</v>
      </c>
      <c r="K1536" s="74">
        <v>67.128027681660896</v>
      </c>
      <c r="L1536" s="70"/>
      <c r="M1536" s="70"/>
      <c r="N1536" s="70"/>
      <c r="O1536" s="70"/>
    </row>
    <row r="1537" spans="1:17" ht="15" customHeight="1" x14ac:dyDescent="0.15">
      <c r="B1537" s="69"/>
      <c r="C1537" s="23"/>
      <c r="D1537" s="23" t="s">
        <v>193</v>
      </c>
      <c r="E1537" s="24"/>
      <c r="F1537" s="24"/>
      <c r="G1537" s="75">
        <v>289</v>
      </c>
      <c r="H1537" s="76">
        <v>1.7301038062283738</v>
      </c>
      <c r="I1537" s="76">
        <v>49.134948096885807</v>
      </c>
      <c r="J1537" s="76">
        <v>16.262975778546711</v>
      </c>
      <c r="K1537" s="77">
        <v>67.128027681660882</v>
      </c>
      <c r="L1537" s="70"/>
      <c r="M1537" s="70"/>
      <c r="N1537" s="70"/>
      <c r="O1537" s="70"/>
    </row>
    <row r="1538" spans="1:17" ht="15" customHeight="1" x14ac:dyDescent="0.15">
      <c r="H1538" s="5"/>
      <c r="I1538" s="70"/>
      <c r="J1538" s="70"/>
      <c r="K1538" s="70"/>
      <c r="L1538" s="70"/>
      <c r="M1538" s="70"/>
      <c r="N1538" s="70"/>
    </row>
    <row r="1539" spans="1:17" ht="15" customHeight="1" x14ac:dyDescent="0.15">
      <c r="A1539" s="5" t="s">
        <v>439</v>
      </c>
      <c r="B1539" s="8"/>
      <c r="C1539" s="52"/>
      <c r="D1539" s="53"/>
      <c r="E1539" s="53"/>
      <c r="F1539" s="54"/>
      <c r="G1539" s="53"/>
      <c r="H1539" s="55"/>
    </row>
    <row r="1540" spans="1:17" ht="12" customHeight="1" x14ac:dyDescent="0.15">
      <c r="B1540" s="78"/>
      <c r="C1540" s="12"/>
      <c r="D1540" s="12"/>
      <c r="E1540" s="12"/>
      <c r="F1540" s="12"/>
      <c r="G1540" s="12"/>
      <c r="H1540" s="13"/>
      <c r="I1540" s="14" t="s">
        <v>2</v>
      </c>
      <c r="J1540" s="15"/>
      <c r="K1540" s="16"/>
      <c r="L1540" s="14" t="s">
        <v>3</v>
      </c>
      <c r="M1540" s="17"/>
    </row>
    <row r="1541" spans="1:17" ht="10.8" x14ac:dyDescent="0.15">
      <c r="B1541" s="29"/>
      <c r="H1541" s="19" t="s">
        <v>4</v>
      </c>
      <c r="I1541" s="19" t="s">
        <v>172</v>
      </c>
      <c r="J1541" s="20" t="s">
        <v>178</v>
      </c>
      <c r="K1541" s="21" t="s">
        <v>4</v>
      </c>
      <c r="L1541" s="19" t="s">
        <v>172</v>
      </c>
      <c r="M1541" s="22" t="s">
        <v>178</v>
      </c>
    </row>
    <row r="1542" spans="1:17" ht="12" customHeight="1" x14ac:dyDescent="0.15">
      <c r="B1542" s="79"/>
      <c r="C1542" s="24"/>
      <c r="D1542" s="24"/>
      <c r="E1542" s="24"/>
      <c r="F1542" s="24"/>
      <c r="G1542" s="24"/>
      <c r="H1542" s="25"/>
      <c r="I1542" s="25"/>
      <c r="J1542" s="26"/>
      <c r="K1542" s="27">
        <v>1175</v>
      </c>
      <c r="L1542" s="28">
        <v>823</v>
      </c>
      <c r="M1542" s="28">
        <v>289</v>
      </c>
    </row>
    <row r="1543" spans="1:17" ht="15" customHeight="1" x14ac:dyDescent="0.15">
      <c r="B1543" s="29" t="s">
        <v>440</v>
      </c>
      <c r="H1543" s="31">
        <v>44</v>
      </c>
      <c r="I1543" s="31">
        <v>42</v>
      </c>
      <c r="J1543" s="32">
        <v>2</v>
      </c>
      <c r="K1543" s="33">
        <v>4.0404040404040407</v>
      </c>
      <c r="L1543" s="34">
        <v>5.4616384915474647</v>
      </c>
      <c r="M1543" s="34">
        <v>0.69204152249134954</v>
      </c>
    </row>
    <row r="1544" spans="1:17" ht="15" customHeight="1" x14ac:dyDescent="0.15">
      <c r="B1544" s="29" t="s">
        <v>441</v>
      </c>
      <c r="H1544" s="36">
        <v>162</v>
      </c>
      <c r="I1544" s="36">
        <v>153</v>
      </c>
      <c r="J1544" s="37">
        <v>9</v>
      </c>
      <c r="K1544" s="38">
        <v>14.87603305785124</v>
      </c>
      <c r="L1544" s="74">
        <v>19.895968790637191</v>
      </c>
      <c r="M1544" s="74">
        <v>3.1141868512110724</v>
      </c>
    </row>
    <row r="1545" spans="1:17" ht="15" customHeight="1" x14ac:dyDescent="0.15">
      <c r="B1545" s="29" t="s">
        <v>442</v>
      </c>
      <c r="H1545" s="36">
        <v>98</v>
      </c>
      <c r="I1545" s="36">
        <v>93</v>
      </c>
      <c r="J1545" s="37">
        <v>5</v>
      </c>
      <c r="K1545" s="38">
        <v>8.9990817263544542</v>
      </c>
      <c r="L1545" s="74">
        <v>12.093628088426527</v>
      </c>
      <c r="M1545" s="74">
        <v>1.7301038062283738</v>
      </c>
    </row>
    <row r="1546" spans="1:17" ht="15" customHeight="1" x14ac:dyDescent="0.15">
      <c r="B1546" s="29" t="s">
        <v>443</v>
      </c>
      <c r="H1546" s="36">
        <v>378</v>
      </c>
      <c r="I1546" s="36">
        <v>244</v>
      </c>
      <c r="J1546" s="37">
        <v>134</v>
      </c>
      <c r="K1546" s="38">
        <v>34.710743801652896</v>
      </c>
      <c r="L1546" s="74">
        <v>31.729518855656696</v>
      </c>
      <c r="M1546" s="74">
        <v>46.366782006920417</v>
      </c>
    </row>
    <row r="1547" spans="1:17" ht="15" customHeight="1" x14ac:dyDescent="0.15">
      <c r="B1547" s="79" t="s">
        <v>0</v>
      </c>
      <c r="C1547" s="24"/>
      <c r="D1547" s="24"/>
      <c r="E1547" s="24"/>
      <c r="F1547" s="24"/>
      <c r="G1547" s="24"/>
      <c r="H1547" s="68">
        <v>121</v>
      </c>
      <c r="I1547" s="68">
        <v>77</v>
      </c>
      <c r="J1547" s="80">
        <v>44</v>
      </c>
      <c r="K1547" s="81">
        <v>11.111111111111111</v>
      </c>
      <c r="L1547" s="77">
        <v>10.013003901170352</v>
      </c>
      <c r="M1547" s="77">
        <v>15.224913494809689</v>
      </c>
    </row>
    <row r="1548" spans="1:17" ht="15" customHeight="1" x14ac:dyDescent="0.15">
      <c r="B1548" s="45" t="s">
        <v>1</v>
      </c>
      <c r="C1548" s="46"/>
      <c r="D1548" s="46"/>
      <c r="E1548" s="46"/>
      <c r="F1548" s="46"/>
      <c r="G1548" s="46"/>
      <c r="H1548" s="47">
        <v>803</v>
      </c>
      <c r="I1548" s="47">
        <v>609</v>
      </c>
      <c r="J1548" s="48">
        <v>194</v>
      </c>
      <c r="K1548" s="49">
        <v>73.737373737373744</v>
      </c>
      <c r="L1548" s="50">
        <v>79.19375812743823</v>
      </c>
      <c r="M1548" s="50">
        <v>67.128027681660896</v>
      </c>
    </row>
    <row r="1549" spans="1:17" ht="15" customHeight="1" x14ac:dyDescent="0.15">
      <c r="B1549" s="51"/>
      <c r="C1549" s="5"/>
      <c r="F1549" s="5"/>
      <c r="G1549" s="5"/>
      <c r="H1549" s="5"/>
    </row>
    <row r="1550" spans="1:17" ht="15" customHeight="1" x14ac:dyDescent="0.15">
      <c r="A1550" s="5" t="s">
        <v>195</v>
      </c>
      <c r="B1550" s="8"/>
      <c r="C1550" s="154"/>
      <c r="D1550" s="155"/>
      <c r="E1550" s="70"/>
      <c r="F1550" s="70"/>
      <c r="G1550" s="70"/>
      <c r="H1550" s="70"/>
      <c r="I1550" s="70"/>
      <c r="J1550" s="70"/>
      <c r="K1550" s="70"/>
      <c r="L1550" s="70"/>
      <c r="M1550" s="70"/>
      <c r="N1550" s="70"/>
    </row>
    <row r="1551" spans="1:17" ht="15" customHeight="1" x14ac:dyDescent="0.15">
      <c r="A1551" s="5" t="s">
        <v>196</v>
      </c>
      <c r="B1551" s="8"/>
      <c r="C1551" s="52"/>
      <c r="D1551" s="53"/>
      <c r="E1551" s="54"/>
      <c r="F1551" s="53"/>
      <c r="G1551" s="55"/>
      <c r="H1551" s="5"/>
    </row>
    <row r="1552" spans="1:17" ht="21.6" x14ac:dyDescent="0.15">
      <c r="B1552" s="56"/>
      <c r="C1552" s="57"/>
      <c r="D1552" s="46"/>
      <c r="E1552" s="46"/>
      <c r="F1552" s="46"/>
      <c r="G1552" s="58"/>
      <c r="H1552" s="156" t="s">
        <v>197</v>
      </c>
      <c r="I1552" s="157" t="s">
        <v>198</v>
      </c>
      <c r="J1552" s="156" t="s">
        <v>199</v>
      </c>
      <c r="K1552" s="156" t="s">
        <v>200</v>
      </c>
      <c r="L1552" s="158" t="s">
        <v>145</v>
      </c>
      <c r="M1552" s="156" t="s">
        <v>146</v>
      </c>
      <c r="N1552" s="159" t="s">
        <v>201</v>
      </c>
      <c r="O1552" s="70"/>
      <c r="P1552" s="70"/>
      <c r="Q1552" s="70"/>
    </row>
    <row r="1553" spans="2:17" ht="15" customHeight="1" x14ac:dyDescent="0.15">
      <c r="B1553" s="61" t="s">
        <v>2</v>
      </c>
      <c r="C1553" s="11" t="s">
        <v>4</v>
      </c>
      <c r="D1553" s="11" t="s">
        <v>191</v>
      </c>
      <c r="G1553" s="62"/>
      <c r="H1553" s="63">
        <v>39</v>
      </c>
      <c r="I1553" s="63">
        <v>4</v>
      </c>
      <c r="J1553" s="63">
        <v>0</v>
      </c>
      <c r="K1553" s="63">
        <v>0</v>
      </c>
      <c r="L1553" s="63">
        <v>1</v>
      </c>
      <c r="M1553" s="31">
        <v>44</v>
      </c>
      <c r="N1553" s="160">
        <v>1.0930232558139534</v>
      </c>
      <c r="O1553" s="70"/>
      <c r="P1553" s="161"/>
      <c r="Q1553" s="70"/>
    </row>
    <row r="1554" spans="2:17" ht="15" customHeight="1" x14ac:dyDescent="0.15">
      <c r="B1554" s="64"/>
      <c r="C1554" s="18"/>
      <c r="D1554" s="18" t="s">
        <v>192</v>
      </c>
      <c r="G1554" s="62"/>
      <c r="H1554" s="65">
        <v>99</v>
      </c>
      <c r="I1554" s="65">
        <v>26</v>
      </c>
      <c r="J1554" s="65">
        <v>12</v>
      </c>
      <c r="K1554" s="65">
        <v>6</v>
      </c>
      <c r="L1554" s="65">
        <v>19</v>
      </c>
      <c r="M1554" s="36">
        <v>162</v>
      </c>
      <c r="N1554" s="162">
        <v>1.6153846153846154</v>
      </c>
      <c r="O1554" s="70"/>
      <c r="P1554" s="161"/>
      <c r="Q1554" s="70"/>
    </row>
    <row r="1555" spans="2:17" ht="15" customHeight="1" x14ac:dyDescent="0.15">
      <c r="B1555" s="64"/>
      <c r="C1555" s="23"/>
      <c r="D1555" s="23" t="s">
        <v>193</v>
      </c>
      <c r="E1555" s="24"/>
      <c r="F1555" s="24"/>
      <c r="G1555" s="66"/>
      <c r="H1555" s="67">
        <v>56</v>
      </c>
      <c r="I1555" s="67">
        <v>13</v>
      </c>
      <c r="J1555" s="67">
        <v>9</v>
      </c>
      <c r="K1555" s="67">
        <v>5</v>
      </c>
      <c r="L1555" s="67">
        <v>15</v>
      </c>
      <c r="M1555" s="68">
        <v>98</v>
      </c>
      <c r="N1555" s="163">
        <v>1.6024096385542168</v>
      </c>
      <c r="O1555" s="70"/>
      <c r="P1555" s="161"/>
      <c r="Q1555" s="70"/>
    </row>
    <row r="1556" spans="2:17" ht="15" customHeight="1" x14ac:dyDescent="0.15">
      <c r="B1556" s="64"/>
      <c r="C1556" s="18" t="s">
        <v>183</v>
      </c>
      <c r="D1556" s="11" t="s">
        <v>191</v>
      </c>
      <c r="G1556" s="62"/>
      <c r="H1556" s="65">
        <v>37</v>
      </c>
      <c r="I1556" s="65">
        <v>4</v>
      </c>
      <c r="J1556" s="65">
        <v>0</v>
      </c>
      <c r="K1556" s="65">
        <v>0</v>
      </c>
      <c r="L1556" s="65">
        <v>1</v>
      </c>
      <c r="M1556" s="36">
        <v>42</v>
      </c>
      <c r="N1556" s="162">
        <v>1.0975609756097562</v>
      </c>
      <c r="O1556" s="70"/>
      <c r="P1556" s="161"/>
      <c r="Q1556" s="70"/>
    </row>
    <row r="1557" spans="2:17" ht="15" customHeight="1" x14ac:dyDescent="0.15">
      <c r="B1557" s="64"/>
      <c r="C1557" s="18"/>
      <c r="D1557" s="18" t="s">
        <v>192</v>
      </c>
      <c r="G1557" s="62"/>
      <c r="H1557" s="65">
        <v>91</v>
      </c>
      <c r="I1557" s="65">
        <v>26</v>
      </c>
      <c r="J1557" s="65">
        <v>12</v>
      </c>
      <c r="K1557" s="65">
        <v>6</v>
      </c>
      <c r="L1557" s="65">
        <v>18</v>
      </c>
      <c r="M1557" s="36">
        <v>153</v>
      </c>
      <c r="N1557" s="162">
        <v>1.6518518518518519</v>
      </c>
      <c r="O1557" s="70"/>
      <c r="P1557" s="161"/>
      <c r="Q1557" s="70"/>
    </row>
    <row r="1558" spans="2:17" ht="15" customHeight="1" x14ac:dyDescent="0.15">
      <c r="B1558" s="64"/>
      <c r="C1558" s="23"/>
      <c r="D1558" s="23" t="s">
        <v>193</v>
      </c>
      <c r="E1558" s="24"/>
      <c r="F1558" s="24"/>
      <c r="G1558" s="66"/>
      <c r="H1558" s="67">
        <v>55</v>
      </c>
      <c r="I1558" s="67">
        <v>12</v>
      </c>
      <c r="J1558" s="67">
        <v>9</v>
      </c>
      <c r="K1558" s="67">
        <v>5</v>
      </c>
      <c r="L1558" s="67">
        <v>12</v>
      </c>
      <c r="M1558" s="68">
        <v>93</v>
      </c>
      <c r="N1558" s="163">
        <v>1.6049382716049383</v>
      </c>
      <c r="O1558" s="70"/>
      <c r="P1558" s="161"/>
      <c r="Q1558" s="70"/>
    </row>
    <row r="1559" spans="2:17" ht="15" customHeight="1" x14ac:dyDescent="0.15">
      <c r="B1559" s="64"/>
      <c r="C1559" s="18" t="s">
        <v>257</v>
      </c>
      <c r="D1559" s="11" t="s">
        <v>191</v>
      </c>
      <c r="G1559" s="62"/>
      <c r="H1559" s="65">
        <v>2</v>
      </c>
      <c r="I1559" s="65">
        <v>0</v>
      </c>
      <c r="J1559" s="65">
        <v>0</v>
      </c>
      <c r="K1559" s="65">
        <v>0</v>
      </c>
      <c r="L1559" s="65">
        <v>0</v>
      </c>
      <c r="M1559" s="36">
        <v>2</v>
      </c>
      <c r="N1559" s="162">
        <v>1</v>
      </c>
      <c r="O1559" s="70"/>
      <c r="P1559" s="161"/>
      <c r="Q1559" s="70"/>
    </row>
    <row r="1560" spans="2:17" ht="15" customHeight="1" x14ac:dyDescent="0.15">
      <c r="B1560" s="64"/>
      <c r="C1560" s="18" t="s">
        <v>256</v>
      </c>
      <c r="D1560" s="18" t="s">
        <v>192</v>
      </c>
      <c r="G1560" s="62"/>
      <c r="H1560" s="65">
        <v>8</v>
      </c>
      <c r="I1560" s="65">
        <v>0</v>
      </c>
      <c r="J1560" s="65">
        <v>0</v>
      </c>
      <c r="K1560" s="65">
        <v>0</v>
      </c>
      <c r="L1560" s="65">
        <v>1</v>
      </c>
      <c r="M1560" s="36">
        <v>9</v>
      </c>
      <c r="N1560" s="162">
        <v>1</v>
      </c>
      <c r="O1560" s="70"/>
      <c r="P1560" s="161"/>
      <c r="Q1560" s="70"/>
    </row>
    <row r="1561" spans="2:17" ht="15" customHeight="1" x14ac:dyDescent="0.15">
      <c r="B1561" s="69"/>
      <c r="C1561" s="23"/>
      <c r="D1561" s="23" t="s">
        <v>193</v>
      </c>
      <c r="E1561" s="24"/>
      <c r="F1561" s="24"/>
      <c r="G1561" s="66"/>
      <c r="H1561" s="67">
        <v>1</v>
      </c>
      <c r="I1561" s="67">
        <v>1</v>
      </c>
      <c r="J1561" s="67">
        <v>0</v>
      </c>
      <c r="K1561" s="67">
        <v>0</v>
      </c>
      <c r="L1561" s="67">
        <v>3</v>
      </c>
      <c r="M1561" s="68">
        <v>5</v>
      </c>
      <c r="N1561" s="163">
        <v>1.5</v>
      </c>
      <c r="O1561" s="70"/>
      <c r="P1561" s="161"/>
      <c r="Q1561" s="70"/>
    </row>
    <row r="1562" spans="2:17" ht="15" customHeight="1" x14ac:dyDescent="0.15">
      <c r="B1562" s="61" t="s">
        <v>3</v>
      </c>
      <c r="C1562" s="11" t="s">
        <v>4</v>
      </c>
      <c r="D1562" s="11" t="s">
        <v>191</v>
      </c>
      <c r="G1562" s="71">
        <v>44</v>
      </c>
      <c r="H1562" s="72">
        <v>88.63636363636364</v>
      </c>
      <c r="I1562" s="72">
        <v>9.0909090909090917</v>
      </c>
      <c r="J1562" s="72">
        <v>0</v>
      </c>
      <c r="K1562" s="72">
        <v>0</v>
      </c>
      <c r="L1562" s="72">
        <v>2.2727272727272729</v>
      </c>
      <c r="M1562" s="34">
        <v>100</v>
      </c>
      <c r="N1562" s="70"/>
      <c r="O1562" s="70"/>
      <c r="P1562" s="70"/>
      <c r="Q1562" s="70"/>
    </row>
    <row r="1563" spans="2:17" ht="15" customHeight="1" x14ac:dyDescent="0.15">
      <c r="B1563" s="64"/>
      <c r="C1563" s="18"/>
      <c r="D1563" s="18" t="s">
        <v>192</v>
      </c>
      <c r="G1563" s="71">
        <v>162</v>
      </c>
      <c r="H1563" s="73">
        <v>61.111111111111114</v>
      </c>
      <c r="I1563" s="73">
        <v>16.049382716049383</v>
      </c>
      <c r="J1563" s="73">
        <v>7.4074074074074066</v>
      </c>
      <c r="K1563" s="73">
        <v>3.7037037037037033</v>
      </c>
      <c r="L1563" s="73">
        <v>11.728395061728394</v>
      </c>
      <c r="M1563" s="74">
        <v>100</v>
      </c>
      <c r="N1563" s="70"/>
      <c r="O1563" s="70"/>
      <c r="P1563" s="70"/>
      <c r="Q1563" s="70"/>
    </row>
    <row r="1564" spans="2:17" ht="15" customHeight="1" x14ac:dyDescent="0.15">
      <c r="B1564" s="64"/>
      <c r="C1564" s="23"/>
      <c r="D1564" s="23" t="s">
        <v>193</v>
      </c>
      <c r="E1564" s="24"/>
      <c r="F1564" s="24"/>
      <c r="G1564" s="75">
        <v>98</v>
      </c>
      <c r="H1564" s="76">
        <v>57.142857142857139</v>
      </c>
      <c r="I1564" s="76">
        <v>13.26530612244898</v>
      </c>
      <c r="J1564" s="76">
        <v>9.183673469387756</v>
      </c>
      <c r="K1564" s="76">
        <v>5.1020408163265305</v>
      </c>
      <c r="L1564" s="76">
        <v>15.306122448979592</v>
      </c>
      <c r="M1564" s="77">
        <v>100</v>
      </c>
      <c r="N1564" s="70"/>
      <c r="O1564" s="70"/>
      <c r="P1564" s="70"/>
      <c r="Q1564" s="70"/>
    </row>
    <row r="1565" spans="2:17" ht="15" customHeight="1" x14ac:dyDescent="0.15">
      <c r="B1565" s="64"/>
      <c r="C1565" s="18" t="s">
        <v>183</v>
      </c>
      <c r="D1565" s="11" t="s">
        <v>191</v>
      </c>
      <c r="G1565" s="71">
        <v>42</v>
      </c>
      <c r="H1565" s="73">
        <v>88.095238095238088</v>
      </c>
      <c r="I1565" s="73">
        <v>9.5238095238095237</v>
      </c>
      <c r="J1565" s="73">
        <v>0</v>
      </c>
      <c r="K1565" s="73">
        <v>0</v>
      </c>
      <c r="L1565" s="73">
        <v>2.3809523809523809</v>
      </c>
      <c r="M1565" s="74">
        <v>99.999999999999986</v>
      </c>
      <c r="N1565" s="70"/>
      <c r="O1565" s="70"/>
      <c r="P1565" s="70"/>
      <c r="Q1565" s="70"/>
    </row>
    <row r="1566" spans="2:17" ht="15" customHeight="1" x14ac:dyDescent="0.15">
      <c r="B1566" s="64"/>
      <c r="C1566" s="18"/>
      <c r="D1566" s="18" t="s">
        <v>192</v>
      </c>
      <c r="G1566" s="71">
        <v>153</v>
      </c>
      <c r="H1566" s="73">
        <v>59.477124183006538</v>
      </c>
      <c r="I1566" s="73">
        <v>16.993464052287582</v>
      </c>
      <c r="J1566" s="73">
        <v>7.8431372549019605</v>
      </c>
      <c r="K1566" s="73">
        <v>3.9215686274509802</v>
      </c>
      <c r="L1566" s="73">
        <v>11.76470588235294</v>
      </c>
      <c r="M1566" s="74">
        <v>100</v>
      </c>
      <c r="N1566" s="70"/>
      <c r="O1566" s="70"/>
      <c r="P1566" s="70"/>
      <c r="Q1566" s="70"/>
    </row>
    <row r="1567" spans="2:17" ht="15" customHeight="1" x14ac:dyDescent="0.15">
      <c r="B1567" s="64"/>
      <c r="C1567" s="23"/>
      <c r="D1567" s="23" t="s">
        <v>193</v>
      </c>
      <c r="E1567" s="24"/>
      <c r="F1567" s="24"/>
      <c r="G1567" s="75">
        <v>93</v>
      </c>
      <c r="H1567" s="76">
        <v>59.13978494623656</v>
      </c>
      <c r="I1567" s="76">
        <v>12.903225806451612</v>
      </c>
      <c r="J1567" s="76">
        <v>9.67741935483871</v>
      </c>
      <c r="K1567" s="76">
        <v>5.376344086021505</v>
      </c>
      <c r="L1567" s="76">
        <v>12.903225806451612</v>
      </c>
      <c r="M1567" s="77">
        <v>100</v>
      </c>
      <c r="N1567" s="70"/>
      <c r="O1567" s="70"/>
      <c r="P1567" s="70"/>
      <c r="Q1567" s="70"/>
    </row>
    <row r="1568" spans="2:17" ht="15" customHeight="1" x14ac:dyDescent="0.15">
      <c r="B1568" s="64"/>
      <c r="C1568" s="18" t="s">
        <v>257</v>
      </c>
      <c r="D1568" s="11" t="s">
        <v>191</v>
      </c>
      <c r="G1568" s="71">
        <v>2</v>
      </c>
      <c r="H1568" s="73">
        <v>100</v>
      </c>
      <c r="I1568" s="73">
        <v>0</v>
      </c>
      <c r="J1568" s="73">
        <v>0</v>
      </c>
      <c r="K1568" s="73">
        <v>0</v>
      </c>
      <c r="L1568" s="73">
        <v>0</v>
      </c>
      <c r="M1568" s="74">
        <v>100</v>
      </c>
      <c r="N1568" s="70"/>
      <c r="O1568" s="70"/>
      <c r="P1568" s="70"/>
      <c r="Q1568" s="70"/>
    </row>
    <row r="1569" spans="1:18" ht="15" customHeight="1" x14ac:dyDescent="0.15">
      <c r="B1569" s="64"/>
      <c r="C1569" s="18" t="s">
        <v>256</v>
      </c>
      <c r="D1569" s="18" t="s">
        <v>192</v>
      </c>
      <c r="G1569" s="71">
        <v>9</v>
      </c>
      <c r="H1569" s="73">
        <v>88.888888888888886</v>
      </c>
      <c r="I1569" s="73">
        <v>0</v>
      </c>
      <c r="J1569" s="73">
        <v>0</v>
      </c>
      <c r="K1569" s="73">
        <v>0</v>
      </c>
      <c r="L1569" s="73">
        <v>11.111111111111111</v>
      </c>
      <c r="M1569" s="74">
        <v>100</v>
      </c>
      <c r="N1569" s="70"/>
      <c r="O1569" s="70"/>
      <c r="P1569" s="70"/>
      <c r="Q1569" s="70"/>
    </row>
    <row r="1570" spans="1:18" ht="15" customHeight="1" x14ac:dyDescent="0.15">
      <c r="B1570" s="69"/>
      <c r="C1570" s="23"/>
      <c r="D1570" s="23" t="s">
        <v>193</v>
      </c>
      <c r="E1570" s="24"/>
      <c r="F1570" s="24"/>
      <c r="G1570" s="75">
        <v>5</v>
      </c>
      <c r="H1570" s="76">
        <v>20</v>
      </c>
      <c r="I1570" s="76">
        <v>20</v>
      </c>
      <c r="J1570" s="76">
        <v>0</v>
      </c>
      <c r="K1570" s="76">
        <v>0</v>
      </c>
      <c r="L1570" s="76">
        <v>60</v>
      </c>
      <c r="M1570" s="77">
        <v>100</v>
      </c>
      <c r="N1570" s="70"/>
      <c r="O1570" s="70"/>
      <c r="P1570" s="70"/>
      <c r="Q1570" s="70"/>
    </row>
    <row r="1571" spans="1:18" ht="15" customHeight="1" x14ac:dyDescent="0.15">
      <c r="D1571" s="155"/>
      <c r="E1571" s="70"/>
      <c r="F1571" s="70"/>
      <c r="G1571" s="70"/>
      <c r="H1571" s="70"/>
      <c r="I1571" s="70"/>
      <c r="J1571" s="70"/>
      <c r="K1571" s="70"/>
      <c r="L1571" s="70"/>
      <c r="M1571" s="70"/>
      <c r="N1571" s="70"/>
      <c r="O1571" s="70"/>
    </row>
    <row r="1572" spans="1:18" ht="15" customHeight="1" x14ac:dyDescent="0.15">
      <c r="A1572" s="5" t="s">
        <v>195</v>
      </c>
      <c r="B1572" s="8"/>
      <c r="C1572" s="154"/>
      <c r="D1572" s="155"/>
      <c r="E1572" s="70"/>
      <c r="F1572" s="70"/>
      <c r="G1572" s="70"/>
      <c r="H1572" s="70"/>
      <c r="I1572" s="70"/>
      <c r="J1572" s="70"/>
      <c r="K1572" s="70"/>
      <c r="L1572" s="70"/>
      <c r="M1572" s="70"/>
      <c r="N1572" s="70"/>
    </row>
    <row r="1573" spans="1:18" ht="15" customHeight="1" x14ac:dyDescent="0.15">
      <c r="A1573" s="5" t="s">
        <v>202</v>
      </c>
      <c r="B1573" s="8"/>
      <c r="C1573" s="52"/>
      <c r="D1573" s="53"/>
      <c r="E1573" s="54"/>
      <c r="F1573" s="53"/>
      <c r="G1573" s="55"/>
      <c r="H1573" s="5"/>
      <c r="N1573" s="70"/>
    </row>
    <row r="1574" spans="1:18" ht="21.6" x14ac:dyDescent="0.15">
      <c r="B1574" s="56"/>
      <c r="C1574" s="57"/>
      <c r="D1574" s="46"/>
      <c r="E1574" s="46"/>
      <c r="F1574" s="46"/>
      <c r="G1574" s="58"/>
      <c r="H1574" s="106" t="s">
        <v>312</v>
      </c>
      <c r="I1574" s="164" t="s">
        <v>308</v>
      </c>
      <c r="J1574" s="106" t="s">
        <v>309</v>
      </c>
      <c r="K1574" s="106" t="s">
        <v>310</v>
      </c>
      <c r="L1574" s="164" t="s">
        <v>311</v>
      </c>
      <c r="M1574" s="165" t="s">
        <v>0</v>
      </c>
      <c r="N1574" s="156" t="s">
        <v>4</v>
      </c>
      <c r="O1574" s="70"/>
      <c r="P1574" s="70"/>
      <c r="Q1574" s="70"/>
      <c r="R1574" s="70"/>
    </row>
    <row r="1575" spans="1:18" ht="15" customHeight="1" x14ac:dyDescent="0.15">
      <c r="B1575" s="61" t="s">
        <v>2</v>
      </c>
      <c r="C1575" s="11" t="s">
        <v>4</v>
      </c>
      <c r="D1575" s="11" t="s">
        <v>191</v>
      </c>
      <c r="G1575" s="62"/>
      <c r="H1575" s="63">
        <v>8</v>
      </c>
      <c r="I1575" s="63">
        <v>11</v>
      </c>
      <c r="J1575" s="63">
        <v>9</v>
      </c>
      <c r="K1575" s="63">
        <v>8</v>
      </c>
      <c r="L1575" s="63">
        <v>4</v>
      </c>
      <c r="M1575" s="63">
        <v>4</v>
      </c>
      <c r="N1575" s="31">
        <v>44</v>
      </c>
      <c r="O1575" s="70"/>
      <c r="P1575" s="70"/>
      <c r="Q1575" s="70"/>
      <c r="R1575" s="70"/>
    </row>
    <row r="1576" spans="1:18" ht="15" customHeight="1" x14ac:dyDescent="0.15">
      <c r="B1576" s="64"/>
      <c r="C1576" s="18"/>
      <c r="D1576" s="18" t="s">
        <v>192</v>
      </c>
      <c r="G1576" s="62"/>
      <c r="H1576" s="65">
        <v>26</v>
      </c>
      <c r="I1576" s="65">
        <v>42</v>
      </c>
      <c r="J1576" s="65">
        <v>40</v>
      </c>
      <c r="K1576" s="65">
        <v>21</v>
      </c>
      <c r="L1576" s="65">
        <v>17</v>
      </c>
      <c r="M1576" s="65">
        <v>16</v>
      </c>
      <c r="N1576" s="36">
        <v>162</v>
      </c>
      <c r="O1576" s="70"/>
      <c r="P1576" s="70"/>
      <c r="Q1576" s="70"/>
      <c r="R1576" s="70"/>
    </row>
    <row r="1577" spans="1:18" ht="15" customHeight="1" x14ac:dyDescent="0.15">
      <c r="B1577" s="64"/>
      <c r="C1577" s="23"/>
      <c r="D1577" s="23" t="s">
        <v>193</v>
      </c>
      <c r="E1577" s="24"/>
      <c r="F1577" s="24"/>
      <c r="G1577" s="66"/>
      <c r="H1577" s="67">
        <v>2</v>
      </c>
      <c r="I1577" s="67">
        <v>18</v>
      </c>
      <c r="J1577" s="67">
        <v>18</v>
      </c>
      <c r="K1577" s="67">
        <v>30</v>
      </c>
      <c r="L1577" s="67">
        <v>23</v>
      </c>
      <c r="M1577" s="67">
        <v>7</v>
      </c>
      <c r="N1577" s="68">
        <v>98</v>
      </c>
      <c r="O1577" s="70"/>
      <c r="P1577" s="70"/>
      <c r="Q1577" s="70"/>
      <c r="R1577" s="70"/>
    </row>
    <row r="1578" spans="1:18" ht="15" customHeight="1" x14ac:dyDescent="0.15">
      <c r="B1578" s="64"/>
      <c r="C1578" s="18" t="s">
        <v>183</v>
      </c>
      <c r="D1578" s="11" t="s">
        <v>191</v>
      </c>
      <c r="G1578" s="62"/>
      <c r="H1578" s="65">
        <v>8</v>
      </c>
      <c r="I1578" s="65">
        <v>11</v>
      </c>
      <c r="J1578" s="65">
        <v>7</v>
      </c>
      <c r="K1578" s="65">
        <v>8</v>
      </c>
      <c r="L1578" s="65">
        <v>4</v>
      </c>
      <c r="M1578" s="65">
        <v>4</v>
      </c>
      <c r="N1578" s="36">
        <v>42</v>
      </c>
      <c r="O1578" s="70"/>
      <c r="P1578" s="70"/>
      <c r="Q1578" s="70"/>
      <c r="R1578" s="70"/>
    </row>
    <row r="1579" spans="1:18" ht="15" customHeight="1" x14ac:dyDescent="0.15">
      <c r="B1579" s="64"/>
      <c r="C1579" s="18"/>
      <c r="D1579" s="18" t="s">
        <v>192</v>
      </c>
      <c r="G1579" s="62"/>
      <c r="H1579" s="65">
        <v>26</v>
      </c>
      <c r="I1579" s="65">
        <v>40</v>
      </c>
      <c r="J1579" s="65">
        <v>36</v>
      </c>
      <c r="K1579" s="65">
        <v>19</v>
      </c>
      <c r="L1579" s="65">
        <v>17</v>
      </c>
      <c r="M1579" s="65">
        <v>15</v>
      </c>
      <c r="N1579" s="36">
        <v>153</v>
      </c>
      <c r="O1579" s="70"/>
      <c r="P1579" s="70"/>
      <c r="Q1579" s="70"/>
      <c r="R1579" s="70"/>
    </row>
    <row r="1580" spans="1:18" ht="15" customHeight="1" x14ac:dyDescent="0.15">
      <c r="B1580" s="64"/>
      <c r="C1580" s="23"/>
      <c r="D1580" s="23" t="s">
        <v>193</v>
      </c>
      <c r="E1580" s="24"/>
      <c r="F1580" s="24"/>
      <c r="G1580" s="66"/>
      <c r="H1580" s="67">
        <v>2</v>
      </c>
      <c r="I1580" s="67">
        <v>18</v>
      </c>
      <c r="J1580" s="67">
        <v>18</v>
      </c>
      <c r="K1580" s="67">
        <v>28</v>
      </c>
      <c r="L1580" s="67">
        <v>20</v>
      </c>
      <c r="M1580" s="67">
        <v>7</v>
      </c>
      <c r="N1580" s="68">
        <v>93</v>
      </c>
      <c r="O1580" s="70"/>
      <c r="P1580" s="70"/>
      <c r="Q1580" s="70"/>
      <c r="R1580" s="70"/>
    </row>
    <row r="1581" spans="1:18" ht="15" customHeight="1" x14ac:dyDescent="0.15">
      <c r="B1581" s="64"/>
      <c r="C1581" s="18" t="s">
        <v>257</v>
      </c>
      <c r="D1581" s="11" t="s">
        <v>191</v>
      </c>
      <c r="G1581" s="62"/>
      <c r="H1581" s="65">
        <v>0</v>
      </c>
      <c r="I1581" s="65">
        <v>0</v>
      </c>
      <c r="J1581" s="65">
        <v>2</v>
      </c>
      <c r="K1581" s="65">
        <v>0</v>
      </c>
      <c r="L1581" s="65">
        <v>0</v>
      </c>
      <c r="M1581" s="65">
        <v>0</v>
      </c>
      <c r="N1581" s="36">
        <v>2</v>
      </c>
      <c r="O1581" s="70"/>
      <c r="P1581" s="70"/>
      <c r="Q1581" s="70"/>
      <c r="R1581" s="70"/>
    </row>
    <row r="1582" spans="1:18" ht="15" customHeight="1" x14ac:dyDescent="0.15">
      <c r="B1582" s="64"/>
      <c r="C1582" s="18" t="s">
        <v>256</v>
      </c>
      <c r="D1582" s="18" t="s">
        <v>192</v>
      </c>
      <c r="G1582" s="62"/>
      <c r="H1582" s="65">
        <v>0</v>
      </c>
      <c r="I1582" s="65">
        <v>2</v>
      </c>
      <c r="J1582" s="65">
        <v>4</v>
      </c>
      <c r="K1582" s="65">
        <v>2</v>
      </c>
      <c r="L1582" s="65">
        <v>0</v>
      </c>
      <c r="M1582" s="65">
        <v>1</v>
      </c>
      <c r="N1582" s="36">
        <v>9</v>
      </c>
      <c r="O1582" s="70"/>
      <c r="P1582" s="70"/>
      <c r="Q1582" s="70"/>
      <c r="R1582" s="70"/>
    </row>
    <row r="1583" spans="1:18" ht="15" customHeight="1" x14ac:dyDescent="0.15">
      <c r="B1583" s="69"/>
      <c r="C1583" s="23"/>
      <c r="D1583" s="23" t="s">
        <v>193</v>
      </c>
      <c r="E1583" s="24"/>
      <c r="F1583" s="24"/>
      <c r="G1583" s="66"/>
      <c r="H1583" s="67">
        <v>0</v>
      </c>
      <c r="I1583" s="67">
        <v>0</v>
      </c>
      <c r="J1583" s="67">
        <v>0</v>
      </c>
      <c r="K1583" s="67">
        <v>2</v>
      </c>
      <c r="L1583" s="67">
        <v>3</v>
      </c>
      <c r="M1583" s="67">
        <v>0</v>
      </c>
      <c r="N1583" s="68">
        <v>5</v>
      </c>
      <c r="O1583" s="70"/>
      <c r="P1583" s="70"/>
      <c r="Q1583" s="70"/>
      <c r="R1583" s="70"/>
    </row>
    <row r="1584" spans="1:18" ht="15" customHeight="1" x14ac:dyDescent="0.15">
      <c r="B1584" s="61" t="s">
        <v>3</v>
      </c>
      <c r="C1584" s="11" t="s">
        <v>4</v>
      </c>
      <c r="D1584" s="11" t="s">
        <v>191</v>
      </c>
      <c r="G1584" s="71">
        <v>44</v>
      </c>
      <c r="H1584" s="72">
        <v>18.181818181818183</v>
      </c>
      <c r="I1584" s="72">
        <v>25</v>
      </c>
      <c r="J1584" s="72">
        <v>20.454545454545457</v>
      </c>
      <c r="K1584" s="72">
        <v>18.181818181818183</v>
      </c>
      <c r="L1584" s="72">
        <v>9.0909090909090917</v>
      </c>
      <c r="M1584" s="72">
        <v>9.0909090909090917</v>
      </c>
      <c r="N1584" s="34">
        <v>100.00000000000001</v>
      </c>
      <c r="O1584" s="70"/>
      <c r="P1584" s="70"/>
      <c r="Q1584" s="70"/>
      <c r="R1584" s="70"/>
    </row>
    <row r="1585" spans="1:18" ht="15" customHeight="1" x14ac:dyDescent="0.15">
      <c r="B1585" s="64"/>
      <c r="C1585" s="18"/>
      <c r="D1585" s="18" t="s">
        <v>192</v>
      </c>
      <c r="G1585" s="71">
        <v>162</v>
      </c>
      <c r="H1585" s="73">
        <v>16.049382716049383</v>
      </c>
      <c r="I1585" s="73">
        <v>25.925925925925924</v>
      </c>
      <c r="J1585" s="73">
        <v>24.691358024691358</v>
      </c>
      <c r="K1585" s="73">
        <v>12.962962962962962</v>
      </c>
      <c r="L1585" s="73">
        <v>10.493827160493826</v>
      </c>
      <c r="M1585" s="73">
        <v>9.8765432098765427</v>
      </c>
      <c r="N1585" s="74">
        <v>99.999999999999986</v>
      </c>
      <c r="O1585" s="70"/>
      <c r="P1585" s="70"/>
      <c r="Q1585" s="70"/>
      <c r="R1585" s="70"/>
    </row>
    <row r="1586" spans="1:18" ht="15" customHeight="1" x14ac:dyDescent="0.15">
      <c r="B1586" s="64"/>
      <c r="C1586" s="23"/>
      <c r="D1586" s="23" t="s">
        <v>193</v>
      </c>
      <c r="E1586" s="24"/>
      <c r="F1586" s="24"/>
      <c r="G1586" s="75">
        <v>98</v>
      </c>
      <c r="H1586" s="76">
        <v>2.0408163265306123</v>
      </c>
      <c r="I1586" s="76">
        <v>18.367346938775512</v>
      </c>
      <c r="J1586" s="76">
        <v>18.367346938775512</v>
      </c>
      <c r="K1586" s="76">
        <v>30.612244897959183</v>
      </c>
      <c r="L1586" s="76">
        <v>23.469387755102041</v>
      </c>
      <c r="M1586" s="76">
        <v>7.1428571428571423</v>
      </c>
      <c r="N1586" s="77">
        <v>100</v>
      </c>
      <c r="O1586" s="70"/>
      <c r="P1586" s="70"/>
      <c r="Q1586" s="70"/>
      <c r="R1586" s="70"/>
    </row>
    <row r="1587" spans="1:18" ht="15" customHeight="1" x14ac:dyDescent="0.15">
      <c r="B1587" s="64"/>
      <c r="C1587" s="18" t="s">
        <v>183</v>
      </c>
      <c r="D1587" s="11" t="s">
        <v>191</v>
      </c>
      <c r="G1587" s="71">
        <v>42</v>
      </c>
      <c r="H1587" s="73">
        <v>19.047619047619047</v>
      </c>
      <c r="I1587" s="73">
        <v>26.190476190476193</v>
      </c>
      <c r="J1587" s="73">
        <v>16.666666666666664</v>
      </c>
      <c r="K1587" s="73">
        <v>19.047619047619047</v>
      </c>
      <c r="L1587" s="73">
        <v>9.5238095238095237</v>
      </c>
      <c r="M1587" s="73">
        <v>9.5238095238095237</v>
      </c>
      <c r="N1587" s="74">
        <v>99.999999999999986</v>
      </c>
      <c r="O1587" s="70"/>
      <c r="P1587" s="70"/>
      <c r="Q1587" s="70"/>
      <c r="R1587" s="70"/>
    </row>
    <row r="1588" spans="1:18" ht="15" customHeight="1" x14ac:dyDescent="0.15">
      <c r="B1588" s="64"/>
      <c r="C1588" s="18"/>
      <c r="D1588" s="18" t="s">
        <v>192</v>
      </c>
      <c r="G1588" s="71">
        <v>153</v>
      </c>
      <c r="H1588" s="73">
        <v>16.993464052287582</v>
      </c>
      <c r="I1588" s="73">
        <v>26.143790849673206</v>
      </c>
      <c r="J1588" s="73">
        <v>23.52941176470588</v>
      </c>
      <c r="K1588" s="73">
        <v>12.418300653594772</v>
      </c>
      <c r="L1588" s="73">
        <v>11.111111111111111</v>
      </c>
      <c r="M1588" s="73">
        <v>9.8039215686274517</v>
      </c>
      <c r="N1588" s="74">
        <v>100</v>
      </c>
      <c r="O1588" s="70"/>
      <c r="P1588" s="70"/>
      <c r="Q1588" s="70"/>
      <c r="R1588" s="70"/>
    </row>
    <row r="1589" spans="1:18" ht="15" customHeight="1" x14ac:dyDescent="0.15">
      <c r="B1589" s="64"/>
      <c r="C1589" s="23"/>
      <c r="D1589" s="23" t="s">
        <v>193</v>
      </c>
      <c r="E1589" s="24"/>
      <c r="F1589" s="24"/>
      <c r="G1589" s="75">
        <v>93</v>
      </c>
      <c r="H1589" s="76">
        <v>2.1505376344086025</v>
      </c>
      <c r="I1589" s="76">
        <v>19.35483870967742</v>
      </c>
      <c r="J1589" s="76">
        <v>19.35483870967742</v>
      </c>
      <c r="K1589" s="76">
        <v>30.107526881720432</v>
      </c>
      <c r="L1589" s="76">
        <v>21.50537634408602</v>
      </c>
      <c r="M1589" s="76">
        <v>7.5268817204301079</v>
      </c>
      <c r="N1589" s="77">
        <v>100</v>
      </c>
      <c r="O1589" s="70"/>
      <c r="P1589" s="70"/>
      <c r="Q1589" s="70"/>
      <c r="R1589" s="70"/>
    </row>
    <row r="1590" spans="1:18" ht="15" customHeight="1" x14ac:dyDescent="0.15">
      <c r="B1590" s="64"/>
      <c r="C1590" s="18" t="s">
        <v>257</v>
      </c>
      <c r="D1590" s="11" t="s">
        <v>191</v>
      </c>
      <c r="G1590" s="71">
        <v>2</v>
      </c>
      <c r="H1590" s="73">
        <v>0</v>
      </c>
      <c r="I1590" s="73">
        <v>0</v>
      </c>
      <c r="J1590" s="73">
        <v>100</v>
      </c>
      <c r="K1590" s="73">
        <v>0</v>
      </c>
      <c r="L1590" s="73">
        <v>0</v>
      </c>
      <c r="M1590" s="73">
        <v>0</v>
      </c>
      <c r="N1590" s="74">
        <v>100</v>
      </c>
      <c r="O1590" s="70"/>
      <c r="P1590" s="70"/>
      <c r="Q1590" s="70"/>
      <c r="R1590" s="70"/>
    </row>
    <row r="1591" spans="1:18" ht="15" customHeight="1" x14ac:dyDescent="0.15">
      <c r="B1591" s="64"/>
      <c r="C1591" s="18" t="s">
        <v>256</v>
      </c>
      <c r="D1591" s="18" t="s">
        <v>192</v>
      </c>
      <c r="G1591" s="71">
        <v>9</v>
      </c>
      <c r="H1591" s="73">
        <v>0</v>
      </c>
      <c r="I1591" s="73">
        <v>22.222222222222221</v>
      </c>
      <c r="J1591" s="73">
        <v>44.444444444444443</v>
      </c>
      <c r="K1591" s="73">
        <v>22.222222222222221</v>
      </c>
      <c r="L1591" s="73">
        <v>0</v>
      </c>
      <c r="M1591" s="73">
        <v>11.111111111111111</v>
      </c>
      <c r="N1591" s="74">
        <v>100</v>
      </c>
      <c r="O1591" s="70"/>
      <c r="P1591" s="70"/>
      <c r="Q1591" s="70"/>
      <c r="R1591" s="70"/>
    </row>
    <row r="1592" spans="1:18" ht="15" customHeight="1" x14ac:dyDescent="0.15">
      <c r="B1592" s="69"/>
      <c r="C1592" s="23"/>
      <c r="D1592" s="23" t="s">
        <v>193</v>
      </c>
      <c r="E1592" s="24"/>
      <c r="F1592" s="24"/>
      <c r="G1592" s="75">
        <v>5</v>
      </c>
      <c r="H1592" s="76">
        <v>0</v>
      </c>
      <c r="I1592" s="76">
        <v>0</v>
      </c>
      <c r="J1592" s="76">
        <v>0</v>
      </c>
      <c r="K1592" s="76">
        <v>40</v>
      </c>
      <c r="L1592" s="76">
        <v>60</v>
      </c>
      <c r="M1592" s="76">
        <v>0</v>
      </c>
      <c r="N1592" s="77">
        <v>100</v>
      </c>
      <c r="O1592" s="70"/>
      <c r="P1592" s="70"/>
      <c r="Q1592" s="70"/>
      <c r="R1592" s="70"/>
    </row>
    <row r="1593" spans="1:18" ht="15" customHeight="1" x14ac:dyDescent="0.15">
      <c r="D1593" s="155"/>
      <c r="E1593" s="70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</row>
    <row r="1594" spans="1:18" ht="15" customHeight="1" x14ac:dyDescent="0.15">
      <c r="A1594" s="5" t="s">
        <v>195</v>
      </c>
      <c r="B1594" s="8"/>
      <c r="C1594" s="154"/>
      <c r="D1594" s="155"/>
      <c r="E1594" s="70"/>
      <c r="F1594" s="70"/>
      <c r="G1594" s="70"/>
      <c r="H1594" s="70"/>
      <c r="I1594" s="70"/>
      <c r="J1594" s="70"/>
      <c r="K1594" s="70"/>
      <c r="L1594" s="70"/>
      <c r="M1594" s="70"/>
      <c r="N1594" s="70"/>
    </row>
    <row r="1595" spans="1:18" ht="15" customHeight="1" x14ac:dyDescent="0.15">
      <c r="A1595" s="5" t="s">
        <v>203</v>
      </c>
      <c r="B1595" s="8"/>
      <c r="C1595" s="52"/>
      <c r="D1595" s="53"/>
      <c r="E1595" s="54"/>
      <c r="F1595" s="53"/>
      <c r="G1595" s="55"/>
      <c r="H1595" s="5"/>
      <c r="M1595" s="70"/>
    </row>
    <row r="1596" spans="1:18" ht="21.6" x14ac:dyDescent="0.15">
      <c r="B1596" s="56" t="s">
        <v>191</v>
      </c>
      <c r="C1596" s="57"/>
      <c r="D1596" s="46"/>
      <c r="E1596" s="46"/>
      <c r="F1596" s="46"/>
      <c r="G1596" s="94"/>
      <c r="H1596" s="107" t="s">
        <v>313</v>
      </c>
      <c r="I1596" s="107" t="s">
        <v>314</v>
      </c>
      <c r="J1596" s="107" t="s">
        <v>315</v>
      </c>
      <c r="K1596" s="107" t="s">
        <v>316</v>
      </c>
      <c r="L1596" s="107" t="s">
        <v>317</v>
      </c>
      <c r="M1596" s="158" t="s">
        <v>0</v>
      </c>
      <c r="N1596" s="156" t="s">
        <v>4</v>
      </c>
      <c r="O1596" s="106" t="s">
        <v>207</v>
      </c>
      <c r="P1596" s="106" t="s">
        <v>208</v>
      </c>
      <c r="R1596" s="70"/>
    </row>
    <row r="1597" spans="1:18" ht="15" customHeight="1" x14ac:dyDescent="0.15">
      <c r="B1597" s="61" t="s">
        <v>2</v>
      </c>
      <c r="C1597" s="11" t="s">
        <v>4</v>
      </c>
      <c r="D1597" s="11" t="s">
        <v>204</v>
      </c>
      <c r="G1597" s="62"/>
      <c r="H1597" s="63">
        <v>0</v>
      </c>
      <c r="I1597" s="63">
        <v>3</v>
      </c>
      <c r="J1597" s="63">
        <v>8</v>
      </c>
      <c r="K1597" s="63">
        <v>13</v>
      </c>
      <c r="L1597" s="63">
        <v>7</v>
      </c>
      <c r="M1597" s="63">
        <v>13</v>
      </c>
      <c r="N1597" s="31">
        <v>44</v>
      </c>
      <c r="O1597" s="160">
        <v>12.134454838709678</v>
      </c>
      <c r="P1597" s="160">
        <v>38</v>
      </c>
      <c r="R1597" s="70"/>
    </row>
    <row r="1598" spans="1:18" ht="15" customHeight="1" x14ac:dyDescent="0.15">
      <c r="B1598" s="64"/>
      <c r="C1598" s="18"/>
      <c r="D1598" s="18" t="s">
        <v>205</v>
      </c>
      <c r="G1598" s="62"/>
      <c r="H1598" s="65">
        <v>7</v>
      </c>
      <c r="I1598" s="65">
        <v>17</v>
      </c>
      <c r="J1598" s="65">
        <v>7</v>
      </c>
      <c r="K1598" s="65">
        <v>0</v>
      </c>
      <c r="L1598" s="65">
        <v>0</v>
      </c>
      <c r="M1598" s="65">
        <v>13</v>
      </c>
      <c r="N1598" s="36">
        <v>44</v>
      </c>
      <c r="O1598" s="162">
        <v>2.7667741935483874</v>
      </c>
      <c r="P1598" s="162">
        <v>9</v>
      </c>
      <c r="R1598" s="70"/>
    </row>
    <row r="1599" spans="1:18" ht="15" customHeight="1" x14ac:dyDescent="0.15">
      <c r="B1599" s="64"/>
      <c r="C1599" s="23"/>
      <c r="D1599" s="23" t="s">
        <v>206</v>
      </c>
      <c r="E1599" s="24"/>
      <c r="F1599" s="24"/>
      <c r="G1599" s="66"/>
      <c r="H1599" s="67">
        <v>3</v>
      </c>
      <c r="I1599" s="67">
        <v>9</v>
      </c>
      <c r="J1599" s="67">
        <v>10</v>
      </c>
      <c r="K1599" s="67">
        <v>6</v>
      </c>
      <c r="L1599" s="67">
        <v>3</v>
      </c>
      <c r="M1599" s="67">
        <v>13</v>
      </c>
      <c r="N1599" s="68">
        <v>44</v>
      </c>
      <c r="O1599" s="163">
        <v>7.6622580645161298</v>
      </c>
      <c r="P1599" s="163">
        <v>26</v>
      </c>
      <c r="R1599" s="70"/>
    </row>
    <row r="1600" spans="1:18" ht="15" customHeight="1" x14ac:dyDescent="0.15">
      <c r="B1600" s="64"/>
      <c r="C1600" s="18" t="s">
        <v>183</v>
      </c>
      <c r="D1600" s="11" t="s">
        <v>204</v>
      </c>
      <c r="G1600" s="62"/>
      <c r="H1600" s="65">
        <v>0</v>
      </c>
      <c r="I1600" s="65">
        <v>3</v>
      </c>
      <c r="J1600" s="65">
        <v>8</v>
      </c>
      <c r="K1600" s="65">
        <v>13</v>
      </c>
      <c r="L1600" s="65">
        <v>7</v>
      </c>
      <c r="M1600" s="65">
        <v>11</v>
      </c>
      <c r="N1600" s="36">
        <v>42</v>
      </c>
      <c r="O1600" s="162">
        <v>12.134454838709678</v>
      </c>
      <c r="P1600" s="160">
        <v>38</v>
      </c>
      <c r="R1600" s="70"/>
    </row>
    <row r="1601" spans="1:18" ht="15" customHeight="1" x14ac:dyDescent="0.15">
      <c r="B1601" s="64"/>
      <c r="C1601" s="18"/>
      <c r="D1601" s="18" t="s">
        <v>205</v>
      </c>
      <c r="G1601" s="62"/>
      <c r="H1601" s="65">
        <v>7</v>
      </c>
      <c r="I1601" s="65">
        <v>17</v>
      </c>
      <c r="J1601" s="65">
        <v>7</v>
      </c>
      <c r="K1601" s="65">
        <v>0</v>
      </c>
      <c r="L1601" s="65">
        <v>0</v>
      </c>
      <c r="M1601" s="65">
        <v>11</v>
      </c>
      <c r="N1601" s="36">
        <v>42</v>
      </c>
      <c r="O1601" s="162">
        <v>2.7667741935483874</v>
      </c>
      <c r="P1601" s="162">
        <v>9</v>
      </c>
      <c r="R1601" s="70"/>
    </row>
    <row r="1602" spans="1:18" ht="15" customHeight="1" x14ac:dyDescent="0.15">
      <c r="B1602" s="64"/>
      <c r="C1602" s="23"/>
      <c r="D1602" s="23" t="s">
        <v>206</v>
      </c>
      <c r="E1602" s="24"/>
      <c r="F1602" s="24"/>
      <c r="G1602" s="66"/>
      <c r="H1602" s="67">
        <v>3</v>
      </c>
      <c r="I1602" s="67">
        <v>9</v>
      </c>
      <c r="J1602" s="67">
        <v>10</v>
      </c>
      <c r="K1602" s="67">
        <v>6</v>
      </c>
      <c r="L1602" s="67">
        <v>3</v>
      </c>
      <c r="M1602" s="67">
        <v>11</v>
      </c>
      <c r="N1602" s="68">
        <v>42</v>
      </c>
      <c r="O1602" s="163">
        <v>7.6622580645161298</v>
      </c>
      <c r="P1602" s="163">
        <v>26</v>
      </c>
      <c r="R1602" s="70"/>
    </row>
    <row r="1603" spans="1:18" ht="15" customHeight="1" x14ac:dyDescent="0.15">
      <c r="B1603" s="64"/>
      <c r="C1603" s="18" t="s">
        <v>257</v>
      </c>
      <c r="D1603" s="11" t="s">
        <v>204</v>
      </c>
      <c r="G1603" s="62"/>
      <c r="H1603" s="65">
        <v>0</v>
      </c>
      <c r="I1603" s="65">
        <v>0</v>
      </c>
      <c r="J1603" s="65">
        <v>0</v>
      </c>
      <c r="K1603" s="65">
        <v>0</v>
      </c>
      <c r="L1603" s="65">
        <v>0</v>
      </c>
      <c r="M1603" s="65">
        <v>2</v>
      </c>
      <c r="N1603" s="36">
        <v>2</v>
      </c>
      <c r="O1603" s="166" t="s">
        <v>318</v>
      </c>
      <c r="P1603" s="166" t="s">
        <v>318</v>
      </c>
      <c r="R1603" s="70"/>
    </row>
    <row r="1604" spans="1:18" ht="15" customHeight="1" x14ac:dyDescent="0.15">
      <c r="B1604" s="64"/>
      <c r="C1604" s="18" t="s">
        <v>256</v>
      </c>
      <c r="D1604" s="18" t="s">
        <v>205</v>
      </c>
      <c r="G1604" s="62"/>
      <c r="H1604" s="65">
        <v>0</v>
      </c>
      <c r="I1604" s="65">
        <v>0</v>
      </c>
      <c r="J1604" s="65">
        <v>0</v>
      </c>
      <c r="K1604" s="65">
        <v>0</v>
      </c>
      <c r="L1604" s="65">
        <v>0</v>
      </c>
      <c r="M1604" s="65">
        <v>2</v>
      </c>
      <c r="N1604" s="36">
        <v>2</v>
      </c>
      <c r="O1604" s="166" t="s">
        <v>318</v>
      </c>
      <c r="P1604" s="166" t="s">
        <v>318</v>
      </c>
      <c r="R1604" s="70"/>
    </row>
    <row r="1605" spans="1:18" ht="15" customHeight="1" x14ac:dyDescent="0.15">
      <c r="B1605" s="69"/>
      <c r="C1605" s="23"/>
      <c r="D1605" s="23" t="s">
        <v>206</v>
      </c>
      <c r="E1605" s="24"/>
      <c r="F1605" s="24"/>
      <c r="G1605" s="66"/>
      <c r="H1605" s="67">
        <v>0</v>
      </c>
      <c r="I1605" s="67">
        <v>0</v>
      </c>
      <c r="J1605" s="67">
        <v>0</v>
      </c>
      <c r="K1605" s="67">
        <v>0</v>
      </c>
      <c r="L1605" s="67">
        <v>0</v>
      </c>
      <c r="M1605" s="67">
        <v>2</v>
      </c>
      <c r="N1605" s="68">
        <v>2</v>
      </c>
      <c r="O1605" s="167" t="s">
        <v>318</v>
      </c>
      <c r="P1605" s="167" t="s">
        <v>318</v>
      </c>
      <c r="R1605" s="70"/>
    </row>
    <row r="1606" spans="1:18" ht="15" customHeight="1" x14ac:dyDescent="0.15">
      <c r="B1606" s="61" t="s">
        <v>3</v>
      </c>
      <c r="C1606" s="11" t="s">
        <v>4</v>
      </c>
      <c r="D1606" s="11" t="s">
        <v>204</v>
      </c>
      <c r="G1606" s="71">
        <v>44</v>
      </c>
      <c r="H1606" s="72">
        <v>0</v>
      </c>
      <c r="I1606" s="72">
        <v>6.8181818181818175</v>
      </c>
      <c r="J1606" s="72">
        <v>18.181818181818183</v>
      </c>
      <c r="K1606" s="72">
        <v>29.545454545454547</v>
      </c>
      <c r="L1606" s="72">
        <v>15.909090909090908</v>
      </c>
      <c r="M1606" s="72">
        <v>29.545454545454547</v>
      </c>
      <c r="N1606" s="34">
        <v>100</v>
      </c>
      <c r="O1606" s="70"/>
      <c r="P1606" s="70"/>
      <c r="R1606" s="70"/>
    </row>
    <row r="1607" spans="1:18" ht="15" customHeight="1" x14ac:dyDescent="0.15">
      <c r="B1607" s="64"/>
      <c r="C1607" s="18"/>
      <c r="D1607" s="18" t="s">
        <v>205</v>
      </c>
      <c r="G1607" s="71">
        <v>44</v>
      </c>
      <c r="H1607" s="73">
        <v>15.909090909090908</v>
      </c>
      <c r="I1607" s="73">
        <v>38.636363636363633</v>
      </c>
      <c r="J1607" s="73">
        <v>15.909090909090908</v>
      </c>
      <c r="K1607" s="73">
        <v>0</v>
      </c>
      <c r="L1607" s="73">
        <v>0</v>
      </c>
      <c r="M1607" s="73">
        <v>29.545454545454547</v>
      </c>
      <c r="N1607" s="74">
        <v>100</v>
      </c>
      <c r="O1607" s="70"/>
      <c r="P1607" s="70"/>
      <c r="R1607" s="70"/>
    </row>
    <row r="1608" spans="1:18" ht="15" customHeight="1" x14ac:dyDescent="0.15">
      <c r="B1608" s="64"/>
      <c r="C1608" s="23"/>
      <c r="D1608" s="23" t="s">
        <v>206</v>
      </c>
      <c r="E1608" s="24"/>
      <c r="F1608" s="24"/>
      <c r="G1608" s="75">
        <v>44</v>
      </c>
      <c r="H1608" s="76">
        <v>6.8181818181818175</v>
      </c>
      <c r="I1608" s="76">
        <v>20.454545454545457</v>
      </c>
      <c r="J1608" s="76">
        <v>22.727272727272727</v>
      </c>
      <c r="K1608" s="76">
        <v>13.636363636363635</v>
      </c>
      <c r="L1608" s="76">
        <v>6.8181818181818175</v>
      </c>
      <c r="M1608" s="76">
        <v>29.545454545454547</v>
      </c>
      <c r="N1608" s="77">
        <v>100</v>
      </c>
      <c r="O1608" s="70"/>
      <c r="P1608" s="70"/>
      <c r="R1608" s="70"/>
    </row>
    <row r="1609" spans="1:18" ht="15" customHeight="1" x14ac:dyDescent="0.15">
      <c r="B1609" s="64"/>
      <c r="C1609" s="18" t="s">
        <v>183</v>
      </c>
      <c r="D1609" s="11" t="s">
        <v>204</v>
      </c>
      <c r="G1609" s="71">
        <v>42</v>
      </c>
      <c r="H1609" s="73">
        <v>0</v>
      </c>
      <c r="I1609" s="73">
        <v>7.1428571428571423</v>
      </c>
      <c r="J1609" s="73">
        <v>19.047619047619047</v>
      </c>
      <c r="K1609" s="73">
        <v>30.952380952380953</v>
      </c>
      <c r="L1609" s="73">
        <v>16.666666666666664</v>
      </c>
      <c r="M1609" s="73">
        <v>26.190476190476193</v>
      </c>
      <c r="N1609" s="74">
        <v>99.999999999999986</v>
      </c>
      <c r="O1609" s="70"/>
      <c r="P1609" s="70"/>
      <c r="R1609" s="70"/>
    </row>
    <row r="1610" spans="1:18" ht="15" customHeight="1" x14ac:dyDescent="0.15">
      <c r="B1610" s="64"/>
      <c r="C1610" s="18"/>
      <c r="D1610" s="18" t="s">
        <v>205</v>
      </c>
      <c r="G1610" s="71">
        <v>42</v>
      </c>
      <c r="H1610" s="73">
        <v>16.666666666666664</v>
      </c>
      <c r="I1610" s="73">
        <v>40.476190476190474</v>
      </c>
      <c r="J1610" s="73">
        <v>16.666666666666664</v>
      </c>
      <c r="K1610" s="73">
        <v>0</v>
      </c>
      <c r="L1610" s="73">
        <v>0</v>
      </c>
      <c r="M1610" s="73">
        <v>26.190476190476193</v>
      </c>
      <c r="N1610" s="74">
        <v>99.999999999999986</v>
      </c>
      <c r="O1610" s="70"/>
      <c r="P1610" s="70"/>
      <c r="R1610" s="70"/>
    </row>
    <row r="1611" spans="1:18" ht="15" customHeight="1" x14ac:dyDescent="0.15">
      <c r="B1611" s="64"/>
      <c r="C1611" s="23"/>
      <c r="D1611" s="23" t="s">
        <v>206</v>
      </c>
      <c r="E1611" s="24"/>
      <c r="F1611" s="24"/>
      <c r="G1611" s="75">
        <v>42</v>
      </c>
      <c r="H1611" s="76">
        <v>7.1428571428571423</v>
      </c>
      <c r="I1611" s="76">
        <v>21.428571428571427</v>
      </c>
      <c r="J1611" s="76">
        <v>23.809523809523807</v>
      </c>
      <c r="K1611" s="76">
        <v>14.285714285714285</v>
      </c>
      <c r="L1611" s="76">
        <v>7.1428571428571423</v>
      </c>
      <c r="M1611" s="76">
        <v>26.190476190476193</v>
      </c>
      <c r="N1611" s="77">
        <v>99.999999999999986</v>
      </c>
      <c r="O1611" s="70"/>
      <c r="P1611" s="70"/>
      <c r="R1611" s="70"/>
    </row>
    <row r="1612" spans="1:18" ht="15" customHeight="1" x14ac:dyDescent="0.15">
      <c r="B1612" s="64"/>
      <c r="C1612" s="18" t="s">
        <v>257</v>
      </c>
      <c r="D1612" s="11" t="s">
        <v>204</v>
      </c>
      <c r="G1612" s="71">
        <v>2</v>
      </c>
      <c r="H1612" s="73">
        <v>0</v>
      </c>
      <c r="I1612" s="73">
        <v>0</v>
      </c>
      <c r="J1612" s="73">
        <v>0</v>
      </c>
      <c r="K1612" s="73">
        <v>0</v>
      </c>
      <c r="L1612" s="73">
        <v>0</v>
      </c>
      <c r="M1612" s="73">
        <v>100</v>
      </c>
      <c r="N1612" s="74">
        <v>100</v>
      </c>
      <c r="O1612" s="70"/>
      <c r="P1612" s="70"/>
      <c r="R1612" s="70"/>
    </row>
    <row r="1613" spans="1:18" ht="15" customHeight="1" x14ac:dyDescent="0.15">
      <c r="B1613" s="64"/>
      <c r="C1613" s="18" t="s">
        <v>256</v>
      </c>
      <c r="D1613" s="18" t="s">
        <v>205</v>
      </c>
      <c r="G1613" s="71">
        <v>2</v>
      </c>
      <c r="H1613" s="73">
        <v>0</v>
      </c>
      <c r="I1613" s="73">
        <v>0</v>
      </c>
      <c r="J1613" s="73">
        <v>0</v>
      </c>
      <c r="K1613" s="73">
        <v>0</v>
      </c>
      <c r="L1613" s="73">
        <v>0</v>
      </c>
      <c r="M1613" s="73">
        <v>100</v>
      </c>
      <c r="N1613" s="74">
        <v>100</v>
      </c>
      <c r="O1613" s="70"/>
      <c r="P1613" s="70"/>
      <c r="R1613" s="70"/>
    </row>
    <row r="1614" spans="1:18" ht="15" customHeight="1" x14ac:dyDescent="0.15">
      <c r="B1614" s="69"/>
      <c r="C1614" s="23"/>
      <c r="D1614" s="23" t="s">
        <v>206</v>
      </c>
      <c r="E1614" s="24"/>
      <c r="F1614" s="24"/>
      <c r="G1614" s="75">
        <v>2</v>
      </c>
      <c r="H1614" s="76">
        <v>0</v>
      </c>
      <c r="I1614" s="76">
        <v>0</v>
      </c>
      <c r="J1614" s="76">
        <v>0</v>
      </c>
      <c r="K1614" s="76">
        <v>0</v>
      </c>
      <c r="L1614" s="76">
        <v>0</v>
      </c>
      <c r="M1614" s="76">
        <v>100</v>
      </c>
      <c r="N1614" s="77">
        <v>100</v>
      </c>
      <c r="O1614" s="70"/>
      <c r="P1614" s="70"/>
      <c r="R1614" s="70"/>
    </row>
    <row r="1615" spans="1:18" ht="15" customHeight="1" x14ac:dyDescent="0.15">
      <c r="D1615" s="155"/>
      <c r="E1615" s="70"/>
      <c r="F1615" s="70"/>
      <c r="G1615" s="70"/>
      <c r="H1615" s="70"/>
      <c r="I1615" s="70"/>
      <c r="J1615" s="70"/>
      <c r="K1615" s="70"/>
      <c r="L1615" s="70"/>
      <c r="M1615" s="70"/>
      <c r="N1615" s="70"/>
      <c r="O1615" s="70"/>
    </row>
    <row r="1616" spans="1:18" ht="15" customHeight="1" x14ac:dyDescent="0.15">
      <c r="A1616" s="5" t="s">
        <v>203</v>
      </c>
      <c r="B1616" s="8"/>
      <c r="C1616" s="52"/>
      <c r="D1616" s="53"/>
      <c r="E1616" s="54"/>
      <c r="F1616" s="53"/>
      <c r="G1616" s="55"/>
      <c r="H1616" s="5"/>
      <c r="N1616" s="70"/>
    </row>
    <row r="1617" spans="2:18" ht="32.4" x14ac:dyDescent="0.15">
      <c r="B1617" s="56" t="s">
        <v>192</v>
      </c>
      <c r="C1617" s="57"/>
      <c r="D1617" s="46"/>
      <c r="E1617" s="46"/>
      <c r="F1617" s="46"/>
      <c r="G1617" s="94"/>
      <c r="H1617" s="107" t="s">
        <v>319</v>
      </c>
      <c r="I1617" s="108" t="s">
        <v>320</v>
      </c>
      <c r="J1617" s="107" t="s">
        <v>321</v>
      </c>
      <c r="K1617" s="108" t="s">
        <v>314</v>
      </c>
      <c r="L1617" s="107" t="s">
        <v>322</v>
      </c>
      <c r="M1617" s="165" t="s">
        <v>247</v>
      </c>
      <c r="N1617" s="156" t="s">
        <v>4</v>
      </c>
      <c r="O1617" s="106" t="s">
        <v>207</v>
      </c>
      <c r="P1617" s="106" t="s">
        <v>208</v>
      </c>
      <c r="R1617" s="70"/>
    </row>
    <row r="1618" spans="2:18" ht="15" customHeight="1" x14ac:dyDescent="0.15">
      <c r="B1618" s="61" t="s">
        <v>2</v>
      </c>
      <c r="C1618" s="11" t="s">
        <v>4</v>
      </c>
      <c r="D1618" s="11" t="s">
        <v>204</v>
      </c>
      <c r="G1618" s="62"/>
      <c r="H1618" s="63">
        <v>3</v>
      </c>
      <c r="I1618" s="63">
        <v>31</v>
      </c>
      <c r="J1618" s="63">
        <v>16</v>
      </c>
      <c r="K1618" s="63">
        <v>61</v>
      </c>
      <c r="L1618" s="63">
        <v>16</v>
      </c>
      <c r="M1618" s="63">
        <v>35</v>
      </c>
      <c r="N1618" s="31">
        <v>162</v>
      </c>
      <c r="O1618" s="160">
        <v>2.4131040944881885</v>
      </c>
      <c r="P1618" s="160">
        <v>15</v>
      </c>
      <c r="R1618" s="70"/>
    </row>
    <row r="1619" spans="2:18" ht="15" customHeight="1" x14ac:dyDescent="0.15">
      <c r="B1619" s="64"/>
      <c r="C1619" s="18"/>
      <c r="D1619" s="18" t="s">
        <v>205</v>
      </c>
      <c r="G1619" s="62"/>
      <c r="H1619" s="65">
        <v>20</v>
      </c>
      <c r="I1619" s="65">
        <v>35</v>
      </c>
      <c r="J1619" s="65">
        <v>19</v>
      </c>
      <c r="K1619" s="65">
        <v>36</v>
      </c>
      <c r="L1619" s="65">
        <v>1</v>
      </c>
      <c r="M1619" s="65">
        <v>51</v>
      </c>
      <c r="N1619" s="36">
        <v>162</v>
      </c>
      <c r="O1619" s="162">
        <v>0.93005468468468466</v>
      </c>
      <c r="P1619" s="162">
        <v>9.3000000000000007</v>
      </c>
      <c r="R1619" s="70"/>
    </row>
    <row r="1620" spans="2:18" ht="15" customHeight="1" x14ac:dyDescent="0.15">
      <c r="B1620" s="64"/>
      <c r="C1620" s="23"/>
      <c r="D1620" s="23" t="s">
        <v>206</v>
      </c>
      <c r="E1620" s="24"/>
      <c r="F1620" s="24"/>
      <c r="G1620" s="66"/>
      <c r="H1620" s="67">
        <v>55</v>
      </c>
      <c r="I1620" s="67">
        <v>7</v>
      </c>
      <c r="J1620" s="67">
        <v>7</v>
      </c>
      <c r="K1620" s="67">
        <v>36</v>
      </c>
      <c r="L1620" s="67">
        <v>3</v>
      </c>
      <c r="M1620" s="67">
        <v>54</v>
      </c>
      <c r="N1620" s="68">
        <v>162</v>
      </c>
      <c r="O1620" s="163">
        <v>1.0355981481481484</v>
      </c>
      <c r="P1620" s="163">
        <v>10</v>
      </c>
      <c r="R1620" s="70"/>
    </row>
    <row r="1621" spans="2:18" ht="15" customHeight="1" x14ac:dyDescent="0.15">
      <c r="B1621" s="64"/>
      <c r="C1621" s="18" t="s">
        <v>183</v>
      </c>
      <c r="D1621" s="11" t="s">
        <v>204</v>
      </c>
      <c r="G1621" s="62"/>
      <c r="H1621" s="65">
        <v>3</v>
      </c>
      <c r="I1621" s="65">
        <v>31</v>
      </c>
      <c r="J1621" s="65">
        <v>15</v>
      </c>
      <c r="K1621" s="65">
        <v>57</v>
      </c>
      <c r="L1621" s="65">
        <v>16</v>
      </c>
      <c r="M1621" s="65">
        <v>31</v>
      </c>
      <c r="N1621" s="36">
        <v>153</v>
      </c>
      <c r="O1621" s="162">
        <v>2.436591967213114</v>
      </c>
      <c r="P1621" s="162">
        <v>15</v>
      </c>
      <c r="R1621" s="70"/>
    </row>
    <row r="1622" spans="2:18" ht="15" customHeight="1" x14ac:dyDescent="0.15">
      <c r="B1622" s="64"/>
      <c r="C1622" s="18"/>
      <c r="D1622" s="18" t="s">
        <v>205</v>
      </c>
      <c r="G1622" s="62"/>
      <c r="H1622" s="65">
        <v>19</v>
      </c>
      <c r="I1622" s="65">
        <v>34</v>
      </c>
      <c r="J1622" s="65">
        <v>16</v>
      </c>
      <c r="K1622" s="65">
        <v>36</v>
      </c>
      <c r="L1622" s="65">
        <v>1</v>
      </c>
      <c r="M1622" s="65">
        <v>47</v>
      </c>
      <c r="N1622" s="36">
        <v>153</v>
      </c>
      <c r="O1622" s="162">
        <v>0.95057141509433962</v>
      </c>
      <c r="P1622" s="162">
        <v>9.3000000000000007</v>
      </c>
      <c r="R1622" s="70"/>
    </row>
    <row r="1623" spans="2:18" ht="15" customHeight="1" x14ac:dyDescent="0.15">
      <c r="B1623" s="64"/>
      <c r="C1623" s="23"/>
      <c r="D1623" s="23" t="s">
        <v>206</v>
      </c>
      <c r="E1623" s="24"/>
      <c r="F1623" s="24"/>
      <c r="G1623" s="66"/>
      <c r="H1623" s="67">
        <v>55</v>
      </c>
      <c r="I1623" s="67">
        <v>7</v>
      </c>
      <c r="J1623" s="67">
        <v>5</v>
      </c>
      <c r="K1623" s="67">
        <v>35</v>
      </c>
      <c r="L1623" s="67">
        <v>3</v>
      </c>
      <c r="M1623" s="67">
        <v>48</v>
      </c>
      <c r="N1623" s="68">
        <v>153</v>
      </c>
      <c r="O1623" s="163">
        <v>1.0358961904761907</v>
      </c>
      <c r="P1623" s="163">
        <v>10</v>
      </c>
      <c r="R1623" s="70"/>
    </row>
    <row r="1624" spans="2:18" ht="15" customHeight="1" x14ac:dyDescent="0.15">
      <c r="B1624" s="64"/>
      <c r="C1624" s="18" t="s">
        <v>257</v>
      </c>
      <c r="D1624" s="11" t="s">
        <v>204</v>
      </c>
      <c r="G1624" s="62"/>
      <c r="H1624" s="65">
        <v>0</v>
      </c>
      <c r="I1624" s="65">
        <v>0</v>
      </c>
      <c r="J1624" s="65">
        <v>1</v>
      </c>
      <c r="K1624" s="65">
        <v>4</v>
      </c>
      <c r="L1624" s="65">
        <v>0</v>
      </c>
      <c r="M1624" s="65">
        <v>4</v>
      </c>
      <c r="N1624" s="36">
        <v>9</v>
      </c>
      <c r="O1624" s="162">
        <v>1.8399999999999999</v>
      </c>
      <c r="P1624" s="162">
        <v>3</v>
      </c>
      <c r="R1624" s="70"/>
    </row>
    <row r="1625" spans="2:18" ht="15" customHeight="1" x14ac:dyDescent="0.15">
      <c r="B1625" s="64"/>
      <c r="C1625" s="18" t="s">
        <v>256</v>
      </c>
      <c r="D1625" s="18" t="s">
        <v>205</v>
      </c>
      <c r="G1625" s="62"/>
      <c r="H1625" s="65">
        <v>1</v>
      </c>
      <c r="I1625" s="65">
        <v>1</v>
      </c>
      <c r="J1625" s="65">
        <v>3</v>
      </c>
      <c r="K1625" s="65">
        <v>0</v>
      </c>
      <c r="L1625" s="65">
        <v>0</v>
      </c>
      <c r="M1625" s="65">
        <v>4</v>
      </c>
      <c r="N1625" s="36">
        <v>9</v>
      </c>
      <c r="O1625" s="162">
        <v>0.49509999999999998</v>
      </c>
      <c r="P1625" s="162">
        <v>0.72550000000000003</v>
      </c>
      <c r="R1625" s="70"/>
    </row>
    <row r="1626" spans="2:18" ht="15" customHeight="1" x14ac:dyDescent="0.15">
      <c r="B1626" s="69"/>
      <c r="C1626" s="23"/>
      <c r="D1626" s="23" t="s">
        <v>206</v>
      </c>
      <c r="E1626" s="24"/>
      <c r="F1626" s="24"/>
      <c r="G1626" s="66"/>
      <c r="H1626" s="67">
        <v>0</v>
      </c>
      <c r="I1626" s="67">
        <v>0</v>
      </c>
      <c r="J1626" s="67">
        <v>2</v>
      </c>
      <c r="K1626" s="67">
        <v>1</v>
      </c>
      <c r="L1626" s="67">
        <v>0</v>
      </c>
      <c r="M1626" s="67">
        <v>6</v>
      </c>
      <c r="N1626" s="68">
        <v>9</v>
      </c>
      <c r="O1626" s="163">
        <v>1.0251666666666666</v>
      </c>
      <c r="P1626" s="163">
        <v>1.55</v>
      </c>
      <c r="R1626" s="70"/>
    </row>
    <row r="1627" spans="2:18" ht="15" customHeight="1" x14ac:dyDescent="0.15">
      <c r="B1627" s="61" t="s">
        <v>3</v>
      </c>
      <c r="C1627" s="11" t="s">
        <v>4</v>
      </c>
      <c r="D1627" s="11" t="s">
        <v>204</v>
      </c>
      <c r="G1627" s="71">
        <v>162</v>
      </c>
      <c r="H1627" s="72">
        <v>1.8518518518518516</v>
      </c>
      <c r="I1627" s="72">
        <v>19.1358024691358</v>
      </c>
      <c r="J1627" s="72">
        <v>9.8765432098765427</v>
      </c>
      <c r="K1627" s="72">
        <v>37.654320987654323</v>
      </c>
      <c r="L1627" s="72">
        <v>9.8765432098765427</v>
      </c>
      <c r="M1627" s="72">
        <v>21.604938271604937</v>
      </c>
      <c r="N1627" s="34">
        <v>100</v>
      </c>
      <c r="O1627" s="70"/>
      <c r="P1627" s="70"/>
      <c r="R1627" s="70"/>
    </row>
    <row r="1628" spans="2:18" ht="15" customHeight="1" x14ac:dyDescent="0.15">
      <c r="B1628" s="64"/>
      <c r="C1628" s="18"/>
      <c r="D1628" s="18" t="s">
        <v>205</v>
      </c>
      <c r="G1628" s="71">
        <v>162</v>
      </c>
      <c r="H1628" s="73">
        <v>12.345679012345679</v>
      </c>
      <c r="I1628" s="73">
        <v>21.604938271604937</v>
      </c>
      <c r="J1628" s="73">
        <v>11.728395061728394</v>
      </c>
      <c r="K1628" s="73">
        <v>22.222222222222221</v>
      </c>
      <c r="L1628" s="73">
        <v>0.61728395061728392</v>
      </c>
      <c r="M1628" s="73">
        <v>31.481481481481481</v>
      </c>
      <c r="N1628" s="74">
        <v>99.999999999999986</v>
      </c>
      <c r="O1628" s="70"/>
      <c r="P1628" s="70"/>
      <c r="R1628" s="70"/>
    </row>
    <row r="1629" spans="2:18" ht="15" customHeight="1" x14ac:dyDescent="0.15">
      <c r="B1629" s="64"/>
      <c r="C1629" s="23"/>
      <c r="D1629" s="23" t="s">
        <v>206</v>
      </c>
      <c r="E1629" s="24"/>
      <c r="F1629" s="24"/>
      <c r="G1629" s="75">
        <v>162</v>
      </c>
      <c r="H1629" s="76">
        <v>33.950617283950621</v>
      </c>
      <c r="I1629" s="76">
        <v>4.3209876543209873</v>
      </c>
      <c r="J1629" s="76">
        <v>4.3209876543209873</v>
      </c>
      <c r="K1629" s="76">
        <v>22.222222222222221</v>
      </c>
      <c r="L1629" s="76">
        <v>1.8518518518518516</v>
      </c>
      <c r="M1629" s="76">
        <v>33.333333333333329</v>
      </c>
      <c r="N1629" s="77">
        <v>99.999999999999986</v>
      </c>
      <c r="O1629" s="70"/>
      <c r="P1629" s="70"/>
      <c r="R1629" s="70"/>
    </row>
    <row r="1630" spans="2:18" ht="15" customHeight="1" x14ac:dyDescent="0.15">
      <c r="B1630" s="64"/>
      <c r="C1630" s="18" t="s">
        <v>183</v>
      </c>
      <c r="D1630" s="11" t="s">
        <v>204</v>
      </c>
      <c r="G1630" s="71">
        <v>153</v>
      </c>
      <c r="H1630" s="73">
        <v>1.9607843137254901</v>
      </c>
      <c r="I1630" s="73">
        <v>20.261437908496731</v>
      </c>
      <c r="J1630" s="73">
        <v>9.8039215686274517</v>
      </c>
      <c r="K1630" s="73">
        <v>37.254901960784316</v>
      </c>
      <c r="L1630" s="73">
        <v>10.457516339869281</v>
      </c>
      <c r="M1630" s="73">
        <v>20.261437908496731</v>
      </c>
      <c r="N1630" s="74">
        <v>100.00000000000001</v>
      </c>
      <c r="O1630" s="70"/>
      <c r="P1630" s="70"/>
      <c r="R1630" s="70"/>
    </row>
    <row r="1631" spans="2:18" ht="15" customHeight="1" x14ac:dyDescent="0.15">
      <c r="B1631" s="64"/>
      <c r="C1631" s="18"/>
      <c r="D1631" s="18" t="s">
        <v>205</v>
      </c>
      <c r="G1631" s="71">
        <v>153</v>
      </c>
      <c r="H1631" s="73">
        <v>12.418300653594772</v>
      </c>
      <c r="I1631" s="73">
        <v>22.222222222222221</v>
      </c>
      <c r="J1631" s="73">
        <v>10.457516339869281</v>
      </c>
      <c r="K1631" s="73">
        <v>23.52941176470588</v>
      </c>
      <c r="L1631" s="73">
        <v>0.65359477124183007</v>
      </c>
      <c r="M1631" s="73">
        <v>30.718954248366014</v>
      </c>
      <c r="N1631" s="74">
        <v>100</v>
      </c>
      <c r="O1631" s="70"/>
      <c r="P1631" s="70"/>
      <c r="R1631" s="70"/>
    </row>
    <row r="1632" spans="2:18" ht="15" customHeight="1" x14ac:dyDescent="0.15">
      <c r="B1632" s="64"/>
      <c r="C1632" s="23"/>
      <c r="D1632" s="23" t="s">
        <v>206</v>
      </c>
      <c r="E1632" s="24"/>
      <c r="F1632" s="24"/>
      <c r="G1632" s="75">
        <v>153</v>
      </c>
      <c r="H1632" s="76">
        <v>35.947712418300654</v>
      </c>
      <c r="I1632" s="76">
        <v>4.5751633986928102</v>
      </c>
      <c r="J1632" s="76">
        <v>3.2679738562091507</v>
      </c>
      <c r="K1632" s="76">
        <v>22.875816993464053</v>
      </c>
      <c r="L1632" s="76">
        <v>1.9607843137254901</v>
      </c>
      <c r="M1632" s="76">
        <v>31.372549019607842</v>
      </c>
      <c r="N1632" s="77">
        <v>100</v>
      </c>
      <c r="O1632" s="70"/>
      <c r="P1632" s="70"/>
      <c r="R1632" s="70"/>
    </row>
    <row r="1633" spans="1:18" ht="15" customHeight="1" x14ac:dyDescent="0.15">
      <c r="B1633" s="64"/>
      <c r="C1633" s="18" t="s">
        <v>257</v>
      </c>
      <c r="D1633" s="11" t="s">
        <v>204</v>
      </c>
      <c r="G1633" s="71">
        <v>9</v>
      </c>
      <c r="H1633" s="73">
        <v>0</v>
      </c>
      <c r="I1633" s="73">
        <v>0</v>
      </c>
      <c r="J1633" s="73">
        <v>11.111111111111111</v>
      </c>
      <c r="K1633" s="73">
        <v>44.444444444444443</v>
      </c>
      <c r="L1633" s="73">
        <v>0</v>
      </c>
      <c r="M1633" s="73">
        <v>44.444444444444443</v>
      </c>
      <c r="N1633" s="74">
        <v>100</v>
      </c>
      <c r="O1633" s="70"/>
      <c r="P1633" s="70"/>
      <c r="R1633" s="70"/>
    </row>
    <row r="1634" spans="1:18" ht="15" customHeight="1" x14ac:dyDescent="0.15">
      <c r="B1634" s="64"/>
      <c r="C1634" s="18" t="s">
        <v>256</v>
      </c>
      <c r="D1634" s="18" t="s">
        <v>205</v>
      </c>
      <c r="G1634" s="71">
        <v>9</v>
      </c>
      <c r="H1634" s="73">
        <v>11.111111111111111</v>
      </c>
      <c r="I1634" s="73">
        <v>11.111111111111111</v>
      </c>
      <c r="J1634" s="73">
        <v>33.333333333333329</v>
      </c>
      <c r="K1634" s="73">
        <v>0</v>
      </c>
      <c r="L1634" s="73">
        <v>0</v>
      </c>
      <c r="M1634" s="73">
        <v>44.444444444444443</v>
      </c>
      <c r="N1634" s="74">
        <v>100</v>
      </c>
      <c r="O1634" s="70"/>
      <c r="P1634" s="70"/>
      <c r="R1634" s="70"/>
    </row>
    <row r="1635" spans="1:18" ht="15" customHeight="1" x14ac:dyDescent="0.15">
      <c r="B1635" s="69"/>
      <c r="C1635" s="23"/>
      <c r="D1635" s="23" t="s">
        <v>206</v>
      </c>
      <c r="E1635" s="24"/>
      <c r="F1635" s="24"/>
      <c r="G1635" s="75">
        <v>9</v>
      </c>
      <c r="H1635" s="76">
        <v>0</v>
      </c>
      <c r="I1635" s="76">
        <v>0</v>
      </c>
      <c r="J1635" s="76">
        <v>22.222222222222221</v>
      </c>
      <c r="K1635" s="76">
        <v>11.111111111111111</v>
      </c>
      <c r="L1635" s="76">
        <v>0</v>
      </c>
      <c r="M1635" s="76">
        <v>66.666666666666657</v>
      </c>
      <c r="N1635" s="77">
        <v>99.999999999999986</v>
      </c>
      <c r="O1635" s="70"/>
      <c r="P1635" s="70"/>
      <c r="R1635" s="70"/>
    </row>
    <row r="1636" spans="1:18" ht="15" customHeight="1" x14ac:dyDescent="0.15">
      <c r="D1636" s="155"/>
      <c r="E1636" s="70"/>
      <c r="F1636" s="70"/>
      <c r="G1636" s="70"/>
      <c r="H1636" s="70"/>
      <c r="I1636" s="70"/>
      <c r="J1636" s="70"/>
      <c r="K1636" s="70"/>
      <c r="L1636" s="70"/>
      <c r="M1636" s="70"/>
      <c r="N1636" s="70"/>
      <c r="O1636" s="70"/>
      <c r="P1636" s="70"/>
    </row>
    <row r="1637" spans="1:18" ht="15" customHeight="1" x14ac:dyDescent="0.15">
      <c r="A1637" s="5" t="s">
        <v>203</v>
      </c>
      <c r="B1637" s="8"/>
      <c r="C1637" s="52"/>
      <c r="D1637" s="53"/>
      <c r="E1637" s="54"/>
      <c r="F1637" s="54"/>
      <c r="G1637" s="53"/>
      <c r="H1637" s="55"/>
      <c r="O1637" s="70"/>
    </row>
    <row r="1638" spans="1:18" ht="32.4" x14ac:dyDescent="0.15">
      <c r="B1638" s="56" t="s">
        <v>193</v>
      </c>
      <c r="C1638" s="57"/>
      <c r="D1638" s="46"/>
      <c r="E1638" s="46"/>
      <c r="F1638" s="46"/>
      <c r="G1638" s="94"/>
      <c r="H1638" s="107" t="s">
        <v>319</v>
      </c>
      <c r="I1638" s="108" t="s">
        <v>320</v>
      </c>
      <c r="J1638" s="107" t="s">
        <v>321</v>
      </c>
      <c r="K1638" s="108" t="s">
        <v>323</v>
      </c>
      <c r="L1638" s="107" t="s">
        <v>324</v>
      </c>
      <c r="M1638" s="165" t="s">
        <v>247</v>
      </c>
      <c r="N1638" s="156" t="s">
        <v>4</v>
      </c>
      <c r="O1638" s="106" t="s">
        <v>207</v>
      </c>
      <c r="P1638" s="106" t="s">
        <v>208</v>
      </c>
      <c r="R1638" s="70"/>
    </row>
    <row r="1639" spans="1:18" ht="15" customHeight="1" x14ac:dyDescent="0.15">
      <c r="B1639" s="61" t="s">
        <v>2</v>
      </c>
      <c r="C1639" s="11" t="s">
        <v>4</v>
      </c>
      <c r="D1639" s="11" t="s">
        <v>204</v>
      </c>
      <c r="G1639" s="62"/>
      <c r="H1639" s="63">
        <v>7</v>
      </c>
      <c r="I1639" s="63">
        <v>22</v>
      </c>
      <c r="J1639" s="63">
        <v>18</v>
      </c>
      <c r="K1639" s="63">
        <v>25</v>
      </c>
      <c r="L1639" s="63">
        <v>8</v>
      </c>
      <c r="M1639" s="63">
        <v>18</v>
      </c>
      <c r="N1639" s="31">
        <v>98</v>
      </c>
      <c r="O1639" s="160">
        <v>1.2142057499999994</v>
      </c>
      <c r="P1639" s="160">
        <v>9</v>
      </c>
      <c r="R1639" s="70"/>
    </row>
    <row r="1640" spans="1:18" ht="15" customHeight="1" x14ac:dyDescent="0.15">
      <c r="B1640" s="64"/>
      <c r="C1640" s="18"/>
      <c r="D1640" s="18" t="s">
        <v>205</v>
      </c>
      <c r="G1640" s="62"/>
      <c r="H1640" s="65">
        <v>9</v>
      </c>
      <c r="I1640" s="65">
        <v>23</v>
      </c>
      <c r="J1640" s="65">
        <v>17</v>
      </c>
      <c r="K1640" s="65">
        <v>22</v>
      </c>
      <c r="L1640" s="65">
        <v>2</v>
      </c>
      <c r="M1640" s="65">
        <v>25</v>
      </c>
      <c r="N1640" s="36">
        <v>98</v>
      </c>
      <c r="O1640" s="162">
        <v>0.80052041095890436</v>
      </c>
      <c r="P1640" s="162">
        <v>4.2</v>
      </c>
      <c r="R1640" s="70"/>
    </row>
    <row r="1641" spans="1:18" ht="15" customHeight="1" x14ac:dyDescent="0.15">
      <c r="B1641" s="64"/>
      <c r="C1641" s="23"/>
      <c r="D1641" s="23" t="s">
        <v>206</v>
      </c>
      <c r="E1641" s="24"/>
      <c r="F1641" s="24"/>
      <c r="G1641" s="66"/>
      <c r="H1641" s="67">
        <v>54</v>
      </c>
      <c r="I1641" s="67">
        <v>5</v>
      </c>
      <c r="J1641" s="67">
        <v>2</v>
      </c>
      <c r="K1641" s="67">
        <v>10</v>
      </c>
      <c r="L1641" s="67">
        <v>0</v>
      </c>
      <c r="M1641" s="67">
        <v>27</v>
      </c>
      <c r="N1641" s="68">
        <v>98</v>
      </c>
      <c r="O1641" s="163">
        <v>0.23226478873239437</v>
      </c>
      <c r="P1641" s="163">
        <v>2.5</v>
      </c>
      <c r="R1641" s="70"/>
    </row>
    <row r="1642" spans="1:18" ht="15" customHeight="1" x14ac:dyDescent="0.15">
      <c r="B1642" s="64"/>
      <c r="C1642" s="18" t="s">
        <v>183</v>
      </c>
      <c r="D1642" s="11" t="s">
        <v>204</v>
      </c>
      <c r="G1642" s="62"/>
      <c r="H1642" s="65">
        <v>7</v>
      </c>
      <c r="I1642" s="65">
        <v>20</v>
      </c>
      <c r="J1642" s="65">
        <v>17</v>
      </c>
      <c r="K1642" s="65">
        <v>25</v>
      </c>
      <c r="L1642" s="65">
        <v>8</v>
      </c>
      <c r="M1642" s="65">
        <v>16</v>
      </c>
      <c r="N1642" s="36">
        <v>93</v>
      </c>
      <c r="O1642" s="162">
        <v>1.2483955844155841</v>
      </c>
      <c r="P1642" s="162">
        <v>9</v>
      </c>
      <c r="R1642" s="70"/>
    </row>
    <row r="1643" spans="1:18" ht="15" customHeight="1" x14ac:dyDescent="0.15">
      <c r="B1643" s="64"/>
      <c r="C1643" s="18"/>
      <c r="D1643" s="18" t="s">
        <v>205</v>
      </c>
      <c r="G1643" s="62"/>
      <c r="H1643" s="65">
        <v>8</v>
      </c>
      <c r="I1643" s="65">
        <v>22</v>
      </c>
      <c r="J1643" s="65">
        <v>17</v>
      </c>
      <c r="K1643" s="65">
        <v>22</v>
      </c>
      <c r="L1643" s="65">
        <v>2</v>
      </c>
      <c r="M1643" s="65">
        <v>22</v>
      </c>
      <c r="N1643" s="36">
        <v>93</v>
      </c>
      <c r="O1643" s="162">
        <v>0.82025338028169037</v>
      </c>
      <c r="P1643" s="162">
        <v>4.2</v>
      </c>
      <c r="R1643" s="70"/>
    </row>
    <row r="1644" spans="1:18" ht="15" customHeight="1" x14ac:dyDescent="0.15">
      <c r="B1644" s="64"/>
      <c r="C1644" s="23"/>
      <c r="D1644" s="23" t="s">
        <v>206</v>
      </c>
      <c r="E1644" s="24"/>
      <c r="F1644" s="24"/>
      <c r="G1644" s="66"/>
      <c r="H1644" s="67">
        <v>53</v>
      </c>
      <c r="I1644" s="67">
        <v>4</v>
      </c>
      <c r="J1644" s="67">
        <v>2</v>
      </c>
      <c r="K1644" s="67">
        <v>10</v>
      </c>
      <c r="L1644" s="67">
        <v>0</v>
      </c>
      <c r="M1644" s="67">
        <v>24</v>
      </c>
      <c r="N1644" s="68">
        <v>93</v>
      </c>
      <c r="O1644" s="163">
        <v>0.23754782608695652</v>
      </c>
      <c r="P1644" s="163">
        <v>2.5</v>
      </c>
      <c r="R1644" s="70"/>
    </row>
    <row r="1645" spans="1:18" ht="15" customHeight="1" x14ac:dyDescent="0.15">
      <c r="B1645" s="64"/>
      <c r="C1645" s="18" t="s">
        <v>257</v>
      </c>
      <c r="D1645" s="11" t="s">
        <v>204</v>
      </c>
      <c r="G1645" s="62"/>
      <c r="H1645" s="65">
        <v>0</v>
      </c>
      <c r="I1645" s="65">
        <v>2</v>
      </c>
      <c r="J1645" s="65">
        <v>1</v>
      </c>
      <c r="K1645" s="65">
        <v>0</v>
      </c>
      <c r="L1645" s="65">
        <v>0</v>
      </c>
      <c r="M1645" s="65">
        <v>2</v>
      </c>
      <c r="N1645" s="36">
        <v>5</v>
      </c>
      <c r="O1645" s="162">
        <v>0.33666666666666667</v>
      </c>
      <c r="P1645" s="162">
        <v>0.71</v>
      </c>
      <c r="R1645" s="70"/>
    </row>
    <row r="1646" spans="1:18" ht="15" customHeight="1" x14ac:dyDescent="0.15">
      <c r="B1646" s="64"/>
      <c r="C1646" s="18" t="s">
        <v>256</v>
      </c>
      <c r="D1646" s="18" t="s">
        <v>205</v>
      </c>
      <c r="G1646" s="62"/>
      <c r="H1646" s="65">
        <v>1</v>
      </c>
      <c r="I1646" s="65">
        <v>1</v>
      </c>
      <c r="J1646" s="65">
        <v>0</v>
      </c>
      <c r="K1646" s="65">
        <v>0</v>
      </c>
      <c r="L1646" s="65">
        <v>0</v>
      </c>
      <c r="M1646" s="65">
        <v>3</v>
      </c>
      <c r="N1646" s="36">
        <v>5</v>
      </c>
      <c r="O1646" s="162">
        <v>0.1</v>
      </c>
      <c r="P1646" s="162">
        <v>0.2</v>
      </c>
      <c r="R1646" s="70"/>
    </row>
    <row r="1647" spans="1:18" ht="15" customHeight="1" x14ac:dyDescent="0.15">
      <c r="B1647" s="69"/>
      <c r="C1647" s="23"/>
      <c r="D1647" s="23" t="s">
        <v>206</v>
      </c>
      <c r="E1647" s="24"/>
      <c r="F1647" s="24"/>
      <c r="G1647" s="66"/>
      <c r="H1647" s="67">
        <v>1</v>
      </c>
      <c r="I1647" s="67">
        <v>1</v>
      </c>
      <c r="J1647" s="67">
        <v>0</v>
      </c>
      <c r="K1647" s="67">
        <v>0</v>
      </c>
      <c r="L1647" s="67">
        <v>0</v>
      </c>
      <c r="M1647" s="67">
        <v>3</v>
      </c>
      <c r="N1647" s="68">
        <v>5</v>
      </c>
      <c r="O1647" s="163">
        <v>0.05</v>
      </c>
      <c r="P1647" s="163">
        <v>0.1</v>
      </c>
      <c r="R1647" s="70"/>
    </row>
    <row r="1648" spans="1:18" ht="15" customHeight="1" x14ac:dyDescent="0.15">
      <c r="B1648" s="61" t="s">
        <v>3</v>
      </c>
      <c r="C1648" s="11" t="s">
        <v>4</v>
      </c>
      <c r="D1648" s="11" t="s">
        <v>204</v>
      </c>
      <c r="G1648" s="71">
        <v>98</v>
      </c>
      <c r="H1648" s="72">
        <v>7.1428571428571423</v>
      </c>
      <c r="I1648" s="72">
        <v>22.448979591836736</v>
      </c>
      <c r="J1648" s="72">
        <v>18.367346938775512</v>
      </c>
      <c r="K1648" s="72">
        <v>25.510204081632654</v>
      </c>
      <c r="L1648" s="72">
        <v>8.1632653061224492</v>
      </c>
      <c r="M1648" s="72">
        <v>18.367346938775512</v>
      </c>
      <c r="N1648" s="34">
        <v>100.00000000000001</v>
      </c>
      <c r="O1648" s="70"/>
      <c r="P1648" s="70"/>
      <c r="R1648" s="70"/>
    </row>
    <row r="1649" spans="1:22" ht="15" customHeight="1" x14ac:dyDescent="0.15">
      <c r="B1649" s="64"/>
      <c r="C1649" s="18"/>
      <c r="D1649" s="18" t="s">
        <v>205</v>
      </c>
      <c r="G1649" s="71">
        <v>98</v>
      </c>
      <c r="H1649" s="73">
        <v>9.183673469387756</v>
      </c>
      <c r="I1649" s="73">
        <v>23.469387755102041</v>
      </c>
      <c r="J1649" s="73">
        <v>17.346938775510203</v>
      </c>
      <c r="K1649" s="73">
        <v>22.448979591836736</v>
      </c>
      <c r="L1649" s="73">
        <v>2.0408163265306123</v>
      </c>
      <c r="M1649" s="73">
        <v>25.510204081632654</v>
      </c>
      <c r="N1649" s="74">
        <v>100</v>
      </c>
      <c r="O1649" s="70"/>
      <c r="P1649" s="70"/>
      <c r="R1649" s="70"/>
    </row>
    <row r="1650" spans="1:22" ht="15" customHeight="1" x14ac:dyDescent="0.15">
      <c r="B1650" s="64"/>
      <c r="C1650" s="23"/>
      <c r="D1650" s="23" t="s">
        <v>206</v>
      </c>
      <c r="E1650" s="24"/>
      <c r="F1650" s="24"/>
      <c r="G1650" s="75">
        <v>98</v>
      </c>
      <c r="H1650" s="76">
        <v>55.102040816326522</v>
      </c>
      <c r="I1650" s="76">
        <v>5.1020408163265305</v>
      </c>
      <c r="J1650" s="76">
        <v>2.0408163265306123</v>
      </c>
      <c r="K1650" s="76">
        <v>10.204081632653061</v>
      </c>
      <c r="L1650" s="76">
        <v>0</v>
      </c>
      <c r="M1650" s="76">
        <v>27.551020408163261</v>
      </c>
      <c r="N1650" s="77">
        <v>99.999999999999972</v>
      </c>
      <c r="O1650" s="70"/>
      <c r="P1650" s="70"/>
      <c r="R1650" s="70"/>
    </row>
    <row r="1651" spans="1:22" ht="15" customHeight="1" x14ac:dyDescent="0.15">
      <c r="B1651" s="64"/>
      <c r="C1651" s="18" t="s">
        <v>183</v>
      </c>
      <c r="D1651" s="11" t="s">
        <v>204</v>
      </c>
      <c r="G1651" s="71">
        <v>93</v>
      </c>
      <c r="H1651" s="73">
        <v>7.5268817204301079</v>
      </c>
      <c r="I1651" s="73">
        <v>21.50537634408602</v>
      </c>
      <c r="J1651" s="73">
        <v>18.27956989247312</v>
      </c>
      <c r="K1651" s="73">
        <v>26.881720430107524</v>
      </c>
      <c r="L1651" s="73">
        <v>8.6021505376344098</v>
      </c>
      <c r="M1651" s="73">
        <v>17.20430107526882</v>
      </c>
      <c r="N1651" s="74">
        <v>100</v>
      </c>
      <c r="O1651" s="70"/>
      <c r="P1651" s="70"/>
      <c r="Q1651" s="70"/>
      <c r="R1651" s="70"/>
    </row>
    <row r="1652" spans="1:22" ht="15" customHeight="1" x14ac:dyDescent="0.15">
      <c r="B1652" s="64"/>
      <c r="C1652" s="18"/>
      <c r="D1652" s="18" t="s">
        <v>205</v>
      </c>
      <c r="G1652" s="71">
        <v>93</v>
      </c>
      <c r="H1652" s="73">
        <v>8.6021505376344098</v>
      </c>
      <c r="I1652" s="73">
        <v>23.655913978494624</v>
      </c>
      <c r="J1652" s="73">
        <v>18.27956989247312</v>
      </c>
      <c r="K1652" s="73">
        <v>23.655913978494624</v>
      </c>
      <c r="L1652" s="73">
        <v>2.1505376344086025</v>
      </c>
      <c r="M1652" s="73">
        <v>23.655913978494624</v>
      </c>
      <c r="N1652" s="74">
        <v>100</v>
      </c>
      <c r="O1652" s="70"/>
      <c r="P1652" s="70"/>
      <c r="Q1652" s="70"/>
      <c r="R1652" s="70"/>
    </row>
    <row r="1653" spans="1:22" ht="15" customHeight="1" x14ac:dyDescent="0.15">
      <c r="B1653" s="64"/>
      <c r="C1653" s="23"/>
      <c r="D1653" s="23" t="s">
        <v>206</v>
      </c>
      <c r="E1653" s="24"/>
      <c r="F1653" s="24"/>
      <c r="G1653" s="75">
        <v>93</v>
      </c>
      <c r="H1653" s="76">
        <v>56.98924731182796</v>
      </c>
      <c r="I1653" s="76">
        <v>4.3010752688172049</v>
      </c>
      <c r="J1653" s="76">
        <v>2.1505376344086025</v>
      </c>
      <c r="K1653" s="76">
        <v>10.75268817204301</v>
      </c>
      <c r="L1653" s="76">
        <v>0</v>
      </c>
      <c r="M1653" s="76">
        <v>25.806451612903224</v>
      </c>
      <c r="N1653" s="77">
        <v>100</v>
      </c>
      <c r="O1653" s="70"/>
      <c r="P1653" s="70"/>
      <c r="Q1653" s="70"/>
      <c r="R1653" s="70"/>
    </row>
    <row r="1654" spans="1:22" ht="15" customHeight="1" x14ac:dyDescent="0.15">
      <c r="B1654" s="64"/>
      <c r="C1654" s="18" t="s">
        <v>257</v>
      </c>
      <c r="D1654" s="11" t="s">
        <v>204</v>
      </c>
      <c r="G1654" s="71">
        <v>5</v>
      </c>
      <c r="H1654" s="73">
        <v>0</v>
      </c>
      <c r="I1654" s="73">
        <v>40</v>
      </c>
      <c r="J1654" s="73">
        <v>20</v>
      </c>
      <c r="K1654" s="73">
        <v>0</v>
      </c>
      <c r="L1654" s="73">
        <v>0</v>
      </c>
      <c r="M1654" s="73">
        <v>40</v>
      </c>
      <c r="N1654" s="74">
        <v>100</v>
      </c>
      <c r="O1654" s="70"/>
      <c r="P1654" s="70"/>
      <c r="Q1654" s="70"/>
      <c r="R1654" s="70"/>
    </row>
    <row r="1655" spans="1:22" ht="15" customHeight="1" x14ac:dyDescent="0.15">
      <c r="B1655" s="64"/>
      <c r="C1655" s="18" t="s">
        <v>256</v>
      </c>
      <c r="D1655" s="18" t="s">
        <v>205</v>
      </c>
      <c r="G1655" s="71">
        <v>5</v>
      </c>
      <c r="H1655" s="73">
        <v>20</v>
      </c>
      <c r="I1655" s="73">
        <v>20</v>
      </c>
      <c r="J1655" s="73">
        <v>0</v>
      </c>
      <c r="K1655" s="73">
        <v>0</v>
      </c>
      <c r="L1655" s="73">
        <v>0</v>
      </c>
      <c r="M1655" s="73">
        <v>60</v>
      </c>
      <c r="N1655" s="74">
        <v>100</v>
      </c>
      <c r="O1655" s="70"/>
      <c r="P1655" s="70"/>
      <c r="Q1655" s="70"/>
      <c r="R1655" s="70"/>
    </row>
    <row r="1656" spans="1:22" ht="15" customHeight="1" x14ac:dyDescent="0.15">
      <c r="B1656" s="69"/>
      <c r="C1656" s="23"/>
      <c r="D1656" s="23" t="s">
        <v>206</v>
      </c>
      <c r="E1656" s="24"/>
      <c r="F1656" s="24"/>
      <c r="G1656" s="75">
        <v>5</v>
      </c>
      <c r="H1656" s="76">
        <v>20</v>
      </c>
      <c r="I1656" s="76">
        <v>20</v>
      </c>
      <c r="J1656" s="76">
        <v>0</v>
      </c>
      <c r="K1656" s="76">
        <v>0</v>
      </c>
      <c r="L1656" s="76">
        <v>0</v>
      </c>
      <c r="M1656" s="76">
        <v>60</v>
      </c>
      <c r="N1656" s="77">
        <v>100</v>
      </c>
      <c r="O1656" s="70"/>
      <c r="P1656" s="70"/>
      <c r="Q1656" s="70"/>
      <c r="R1656" s="70"/>
    </row>
    <row r="1657" spans="1:22" ht="15" customHeight="1" x14ac:dyDescent="0.15">
      <c r="D1657" s="155"/>
      <c r="E1657" s="70"/>
      <c r="F1657" s="70"/>
      <c r="G1657" s="70"/>
      <c r="H1657" s="70"/>
      <c r="I1657" s="70"/>
      <c r="J1657" s="70"/>
      <c r="K1657" s="70"/>
      <c r="L1657" s="70"/>
      <c r="M1657" s="70"/>
      <c r="N1657" s="70"/>
      <c r="O1657" s="70"/>
    </row>
    <row r="1658" spans="1:22" ht="15" customHeight="1" x14ac:dyDescent="0.15">
      <c r="A1658" s="5" t="s">
        <v>209</v>
      </c>
      <c r="B1658" s="8"/>
      <c r="C1658" s="52"/>
      <c r="D1658" s="53"/>
      <c r="E1658" s="54"/>
      <c r="F1658" s="53"/>
      <c r="G1658" s="55"/>
      <c r="H1658" s="5"/>
      <c r="N1658" s="70"/>
    </row>
    <row r="1659" spans="1:22" ht="57.6" x14ac:dyDescent="0.15">
      <c r="B1659" s="56"/>
      <c r="C1659" s="57"/>
      <c r="D1659" s="46"/>
      <c r="E1659" s="46"/>
      <c r="F1659" s="46"/>
      <c r="G1659" s="58"/>
      <c r="H1659" s="168" t="s">
        <v>210</v>
      </c>
      <c r="I1659" s="169" t="s">
        <v>211</v>
      </c>
      <c r="J1659" s="168" t="s">
        <v>218</v>
      </c>
      <c r="K1659" s="168" t="s">
        <v>212</v>
      </c>
      <c r="L1659" s="169" t="s">
        <v>213</v>
      </c>
      <c r="M1659" s="168" t="s">
        <v>214</v>
      </c>
      <c r="N1659" s="168" t="s">
        <v>215</v>
      </c>
      <c r="O1659" s="169" t="s">
        <v>216</v>
      </c>
      <c r="P1659" s="168" t="s">
        <v>217</v>
      </c>
      <c r="Q1659" s="170" t="s">
        <v>171</v>
      </c>
      <c r="R1659" s="171" t="s">
        <v>0</v>
      </c>
      <c r="S1659" s="106" t="s">
        <v>4</v>
      </c>
      <c r="T1659" s="70"/>
      <c r="U1659" s="70"/>
      <c r="V1659" s="70"/>
    </row>
    <row r="1660" spans="1:22" ht="15" customHeight="1" x14ac:dyDescent="0.15">
      <c r="B1660" s="61" t="s">
        <v>2</v>
      </c>
      <c r="C1660" s="11" t="s">
        <v>4</v>
      </c>
      <c r="D1660" s="11" t="s">
        <v>191</v>
      </c>
      <c r="G1660" s="62"/>
      <c r="H1660" s="63">
        <v>37</v>
      </c>
      <c r="I1660" s="63">
        <v>12</v>
      </c>
      <c r="J1660" s="63">
        <v>7</v>
      </c>
      <c r="K1660" s="63">
        <v>12</v>
      </c>
      <c r="L1660" s="63">
        <v>10</v>
      </c>
      <c r="M1660" s="63">
        <v>3</v>
      </c>
      <c r="N1660" s="63">
        <v>2</v>
      </c>
      <c r="O1660" s="63">
        <v>4</v>
      </c>
      <c r="P1660" s="63">
        <v>0</v>
      </c>
      <c r="Q1660" s="63">
        <v>3</v>
      </c>
      <c r="R1660" s="63">
        <v>2</v>
      </c>
      <c r="S1660" s="31">
        <v>92</v>
      </c>
      <c r="T1660" s="70"/>
      <c r="U1660" s="70"/>
      <c r="V1660" s="70"/>
    </row>
    <row r="1661" spans="1:22" ht="15" customHeight="1" x14ac:dyDescent="0.15">
      <c r="B1661" s="64"/>
      <c r="C1661" s="18"/>
      <c r="D1661" s="18" t="s">
        <v>192</v>
      </c>
      <c r="G1661" s="62"/>
      <c r="H1661" s="65">
        <v>16</v>
      </c>
      <c r="I1661" s="65">
        <v>2</v>
      </c>
      <c r="J1661" s="65">
        <v>15</v>
      </c>
      <c r="K1661" s="65">
        <v>104</v>
      </c>
      <c r="L1661" s="65">
        <v>6</v>
      </c>
      <c r="M1661" s="65">
        <v>9</v>
      </c>
      <c r="N1661" s="65">
        <v>4</v>
      </c>
      <c r="O1661" s="65">
        <v>6</v>
      </c>
      <c r="P1661" s="65">
        <v>0</v>
      </c>
      <c r="Q1661" s="65">
        <v>19</v>
      </c>
      <c r="R1661" s="65">
        <v>13</v>
      </c>
      <c r="S1661" s="36">
        <v>194</v>
      </c>
      <c r="T1661" s="70"/>
      <c r="U1661" s="70"/>
      <c r="V1661" s="70"/>
    </row>
    <row r="1662" spans="1:22" ht="15" customHeight="1" x14ac:dyDescent="0.15">
      <c r="B1662" s="64"/>
      <c r="C1662" s="23"/>
      <c r="D1662" s="23" t="s">
        <v>193</v>
      </c>
      <c r="E1662" s="24"/>
      <c r="F1662" s="24"/>
      <c r="G1662" s="66"/>
      <c r="H1662" s="67">
        <v>59</v>
      </c>
      <c r="I1662" s="67">
        <v>6</v>
      </c>
      <c r="J1662" s="67">
        <v>42</v>
      </c>
      <c r="K1662" s="67">
        <v>4</v>
      </c>
      <c r="L1662" s="67">
        <v>2</v>
      </c>
      <c r="M1662" s="67">
        <v>10</v>
      </c>
      <c r="N1662" s="67">
        <v>1</v>
      </c>
      <c r="O1662" s="67">
        <v>0</v>
      </c>
      <c r="P1662" s="67">
        <v>0</v>
      </c>
      <c r="Q1662" s="67">
        <v>9</v>
      </c>
      <c r="R1662" s="67">
        <v>12</v>
      </c>
      <c r="S1662" s="68">
        <v>145</v>
      </c>
      <c r="T1662" s="70"/>
      <c r="U1662" s="70"/>
      <c r="V1662" s="70"/>
    </row>
    <row r="1663" spans="1:22" ht="15" customHeight="1" x14ac:dyDescent="0.15">
      <c r="B1663" s="64"/>
      <c r="C1663" s="18" t="s">
        <v>183</v>
      </c>
      <c r="D1663" s="11" t="s">
        <v>191</v>
      </c>
      <c r="G1663" s="62"/>
      <c r="H1663" s="65">
        <v>35</v>
      </c>
      <c r="I1663" s="65">
        <v>12</v>
      </c>
      <c r="J1663" s="65">
        <v>7</v>
      </c>
      <c r="K1663" s="65">
        <v>11</v>
      </c>
      <c r="L1663" s="65">
        <v>10</v>
      </c>
      <c r="M1663" s="65">
        <v>3</v>
      </c>
      <c r="N1663" s="65">
        <v>2</v>
      </c>
      <c r="O1663" s="65">
        <v>4</v>
      </c>
      <c r="P1663" s="65">
        <v>0</v>
      </c>
      <c r="Q1663" s="65">
        <v>3</v>
      </c>
      <c r="R1663" s="65">
        <v>2</v>
      </c>
      <c r="S1663" s="36">
        <v>89</v>
      </c>
      <c r="T1663" s="70"/>
      <c r="U1663" s="70"/>
      <c r="V1663" s="70"/>
    </row>
    <row r="1664" spans="1:22" ht="15" customHeight="1" x14ac:dyDescent="0.15">
      <c r="B1664" s="64"/>
      <c r="C1664" s="18"/>
      <c r="D1664" s="18" t="s">
        <v>192</v>
      </c>
      <c r="G1664" s="62"/>
      <c r="H1664" s="65">
        <v>16</v>
      </c>
      <c r="I1664" s="65">
        <v>2</v>
      </c>
      <c r="J1664" s="65">
        <v>15</v>
      </c>
      <c r="K1664" s="65">
        <v>98</v>
      </c>
      <c r="L1664" s="65">
        <v>6</v>
      </c>
      <c r="M1664" s="65">
        <v>9</v>
      </c>
      <c r="N1664" s="65">
        <v>4</v>
      </c>
      <c r="O1664" s="65">
        <v>6</v>
      </c>
      <c r="P1664" s="65">
        <v>0</v>
      </c>
      <c r="Q1664" s="65">
        <v>17</v>
      </c>
      <c r="R1664" s="65">
        <v>12</v>
      </c>
      <c r="S1664" s="36">
        <v>185</v>
      </c>
      <c r="T1664" s="70"/>
      <c r="U1664" s="70"/>
      <c r="V1664" s="70"/>
    </row>
    <row r="1665" spans="1:22" ht="15" customHeight="1" x14ac:dyDescent="0.15">
      <c r="B1665" s="64"/>
      <c r="C1665" s="23"/>
      <c r="D1665" s="23" t="s">
        <v>193</v>
      </c>
      <c r="E1665" s="24"/>
      <c r="F1665" s="24"/>
      <c r="G1665" s="66"/>
      <c r="H1665" s="67">
        <v>56</v>
      </c>
      <c r="I1665" s="67">
        <v>6</v>
      </c>
      <c r="J1665" s="67">
        <v>41</v>
      </c>
      <c r="K1665" s="67">
        <v>4</v>
      </c>
      <c r="L1665" s="67">
        <v>2</v>
      </c>
      <c r="M1665" s="67">
        <v>9</v>
      </c>
      <c r="N1665" s="67">
        <v>1</v>
      </c>
      <c r="O1665" s="67">
        <v>0</v>
      </c>
      <c r="P1665" s="67">
        <v>0</v>
      </c>
      <c r="Q1665" s="67">
        <v>9</v>
      </c>
      <c r="R1665" s="67">
        <v>12</v>
      </c>
      <c r="S1665" s="68">
        <v>140</v>
      </c>
      <c r="T1665" s="70"/>
      <c r="U1665" s="70"/>
      <c r="V1665" s="70"/>
    </row>
    <row r="1666" spans="1:22" ht="15" customHeight="1" x14ac:dyDescent="0.15">
      <c r="B1666" s="64"/>
      <c r="C1666" s="18" t="s">
        <v>257</v>
      </c>
      <c r="D1666" s="11" t="s">
        <v>191</v>
      </c>
      <c r="G1666" s="62"/>
      <c r="H1666" s="65">
        <v>2</v>
      </c>
      <c r="I1666" s="65">
        <v>0</v>
      </c>
      <c r="J1666" s="65">
        <v>0</v>
      </c>
      <c r="K1666" s="65">
        <v>1</v>
      </c>
      <c r="L1666" s="65">
        <v>0</v>
      </c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36">
        <v>3</v>
      </c>
      <c r="T1666" s="70"/>
      <c r="U1666" s="70"/>
      <c r="V1666" s="70"/>
    </row>
    <row r="1667" spans="1:22" ht="15" customHeight="1" x14ac:dyDescent="0.15">
      <c r="B1667" s="64"/>
      <c r="C1667" s="18" t="s">
        <v>256</v>
      </c>
      <c r="D1667" s="18" t="s">
        <v>192</v>
      </c>
      <c r="G1667" s="62"/>
      <c r="H1667" s="65">
        <v>0</v>
      </c>
      <c r="I1667" s="65">
        <v>0</v>
      </c>
      <c r="J1667" s="65">
        <v>0</v>
      </c>
      <c r="K1667" s="65">
        <v>6</v>
      </c>
      <c r="L1667" s="65">
        <v>0</v>
      </c>
      <c r="M1667" s="65">
        <v>0</v>
      </c>
      <c r="N1667" s="65">
        <v>0</v>
      </c>
      <c r="O1667" s="65">
        <v>0</v>
      </c>
      <c r="P1667" s="65">
        <v>0</v>
      </c>
      <c r="Q1667" s="65">
        <v>2</v>
      </c>
      <c r="R1667" s="65">
        <v>1</v>
      </c>
      <c r="S1667" s="36">
        <v>9</v>
      </c>
      <c r="T1667" s="70"/>
      <c r="U1667" s="70"/>
      <c r="V1667" s="70"/>
    </row>
    <row r="1668" spans="1:22" ht="15" customHeight="1" x14ac:dyDescent="0.15">
      <c r="B1668" s="69"/>
      <c r="C1668" s="23"/>
      <c r="D1668" s="23" t="s">
        <v>193</v>
      </c>
      <c r="E1668" s="24"/>
      <c r="F1668" s="24"/>
      <c r="G1668" s="66"/>
      <c r="H1668" s="67">
        <v>3</v>
      </c>
      <c r="I1668" s="67">
        <v>0</v>
      </c>
      <c r="J1668" s="67">
        <v>1</v>
      </c>
      <c r="K1668" s="67">
        <v>0</v>
      </c>
      <c r="L1668" s="67">
        <v>0</v>
      </c>
      <c r="M1668" s="67">
        <v>1</v>
      </c>
      <c r="N1668" s="67">
        <v>0</v>
      </c>
      <c r="O1668" s="67">
        <v>0</v>
      </c>
      <c r="P1668" s="67">
        <v>0</v>
      </c>
      <c r="Q1668" s="67">
        <v>0</v>
      </c>
      <c r="R1668" s="67">
        <v>0</v>
      </c>
      <c r="S1668" s="68">
        <v>5</v>
      </c>
      <c r="T1668" s="70"/>
      <c r="U1668" s="70"/>
      <c r="V1668" s="70"/>
    </row>
    <row r="1669" spans="1:22" ht="15" customHeight="1" x14ac:dyDescent="0.15">
      <c r="B1669" s="61" t="s">
        <v>3</v>
      </c>
      <c r="C1669" s="11" t="s">
        <v>4</v>
      </c>
      <c r="D1669" s="11" t="s">
        <v>191</v>
      </c>
      <c r="G1669" s="71">
        <v>44</v>
      </c>
      <c r="H1669" s="72">
        <v>84.090909090909093</v>
      </c>
      <c r="I1669" s="72">
        <v>27.27272727272727</v>
      </c>
      <c r="J1669" s="72">
        <v>15.909090909090908</v>
      </c>
      <c r="K1669" s="72">
        <v>27.27272727272727</v>
      </c>
      <c r="L1669" s="72">
        <v>22.727272727272727</v>
      </c>
      <c r="M1669" s="72">
        <v>6.8181818181818175</v>
      </c>
      <c r="N1669" s="72">
        <v>4.5454545454545459</v>
      </c>
      <c r="O1669" s="72">
        <v>9.0909090909090917</v>
      </c>
      <c r="P1669" s="72">
        <v>0</v>
      </c>
      <c r="Q1669" s="72">
        <v>6.8181818181818175</v>
      </c>
      <c r="R1669" s="72">
        <v>4.5454545454545459</v>
      </c>
      <c r="S1669" s="172" t="s">
        <v>5</v>
      </c>
      <c r="T1669" s="70"/>
      <c r="U1669" s="70"/>
      <c r="V1669" s="70"/>
    </row>
    <row r="1670" spans="1:22" ht="15" customHeight="1" x14ac:dyDescent="0.15">
      <c r="B1670" s="64"/>
      <c r="C1670" s="18"/>
      <c r="D1670" s="18" t="s">
        <v>192</v>
      </c>
      <c r="G1670" s="71">
        <v>162</v>
      </c>
      <c r="H1670" s="73">
        <v>9.8765432098765427</v>
      </c>
      <c r="I1670" s="73">
        <v>1.2345679012345678</v>
      </c>
      <c r="J1670" s="73">
        <v>9.2592592592592595</v>
      </c>
      <c r="K1670" s="73">
        <v>64.197530864197532</v>
      </c>
      <c r="L1670" s="73">
        <v>3.7037037037037033</v>
      </c>
      <c r="M1670" s="73">
        <v>5.5555555555555554</v>
      </c>
      <c r="N1670" s="73">
        <v>2.4691358024691357</v>
      </c>
      <c r="O1670" s="73">
        <v>3.7037037037037033</v>
      </c>
      <c r="P1670" s="73">
        <v>0</v>
      </c>
      <c r="Q1670" s="73">
        <v>11.728395061728394</v>
      </c>
      <c r="R1670" s="73">
        <v>8.0246913580246915</v>
      </c>
      <c r="S1670" s="173" t="s">
        <v>5</v>
      </c>
      <c r="T1670" s="70"/>
      <c r="U1670" s="70"/>
      <c r="V1670" s="70"/>
    </row>
    <row r="1671" spans="1:22" ht="15" customHeight="1" x14ac:dyDescent="0.15">
      <c r="B1671" s="64"/>
      <c r="C1671" s="23"/>
      <c r="D1671" s="23" t="s">
        <v>193</v>
      </c>
      <c r="E1671" s="24"/>
      <c r="F1671" s="24"/>
      <c r="G1671" s="75">
        <v>98</v>
      </c>
      <c r="H1671" s="76">
        <v>60.204081632653065</v>
      </c>
      <c r="I1671" s="76">
        <v>6.1224489795918364</v>
      </c>
      <c r="J1671" s="76">
        <v>42.857142857142854</v>
      </c>
      <c r="K1671" s="76">
        <v>4.0816326530612246</v>
      </c>
      <c r="L1671" s="76">
        <v>2.0408163265306123</v>
      </c>
      <c r="M1671" s="76">
        <v>10.204081632653061</v>
      </c>
      <c r="N1671" s="76">
        <v>1.0204081632653061</v>
      </c>
      <c r="O1671" s="76">
        <v>0</v>
      </c>
      <c r="P1671" s="76">
        <v>0</v>
      </c>
      <c r="Q1671" s="76">
        <v>9.183673469387756</v>
      </c>
      <c r="R1671" s="76">
        <v>12.244897959183673</v>
      </c>
      <c r="S1671" s="153" t="s">
        <v>5</v>
      </c>
      <c r="T1671" s="70"/>
      <c r="U1671" s="70"/>
      <c r="V1671" s="70"/>
    </row>
    <row r="1672" spans="1:22" ht="15" customHeight="1" x14ac:dyDescent="0.15">
      <c r="B1672" s="64"/>
      <c r="C1672" s="18" t="s">
        <v>183</v>
      </c>
      <c r="D1672" s="11" t="s">
        <v>191</v>
      </c>
      <c r="G1672" s="71">
        <v>42</v>
      </c>
      <c r="H1672" s="73">
        <v>83.333333333333343</v>
      </c>
      <c r="I1672" s="73">
        <v>28.571428571428569</v>
      </c>
      <c r="J1672" s="73">
        <v>16.666666666666664</v>
      </c>
      <c r="K1672" s="73">
        <v>26.190476190476193</v>
      </c>
      <c r="L1672" s="73">
        <v>23.809523809523807</v>
      </c>
      <c r="M1672" s="73">
        <v>7.1428571428571423</v>
      </c>
      <c r="N1672" s="73">
        <v>4.7619047619047619</v>
      </c>
      <c r="O1672" s="73">
        <v>9.5238095238095237</v>
      </c>
      <c r="P1672" s="73">
        <v>0</v>
      </c>
      <c r="Q1672" s="73">
        <v>7.1428571428571423</v>
      </c>
      <c r="R1672" s="73">
        <v>4.7619047619047619</v>
      </c>
      <c r="S1672" s="173" t="s">
        <v>5</v>
      </c>
      <c r="T1672" s="70"/>
      <c r="U1672" s="70"/>
      <c r="V1672" s="70"/>
    </row>
    <row r="1673" spans="1:22" ht="15" customHeight="1" x14ac:dyDescent="0.15">
      <c r="B1673" s="64"/>
      <c r="C1673" s="18"/>
      <c r="D1673" s="18" t="s">
        <v>192</v>
      </c>
      <c r="G1673" s="71">
        <v>153</v>
      </c>
      <c r="H1673" s="73">
        <v>10.457516339869281</v>
      </c>
      <c r="I1673" s="73">
        <v>1.3071895424836601</v>
      </c>
      <c r="J1673" s="73">
        <v>9.8039215686274517</v>
      </c>
      <c r="K1673" s="73">
        <v>64.052287581699346</v>
      </c>
      <c r="L1673" s="73">
        <v>3.9215686274509802</v>
      </c>
      <c r="M1673" s="73">
        <v>5.8823529411764701</v>
      </c>
      <c r="N1673" s="73">
        <v>2.6143790849673203</v>
      </c>
      <c r="O1673" s="73">
        <v>3.9215686274509802</v>
      </c>
      <c r="P1673" s="73">
        <v>0</v>
      </c>
      <c r="Q1673" s="73">
        <v>11.111111111111111</v>
      </c>
      <c r="R1673" s="73">
        <v>7.8431372549019605</v>
      </c>
      <c r="S1673" s="173" t="s">
        <v>5</v>
      </c>
      <c r="T1673" s="70"/>
      <c r="U1673" s="70"/>
      <c r="V1673" s="70"/>
    </row>
    <row r="1674" spans="1:22" ht="15" customHeight="1" x14ac:dyDescent="0.15">
      <c r="B1674" s="64"/>
      <c r="C1674" s="23"/>
      <c r="D1674" s="23" t="s">
        <v>193</v>
      </c>
      <c r="E1674" s="24"/>
      <c r="F1674" s="24"/>
      <c r="G1674" s="75">
        <v>93</v>
      </c>
      <c r="H1674" s="76">
        <v>60.215053763440864</v>
      </c>
      <c r="I1674" s="76">
        <v>6.4516129032258061</v>
      </c>
      <c r="J1674" s="76">
        <v>44.086021505376344</v>
      </c>
      <c r="K1674" s="76">
        <v>4.3010752688172049</v>
      </c>
      <c r="L1674" s="76">
        <v>2.1505376344086025</v>
      </c>
      <c r="M1674" s="76">
        <v>9.67741935483871</v>
      </c>
      <c r="N1674" s="76">
        <v>1.0752688172043012</v>
      </c>
      <c r="O1674" s="76">
        <v>0</v>
      </c>
      <c r="P1674" s="76">
        <v>0</v>
      </c>
      <c r="Q1674" s="76">
        <v>9.67741935483871</v>
      </c>
      <c r="R1674" s="76">
        <v>12.903225806451612</v>
      </c>
      <c r="S1674" s="153" t="s">
        <v>5</v>
      </c>
      <c r="T1674" s="70"/>
      <c r="U1674" s="70"/>
      <c r="V1674" s="70"/>
    </row>
    <row r="1675" spans="1:22" ht="15" customHeight="1" x14ac:dyDescent="0.15">
      <c r="B1675" s="64"/>
      <c r="C1675" s="18" t="s">
        <v>257</v>
      </c>
      <c r="D1675" s="11" t="s">
        <v>191</v>
      </c>
      <c r="G1675" s="71">
        <v>2</v>
      </c>
      <c r="H1675" s="73">
        <v>100</v>
      </c>
      <c r="I1675" s="73">
        <v>0</v>
      </c>
      <c r="J1675" s="73">
        <v>0</v>
      </c>
      <c r="K1675" s="73">
        <v>50</v>
      </c>
      <c r="L1675" s="73">
        <v>0</v>
      </c>
      <c r="M1675" s="73">
        <v>0</v>
      </c>
      <c r="N1675" s="73">
        <v>0</v>
      </c>
      <c r="O1675" s="73">
        <v>0</v>
      </c>
      <c r="P1675" s="73">
        <v>0</v>
      </c>
      <c r="Q1675" s="73">
        <v>0</v>
      </c>
      <c r="R1675" s="73">
        <v>0</v>
      </c>
      <c r="S1675" s="173" t="s">
        <v>5</v>
      </c>
      <c r="T1675" s="70"/>
      <c r="U1675" s="70"/>
      <c r="V1675" s="70"/>
    </row>
    <row r="1676" spans="1:22" ht="15" customHeight="1" x14ac:dyDescent="0.15">
      <c r="B1676" s="64"/>
      <c r="C1676" s="18" t="s">
        <v>256</v>
      </c>
      <c r="D1676" s="18" t="s">
        <v>192</v>
      </c>
      <c r="G1676" s="71">
        <v>9</v>
      </c>
      <c r="H1676" s="73">
        <v>0</v>
      </c>
      <c r="I1676" s="73">
        <v>0</v>
      </c>
      <c r="J1676" s="73">
        <v>0</v>
      </c>
      <c r="K1676" s="73">
        <v>66.666666666666657</v>
      </c>
      <c r="L1676" s="73">
        <v>0</v>
      </c>
      <c r="M1676" s="73">
        <v>0</v>
      </c>
      <c r="N1676" s="73">
        <v>0</v>
      </c>
      <c r="O1676" s="73">
        <v>0</v>
      </c>
      <c r="P1676" s="73">
        <v>0</v>
      </c>
      <c r="Q1676" s="73">
        <v>22.222222222222221</v>
      </c>
      <c r="R1676" s="73">
        <v>11.111111111111111</v>
      </c>
      <c r="S1676" s="173" t="s">
        <v>5</v>
      </c>
      <c r="T1676" s="70"/>
      <c r="U1676" s="70"/>
      <c r="V1676" s="70"/>
    </row>
    <row r="1677" spans="1:22" ht="15" customHeight="1" x14ac:dyDescent="0.15">
      <c r="B1677" s="69"/>
      <c r="C1677" s="23"/>
      <c r="D1677" s="23" t="s">
        <v>193</v>
      </c>
      <c r="E1677" s="24"/>
      <c r="F1677" s="24"/>
      <c r="G1677" s="75">
        <v>5</v>
      </c>
      <c r="H1677" s="76">
        <v>60</v>
      </c>
      <c r="I1677" s="76">
        <v>0</v>
      </c>
      <c r="J1677" s="76">
        <v>20</v>
      </c>
      <c r="K1677" s="76">
        <v>0</v>
      </c>
      <c r="L1677" s="76">
        <v>0</v>
      </c>
      <c r="M1677" s="76">
        <v>20</v>
      </c>
      <c r="N1677" s="76">
        <v>0</v>
      </c>
      <c r="O1677" s="76">
        <v>0</v>
      </c>
      <c r="P1677" s="76">
        <v>0</v>
      </c>
      <c r="Q1677" s="76">
        <v>0</v>
      </c>
      <c r="R1677" s="76">
        <v>0</v>
      </c>
      <c r="S1677" s="153" t="s">
        <v>5</v>
      </c>
      <c r="T1677" s="70"/>
      <c r="U1677" s="70"/>
      <c r="V1677" s="70"/>
    </row>
    <row r="1678" spans="1:22" ht="15" customHeight="1" x14ac:dyDescent="0.15">
      <c r="D1678" s="155"/>
      <c r="E1678" s="70"/>
      <c r="F1678" s="70"/>
      <c r="G1678" s="70"/>
      <c r="H1678" s="70"/>
      <c r="I1678" s="70"/>
      <c r="J1678" s="70"/>
      <c r="K1678" s="70"/>
      <c r="L1678" s="70"/>
      <c r="M1678" s="70"/>
      <c r="N1678" s="70"/>
      <c r="O1678" s="70"/>
    </row>
    <row r="1679" spans="1:22" ht="15" customHeight="1" x14ac:dyDescent="0.15">
      <c r="A1679" s="5" t="s">
        <v>219</v>
      </c>
      <c r="B1679" s="51"/>
      <c r="C1679" s="5"/>
      <c r="F1679" s="5"/>
      <c r="G1679" s="5"/>
      <c r="H1679" s="5"/>
    </row>
    <row r="1680" spans="1:22" ht="12" customHeight="1" x14ac:dyDescent="0.15">
      <c r="B1680" s="78"/>
      <c r="C1680" s="12"/>
      <c r="D1680" s="12"/>
      <c r="E1680" s="12"/>
      <c r="F1680" s="12"/>
      <c r="G1680" s="12"/>
      <c r="H1680" s="13"/>
      <c r="I1680" s="14" t="s">
        <v>2</v>
      </c>
      <c r="J1680" s="15"/>
      <c r="K1680" s="16"/>
      <c r="L1680" s="14" t="s">
        <v>3</v>
      </c>
      <c r="M1680" s="17"/>
    </row>
    <row r="1681" spans="1:13" ht="10.8" x14ac:dyDescent="0.15">
      <c r="B1681" s="29"/>
      <c r="H1681" s="19" t="s">
        <v>4</v>
      </c>
      <c r="I1681" s="19" t="s">
        <v>172</v>
      </c>
      <c r="J1681" s="20" t="s">
        <v>178</v>
      </c>
      <c r="K1681" s="21" t="s">
        <v>4</v>
      </c>
      <c r="L1681" s="19" t="s">
        <v>172</v>
      </c>
      <c r="M1681" s="22" t="s">
        <v>178</v>
      </c>
    </row>
    <row r="1682" spans="1:13" ht="12" customHeight="1" x14ac:dyDescent="0.15">
      <c r="B1682" s="79"/>
      <c r="C1682" s="24"/>
      <c r="D1682" s="24"/>
      <c r="E1682" s="24"/>
      <c r="F1682" s="24"/>
      <c r="G1682" s="24"/>
      <c r="H1682" s="25"/>
      <c r="I1682" s="25"/>
      <c r="J1682" s="26"/>
      <c r="K1682" s="27">
        <v>1175</v>
      </c>
      <c r="L1682" s="28">
        <v>823</v>
      </c>
      <c r="M1682" s="28">
        <v>289</v>
      </c>
    </row>
    <row r="1683" spans="1:13" ht="15" customHeight="1" x14ac:dyDescent="0.15">
      <c r="B1683" s="29" t="s">
        <v>220</v>
      </c>
      <c r="H1683" s="31">
        <v>310</v>
      </c>
      <c r="I1683" s="31">
        <v>195</v>
      </c>
      <c r="J1683" s="32">
        <v>115</v>
      </c>
      <c r="K1683" s="33">
        <v>28.466483011937559</v>
      </c>
      <c r="L1683" s="34">
        <v>25.357607282184659</v>
      </c>
      <c r="M1683" s="34">
        <v>39.792387543252595</v>
      </c>
    </row>
    <row r="1684" spans="1:13" ht="15" customHeight="1" x14ac:dyDescent="0.15">
      <c r="B1684" s="29" t="s">
        <v>221</v>
      </c>
      <c r="H1684" s="36">
        <v>324</v>
      </c>
      <c r="I1684" s="36">
        <v>272</v>
      </c>
      <c r="J1684" s="37">
        <v>52</v>
      </c>
      <c r="K1684" s="38">
        <v>29.75206611570248</v>
      </c>
      <c r="L1684" s="74">
        <v>35.370611183355003</v>
      </c>
      <c r="M1684" s="74">
        <v>17.993079584775089</v>
      </c>
    </row>
    <row r="1685" spans="1:13" ht="15" customHeight="1" x14ac:dyDescent="0.15">
      <c r="B1685" s="29" t="s">
        <v>431</v>
      </c>
      <c r="H1685" s="36">
        <v>145</v>
      </c>
      <c r="I1685" s="36">
        <v>128</v>
      </c>
      <c r="J1685" s="37">
        <v>17</v>
      </c>
      <c r="K1685" s="38">
        <v>13.314967860422405</v>
      </c>
      <c r="L1685" s="74">
        <v>16.644993498049416</v>
      </c>
      <c r="M1685" s="74">
        <v>5.8823529411764701</v>
      </c>
    </row>
    <row r="1686" spans="1:13" ht="15" customHeight="1" x14ac:dyDescent="0.15">
      <c r="B1686" s="29" t="s">
        <v>52</v>
      </c>
      <c r="H1686" s="36">
        <v>23</v>
      </c>
      <c r="I1686" s="36">
        <v>19</v>
      </c>
      <c r="J1686" s="37">
        <v>4</v>
      </c>
      <c r="K1686" s="38">
        <v>2.1120293847566574</v>
      </c>
      <c r="L1686" s="74">
        <v>2.4707412223667102</v>
      </c>
      <c r="M1686" s="74">
        <v>1.3840830449826991</v>
      </c>
    </row>
    <row r="1687" spans="1:13" ht="15" customHeight="1" x14ac:dyDescent="0.15">
      <c r="B1687" s="79" t="s">
        <v>0</v>
      </c>
      <c r="C1687" s="24"/>
      <c r="D1687" s="24"/>
      <c r="E1687" s="24"/>
      <c r="F1687" s="24"/>
      <c r="G1687" s="24"/>
      <c r="H1687" s="68">
        <v>77</v>
      </c>
      <c r="I1687" s="68">
        <v>57</v>
      </c>
      <c r="J1687" s="80">
        <v>20</v>
      </c>
      <c r="K1687" s="81">
        <v>7.0707070707070701</v>
      </c>
      <c r="L1687" s="77">
        <v>7.4122236671001307</v>
      </c>
      <c r="M1687" s="77">
        <v>6.9204152249134951</v>
      </c>
    </row>
    <row r="1688" spans="1:13" ht="15" customHeight="1" x14ac:dyDescent="0.15">
      <c r="B1688" s="45" t="s">
        <v>1</v>
      </c>
      <c r="C1688" s="46"/>
      <c r="D1688" s="46"/>
      <c r="E1688" s="46"/>
      <c r="F1688" s="46"/>
      <c r="G1688" s="46"/>
      <c r="H1688" s="47">
        <v>879</v>
      </c>
      <c r="I1688" s="47">
        <v>671</v>
      </c>
      <c r="J1688" s="48">
        <v>208</v>
      </c>
      <c r="K1688" s="49">
        <v>80.71625344352617</v>
      </c>
      <c r="L1688" s="50">
        <v>87.256176853055933</v>
      </c>
      <c r="M1688" s="50">
        <v>71.972318339100354</v>
      </c>
    </row>
    <row r="1689" spans="1:13" ht="15" customHeight="1" x14ac:dyDescent="0.15">
      <c r="B1689" s="51"/>
      <c r="C1689" s="5"/>
      <c r="F1689" s="5"/>
      <c r="G1689" s="5"/>
      <c r="H1689" s="5"/>
    </row>
    <row r="1690" spans="1:13" ht="15" customHeight="1" x14ac:dyDescent="0.15">
      <c r="A1690" s="5" t="s">
        <v>222</v>
      </c>
      <c r="B1690" s="51"/>
      <c r="C1690" s="5"/>
      <c r="F1690" s="5"/>
      <c r="G1690" s="5"/>
      <c r="H1690" s="5"/>
    </row>
    <row r="1691" spans="1:13" ht="12" customHeight="1" x14ac:dyDescent="0.15">
      <c r="B1691" s="78"/>
      <c r="C1691" s="12"/>
      <c r="D1691" s="12"/>
      <c r="E1691" s="12"/>
      <c r="F1691" s="12"/>
      <c r="G1691" s="12"/>
      <c r="H1691" s="13"/>
      <c r="I1691" s="14" t="s">
        <v>2</v>
      </c>
      <c r="J1691" s="15"/>
      <c r="K1691" s="16"/>
      <c r="L1691" s="14" t="s">
        <v>3</v>
      </c>
      <c r="M1691" s="17"/>
    </row>
    <row r="1692" spans="1:13" ht="10.8" x14ac:dyDescent="0.15">
      <c r="B1692" s="29"/>
      <c r="H1692" s="19" t="s">
        <v>4</v>
      </c>
      <c r="I1692" s="19" t="s">
        <v>172</v>
      </c>
      <c r="J1692" s="20" t="s">
        <v>178</v>
      </c>
      <c r="K1692" s="21" t="s">
        <v>4</v>
      </c>
      <c r="L1692" s="19" t="s">
        <v>172</v>
      </c>
      <c r="M1692" s="22" t="s">
        <v>178</v>
      </c>
    </row>
    <row r="1693" spans="1:13" ht="12" customHeight="1" x14ac:dyDescent="0.15">
      <c r="B1693" s="79"/>
      <c r="C1693" s="24"/>
      <c r="D1693" s="24"/>
      <c r="E1693" s="24"/>
      <c r="F1693" s="24"/>
      <c r="G1693" s="24"/>
      <c r="H1693" s="25"/>
      <c r="I1693" s="25"/>
      <c r="J1693" s="26"/>
      <c r="K1693" s="27">
        <v>1175</v>
      </c>
      <c r="L1693" s="28">
        <v>823</v>
      </c>
      <c r="M1693" s="28">
        <v>289</v>
      </c>
    </row>
    <row r="1694" spans="1:13" ht="15" customHeight="1" x14ac:dyDescent="0.15">
      <c r="B1694" s="29" t="s">
        <v>161</v>
      </c>
      <c r="H1694" s="31">
        <v>493</v>
      </c>
      <c r="I1694" s="31">
        <v>359</v>
      </c>
      <c r="J1694" s="32">
        <v>134</v>
      </c>
      <c r="K1694" s="33">
        <v>41.957446808510639</v>
      </c>
      <c r="L1694" s="34">
        <v>43.620899149453216</v>
      </c>
      <c r="M1694" s="34">
        <v>46.366782006920417</v>
      </c>
    </row>
    <row r="1695" spans="1:13" ht="15" customHeight="1" x14ac:dyDescent="0.15">
      <c r="B1695" s="29" t="s">
        <v>223</v>
      </c>
      <c r="H1695" s="36">
        <v>208</v>
      </c>
      <c r="I1695" s="36">
        <v>158</v>
      </c>
      <c r="J1695" s="37">
        <v>50</v>
      </c>
      <c r="K1695" s="38">
        <v>17.702127659574469</v>
      </c>
      <c r="L1695" s="74">
        <v>19.19805589307412</v>
      </c>
      <c r="M1695" s="74">
        <v>17.301038062283737</v>
      </c>
    </row>
    <row r="1696" spans="1:13" ht="15" customHeight="1" x14ac:dyDescent="0.15">
      <c r="B1696" s="29" t="s">
        <v>224</v>
      </c>
      <c r="H1696" s="36">
        <v>14</v>
      </c>
      <c r="I1696" s="36">
        <v>10</v>
      </c>
      <c r="J1696" s="37">
        <v>4</v>
      </c>
      <c r="K1696" s="38">
        <v>1.1914893617021276</v>
      </c>
      <c r="L1696" s="74">
        <v>1.2150668286755772</v>
      </c>
      <c r="M1696" s="74">
        <v>1.3840830449826991</v>
      </c>
    </row>
    <row r="1697" spans="1:13" ht="15" customHeight="1" x14ac:dyDescent="0.15">
      <c r="B1697" s="79" t="s">
        <v>0</v>
      </c>
      <c r="C1697" s="24"/>
      <c r="D1697" s="24"/>
      <c r="E1697" s="24"/>
      <c r="F1697" s="24"/>
      <c r="G1697" s="24"/>
      <c r="H1697" s="68">
        <v>34</v>
      </c>
      <c r="I1697" s="68">
        <v>28</v>
      </c>
      <c r="J1697" s="80">
        <v>6</v>
      </c>
      <c r="K1697" s="81">
        <v>2.8936170212765959</v>
      </c>
      <c r="L1697" s="77">
        <v>3.4021871202916159</v>
      </c>
      <c r="M1697" s="77">
        <v>2.0761245674740483</v>
      </c>
    </row>
    <row r="1698" spans="1:13" ht="15" customHeight="1" x14ac:dyDescent="0.15">
      <c r="B1698" s="45" t="s">
        <v>1</v>
      </c>
      <c r="C1698" s="46"/>
      <c r="D1698" s="46"/>
      <c r="E1698" s="46"/>
      <c r="F1698" s="46"/>
      <c r="G1698" s="46"/>
      <c r="H1698" s="47">
        <v>749</v>
      </c>
      <c r="I1698" s="47">
        <v>555</v>
      </c>
      <c r="J1698" s="48">
        <v>194</v>
      </c>
      <c r="K1698" s="49">
        <v>63.744680851063833</v>
      </c>
      <c r="L1698" s="49">
        <v>67.436208991494524</v>
      </c>
      <c r="M1698" s="49">
        <v>67.12802768166091</v>
      </c>
    </row>
    <row r="1699" spans="1:13" ht="15" customHeight="1" x14ac:dyDescent="0.15">
      <c r="B1699" s="51"/>
      <c r="C1699" s="5"/>
      <c r="F1699" s="5"/>
      <c r="G1699" s="5"/>
      <c r="H1699" s="5"/>
    </row>
    <row r="1700" spans="1:13" ht="15" customHeight="1" x14ac:dyDescent="0.15">
      <c r="A1700" s="5" t="s">
        <v>225</v>
      </c>
      <c r="B1700" s="51"/>
      <c r="C1700" s="5"/>
      <c r="F1700" s="5"/>
      <c r="G1700" s="5"/>
      <c r="H1700" s="5"/>
    </row>
    <row r="1701" spans="1:13" ht="12" customHeight="1" x14ac:dyDescent="0.15">
      <c r="B1701" s="78"/>
      <c r="C1701" s="12"/>
      <c r="D1701" s="12"/>
      <c r="E1701" s="12"/>
      <c r="F1701" s="12"/>
      <c r="G1701" s="12"/>
      <c r="H1701" s="13"/>
      <c r="I1701" s="14" t="s">
        <v>2</v>
      </c>
      <c r="J1701" s="15"/>
      <c r="K1701" s="16"/>
      <c r="L1701" s="14" t="s">
        <v>3</v>
      </c>
      <c r="M1701" s="17"/>
    </row>
    <row r="1702" spans="1:13" ht="10.8" x14ac:dyDescent="0.15">
      <c r="B1702" s="29"/>
      <c r="H1702" s="19" t="s">
        <v>4</v>
      </c>
      <c r="I1702" s="19" t="s">
        <v>172</v>
      </c>
      <c r="J1702" s="20" t="s">
        <v>178</v>
      </c>
      <c r="K1702" s="21" t="s">
        <v>4</v>
      </c>
      <c r="L1702" s="19" t="s">
        <v>172</v>
      </c>
      <c r="M1702" s="22" t="s">
        <v>178</v>
      </c>
    </row>
    <row r="1703" spans="1:13" ht="12" customHeight="1" x14ac:dyDescent="0.15">
      <c r="B1703" s="79"/>
      <c r="C1703" s="24"/>
      <c r="D1703" s="24"/>
      <c r="E1703" s="24"/>
      <c r="F1703" s="24"/>
      <c r="G1703" s="24"/>
      <c r="H1703" s="25"/>
      <c r="I1703" s="25"/>
      <c r="J1703" s="26"/>
      <c r="K1703" s="27">
        <v>1175</v>
      </c>
      <c r="L1703" s="28">
        <v>823</v>
      </c>
      <c r="M1703" s="28">
        <v>289</v>
      </c>
    </row>
    <row r="1704" spans="1:13" ht="15" customHeight="1" x14ac:dyDescent="0.15">
      <c r="B1704" s="29" t="s">
        <v>226</v>
      </c>
      <c r="H1704" s="31">
        <v>549</v>
      </c>
      <c r="I1704" s="31">
        <v>444</v>
      </c>
      <c r="J1704" s="32">
        <v>105</v>
      </c>
      <c r="K1704" s="33">
        <v>50.413223140495866</v>
      </c>
      <c r="L1704" s="34">
        <v>57.737321196358906</v>
      </c>
      <c r="M1704" s="34">
        <v>36.332179930795846</v>
      </c>
    </row>
    <row r="1705" spans="1:13" ht="15" customHeight="1" x14ac:dyDescent="0.15">
      <c r="B1705" s="29" t="s">
        <v>227</v>
      </c>
      <c r="H1705" s="36">
        <v>309</v>
      </c>
      <c r="I1705" s="36">
        <v>238</v>
      </c>
      <c r="J1705" s="37">
        <v>71</v>
      </c>
      <c r="K1705" s="38">
        <v>28.374655647382919</v>
      </c>
      <c r="L1705" s="74">
        <v>30.949284785435633</v>
      </c>
      <c r="M1705" s="74">
        <v>24.567474048442904</v>
      </c>
    </row>
    <row r="1706" spans="1:13" ht="15" customHeight="1" x14ac:dyDescent="0.15">
      <c r="B1706" s="29" t="s">
        <v>228</v>
      </c>
      <c r="H1706" s="36">
        <v>81</v>
      </c>
      <c r="I1706" s="36">
        <v>34</v>
      </c>
      <c r="J1706" s="37">
        <v>47</v>
      </c>
      <c r="K1706" s="38">
        <v>7.4380165289256199</v>
      </c>
      <c r="L1706" s="74">
        <v>4.4213263979193753</v>
      </c>
      <c r="M1706" s="74">
        <v>16.262975778546711</v>
      </c>
    </row>
    <row r="1707" spans="1:13" ht="15" customHeight="1" x14ac:dyDescent="0.15">
      <c r="B1707" s="79" t="s">
        <v>0</v>
      </c>
      <c r="C1707" s="24"/>
      <c r="D1707" s="24"/>
      <c r="E1707" s="24"/>
      <c r="F1707" s="24"/>
      <c r="G1707" s="24"/>
      <c r="H1707" s="68">
        <v>14</v>
      </c>
      <c r="I1707" s="68">
        <v>9</v>
      </c>
      <c r="J1707" s="80">
        <v>5</v>
      </c>
      <c r="K1707" s="81">
        <v>1.2855831037649219</v>
      </c>
      <c r="L1707" s="77">
        <v>1.1703511053315996</v>
      </c>
      <c r="M1707" s="77">
        <v>1.7301038062283738</v>
      </c>
    </row>
    <row r="1708" spans="1:13" ht="15" customHeight="1" x14ac:dyDescent="0.15">
      <c r="B1708" s="45" t="s">
        <v>1</v>
      </c>
      <c r="C1708" s="46"/>
      <c r="D1708" s="46"/>
      <c r="E1708" s="46"/>
      <c r="F1708" s="46"/>
      <c r="G1708" s="46"/>
      <c r="H1708" s="47">
        <v>953</v>
      </c>
      <c r="I1708" s="47">
        <v>725</v>
      </c>
      <c r="J1708" s="48">
        <v>228</v>
      </c>
      <c r="K1708" s="174">
        <v>87.511478420569318</v>
      </c>
      <c r="L1708" s="50">
        <v>94.27828348504552</v>
      </c>
      <c r="M1708" s="175">
        <v>78.892733564013824</v>
      </c>
    </row>
    <row r="1709" spans="1:13" ht="15" customHeight="1" x14ac:dyDescent="0.15">
      <c r="B1709" s="51"/>
      <c r="C1709" s="5"/>
      <c r="F1709" s="5"/>
      <c r="G1709" s="5"/>
      <c r="H1709" s="5"/>
    </row>
    <row r="1710" spans="1:13" ht="15" customHeight="1" x14ac:dyDescent="0.15">
      <c r="A1710" s="5" t="s">
        <v>427</v>
      </c>
      <c r="C1710" s="5"/>
      <c r="D1710" s="5"/>
      <c r="E1710" s="5"/>
      <c r="F1710" s="5"/>
      <c r="G1710" s="5"/>
      <c r="H1710" s="5"/>
    </row>
    <row r="1711" spans="1:13" ht="15" customHeight="1" x14ac:dyDescent="0.15">
      <c r="A1711" s="5" t="s">
        <v>229</v>
      </c>
      <c r="B1711" s="51"/>
      <c r="C1711" s="5"/>
      <c r="F1711" s="5"/>
      <c r="G1711" s="5"/>
      <c r="H1711" s="5"/>
    </row>
    <row r="1712" spans="1:13" ht="12" customHeight="1" x14ac:dyDescent="0.15">
      <c r="B1712" s="78"/>
      <c r="C1712" s="12"/>
      <c r="D1712" s="12"/>
      <c r="E1712" s="12"/>
      <c r="F1712" s="12"/>
      <c r="G1712" s="12"/>
      <c r="H1712" s="13"/>
      <c r="I1712" s="14" t="s">
        <v>2</v>
      </c>
      <c r="J1712" s="15"/>
      <c r="K1712" s="16"/>
      <c r="L1712" s="14" t="s">
        <v>3</v>
      </c>
      <c r="M1712" s="17"/>
    </row>
    <row r="1713" spans="1:13" ht="10.8" x14ac:dyDescent="0.15">
      <c r="B1713" s="29"/>
      <c r="H1713" s="19" t="s">
        <v>4</v>
      </c>
      <c r="I1713" s="19" t="s">
        <v>172</v>
      </c>
      <c r="J1713" s="20" t="s">
        <v>178</v>
      </c>
      <c r="K1713" s="21" t="s">
        <v>4</v>
      </c>
      <c r="L1713" s="19" t="s">
        <v>172</v>
      </c>
      <c r="M1713" s="22" t="s">
        <v>178</v>
      </c>
    </row>
    <row r="1714" spans="1:13" ht="12" customHeight="1" x14ac:dyDescent="0.15">
      <c r="B1714" s="79"/>
      <c r="C1714" s="24"/>
      <c r="D1714" s="24"/>
      <c r="E1714" s="24"/>
      <c r="F1714" s="24"/>
      <c r="G1714" s="24"/>
      <c r="H1714" s="25"/>
      <c r="I1714" s="25"/>
      <c r="J1714" s="26"/>
      <c r="K1714" s="27">
        <v>1175</v>
      </c>
      <c r="L1714" s="28">
        <v>823</v>
      </c>
      <c r="M1714" s="28">
        <v>289</v>
      </c>
    </row>
    <row r="1715" spans="1:13" ht="15" customHeight="1" x14ac:dyDescent="0.15">
      <c r="B1715" s="29" t="s">
        <v>230</v>
      </c>
      <c r="H1715" s="31">
        <v>230</v>
      </c>
      <c r="I1715" s="31">
        <v>161</v>
      </c>
      <c r="J1715" s="32">
        <v>69</v>
      </c>
      <c r="K1715" s="33">
        <v>19.574468085106382</v>
      </c>
      <c r="L1715" s="34">
        <v>19.562575941676794</v>
      </c>
      <c r="M1715" s="34">
        <v>23.875432525951556</v>
      </c>
    </row>
    <row r="1716" spans="1:13" ht="15" customHeight="1" x14ac:dyDescent="0.15">
      <c r="B1716" s="29" t="s">
        <v>231</v>
      </c>
      <c r="H1716" s="36">
        <v>215</v>
      </c>
      <c r="I1716" s="36">
        <v>154</v>
      </c>
      <c r="J1716" s="37">
        <v>61</v>
      </c>
      <c r="K1716" s="38">
        <v>18.297872340425531</v>
      </c>
      <c r="L1716" s="74">
        <v>18.712029161603887</v>
      </c>
      <c r="M1716" s="74">
        <v>21.107266435986158</v>
      </c>
    </row>
    <row r="1717" spans="1:13" ht="15" customHeight="1" x14ac:dyDescent="0.15">
      <c r="B1717" s="29" t="s">
        <v>232</v>
      </c>
      <c r="H1717" s="36">
        <v>116</v>
      </c>
      <c r="I1717" s="36">
        <v>92</v>
      </c>
      <c r="J1717" s="37">
        <v>24</v>
      </c>
      <c r="K1717" s="38">
        <v>9.8723404255319149</v>
      </c>
      <c r="L1717" s="74">
        <v>11.178614823815309</v>
      </c>
      <c r="M1717" s="74">
        <v>8.3044982698961931</v>
      </c>
    </row>
    <row r="1718" spans="1:13" ht="15" customHeight="1" x14ac:dyDescent="0.15">
      <c r="B1718" s="29" t="s">
        <v>233</v>
      </c>
      <c r="H1718" s="36">
        <v>50</v>
      </c>
      <c r="I1718" s="36">
        <v>41</v>
      </c>
      <c r="J1718" s="37">
        <v>9</v>
      </c>
      <c r="K1718" s="38">
        <v>4.2553191489361701</v>
      </c>
      <c r="L1718" s="74">
        <v>4.9817739975698663</v>
      </c>
      <c r="M1718" s="74">
        <v>3.1141868512110724</v>
      </c>
    </row>
    <row r="1719" spans="1:13" ht="15" customHeight="1" x14ac:dyDescent="0.15">
      <c r="B1719" s="29" t="s">
        <v>234</v>
      </c>
      <c r="H1719" s="36">
        <v>34</v>
      </c>
      <c r="I1719" s="36">
        <v>26</v>
      </c>
      <c r="J1719" s="37">
        <v>8</v>
      </c>
      <c r="K1719" s="38">
        <v>2.8936170212765959</v>
      </c>
      <c r="L1719" s="74">
        <v>3.1591737545565004</v>
      </c>
      <c r="M1719" s="74">
        <v>2.7681660899653981</v>
      </c>
    </row>
    <row r="1720" spans="1:13" ht="15" customHeight="1" x14ac:dyDescent="0.15">
      <c r="B1720" s="29" t="s">
        <v>235</v>
      </c>
      <c r="H1720" s="36">
        <v>85</v>
      </c>
      <c r="I1720" s="36">
        <v>67</v>
      </c>
      <c r="J1720" s="37">
        <v>18</v>
      </c>
      <c r="K1720" s="38">
        <v>7.2340425531914887</v>
      </c>
      <c r="L1720" s="74">
        <v>8.1409477521263671</v>
      </c>
      <c r="M1720" s="74">
        <v>6.2283737024221448</v>
      </c>
    </row>
    <row r="1721" spans="1:13" ht="15" customHeight="1" x14ac:dyDescent="0.15">
      <c r="B1721" s="79" t="s">
        <v>0</v>
      </c>
      <c r="C1721" s="24"/>
      <c r="D1721" s="24"/>
      <c r="E1721" s="24"/>
      <c r="F1721" s="24"/>
      <c r="G1721" s="24"/>
      <c r="H1721" s="68">
        <v>19</v>
      </c>
      <c r="I1721" s="68">
        <v>14</v>
      </c>
      <c r="J1721" s="80">
        <v>5</v>
      </c>
      <c r="K1721" s="81">
        <v>1.6170212765957446</v>
      </c>
      <c r="L1721" s="77">
        <v>1.7010935601458079</v>
      </c>
      <c r="M1721" s="77">
        <v>1.7301038062283738</v>
      </c>
    </row>
    <row r="1722" spans="1:13" ht="15" customHeight="1" x14ac:dyDescent="0.15">
      <c r="B1722" s="45" t="s">
        <v>1</v>
      </c>
      <c r="C1722" s="46"/>
      <c r="D1722" s="46"/>
      <c r="E1722" s="46"/>
      <c r="F1722" s="46"/>
      <c r="G1722" s="46"/>
      <c r="H1722" s="47">
        <v>749</v>
      </c>
      <c r="I1722" s="47">
        <v>555</v>
      </c>
      <c r="J1722" s="48">
        <v>194</v>
      </c>
      <c r="K1722" s="49">
        <v>63.744680851063826</v>
      </c>
      <c r="L1722" s="50">
        <v>67.436208991494524</v>
      </c>
      <c r="M1722" s="50">
        <v>67.128027681660896</v>
      </c>
    </row>
    <row r="1723" spans="1:13" ht="15" customHeight="1" x14ac:dyDescent="0.15">
      <c r="B1723" s="51"/>
      <c r="C1723" s="5"/>
      <c r="F1723" s="5"/>
      <c r="G1723" s="5"/>
      <c r="H1723" s="5"/>
    </row>
    <row r="1724" spans="1:13" ht="15" customHeight="1" x14ac:dyDescent="0.15">
      <c r="A1724" s="5" t="s">
        <v>240</v>
      </c>
      <c r="B1724" s="51"/>
      <c r="C1724" s="5"/>
      <c r="F1724" s="5"/>
      <c r="G1724" s="5"/>
      <c r="H1724" s="5"/>
    </row>
    <row r="1725" spans="1:13" ht="12" customHeight="1" x14ac:dyDescent="0.15">
      <c r="B1725" s="78"/>
      <c r="C1725" s="12"/>
      <c r="D1725" s="12"/>
      <c r="E1725" s="12"/>
      <c r="F1725" s="12"/>
      <c r="G1725" s="12"/>
      <c r="H1725" s="13"/>
      <c r="I1725" s="14" t="s">
        <v>2</v>
      </c>
      <c r="J1725" s="15"/>
      <c r="K1725" s="16"/>
      <c r="L1725" s="14" t="s">
        <v>3</v>
      </c>
      <c r="M1725" s="17"/>
    </row>
    <row r="1726" spans="1:13" ht="10.8" x14ac:dyDescent="0.15">
      <c r="B1726" s="29"/>
      <c r="H1726" s="19" t="s">
        <v>4</v>
      </c>
      <c r="I1726" s="19" t="s">
        <v>172</v>
      </c>
      <c r="J1726" s="20" t="s">
        <v>178</v>
      </c>
      <c r="K1726" s="21" t="s">
        <v>4</v>
      </c>
      <c r="L1726" s="19" t="s">
        <v>172</v>
      </c>
      <c r="M1726" s="22" t="s">
        <v>178</v>
      </c>
    </row>
    <row r="1727" spans="1:13" ht="12" customHeight="1" x14ac:dyDescent="0.15">
      <c r="B1727" s="79"/>
      <c r="C1727" s="24"/>
      <c r="D1727" s="24"/>
      <c r="E1727" s="24"/>
      <c r="F1727" s="24"/>
      <c r="G1727" s="24"/>
      <c r="H1727" s="25"/>
      <c r="I1727" s="25"/>
      <c r="J1727" s="26"/>
      <c r="K1727" s="27">
        <v>1175</v>
      </c>
      <c r="L1727" s="28">
        <v>823</v>
      </c>
      <c r="M1727" s="28">
        <v>289</v>
      </c>
    </row>
    <row r="1728" spans="1:13" ht="15" customHeight="1" x14ac:dyDescent="0.15">
      <c r="B1728" s="29" t="s">
        <v>236</v>
      </c>
      <c r="H1728" s="31">
        <v>32</v>
      </c>
      <c r="I1728" s="31">
        <v>22</v>
      </c>
      <c r="J1728" s="32">
        <v>10</v>
      </c>
      <c r="K1728" s="33">
        <v>2.9384756657483928</v>
      </c>
      <c r="L1728" s="34">
        <v>2.860858257477243</v>
      </c>
      <c r="M1728" s="34">
        <v>3.4602076124567476</v>
      </c>
    </row>
    <row r="1729" spans="1:18" ht="15" customHeight="1" x14ac:dyDescent="0.15">
      <c r="B1729" s="29" t="s">
        <v>237</v>
      </c>
      <c r="H1729" s="36">
        <v>399</v>
      </c>
      <c r="I1729" s="36">
        <v>279</v>
      </c>
      <c r="J1729" s="37">
        <v>120</v>
      </c>
      <c r="K1729" s="38">
        <v>36.63911845730027</v>
      </c>
      <c r="L1729" s="74">
        <v>36.280884265279582</v>
      </c>
      <c r="M1729" s="74">
        <v>41.522491349480966</v>
      </c>
    </row>
    <row r="1730" spans="1:18" ht="15" customHeight="1" x14ac:dyDescent="0.15">
      <c r="B1730" s="29" t="s">
        <v>238</v>
      </c>
      <c r="H1730" s="36">
        <v>165</v>
      </c>
      <c r="I1730" s="36">
        <v>135</v>
      </c>
      <c r="J1730" s="37">
        <v>30</v>
      </c>
      <c r="K1730" s="38">
        <v>15.151515151515152</v>
      </c>
      <c r="L1730" s="74">
        <v>17.555266579973992</v>
      </c>
      <c r="M1730" s="74">
        <v>10.380622837370241</v>
      </c>
    </row>
    <row r="1731" spans="1:18" ht="15" customHeight="1" x14ac:dyDescent="0.15">
      <c r="B1731" s="29" t="s">
        <v>239</v>
      </c>
      <c r="H1731" s="36">
        <v>66</v>
      </c>
      <c r="I1731" s="36">
        <v>57</v>
      </c>
      <c r="J1731" s="37">
        <v>9</v>
      </c>
      <c r="K1731" s="38">
        <v>6.0606060606060606</v>
      </c>
      <c r="L1731" s="74">
        <v>7.4122236671001307</v>
      </c>
      <c r="M1731" s="74">
        <v>3.1141868512110724</v>
      </c>
    </row>
    <row r="1732" spans="1:18" ht="15" customHeight="1" x14ac:dyDescent="0.15">
      <c r="B1732" s="79" t="s">
        <v>0</v>
      </c>
      <c r="C1732" s="24"/>
      <c r="D1732" s="24"/>
      <c r="E1732" s="24"/>
      <c r="F1732" s="24"/>
      <c r="G1732" s="24"/>
      <c r="H1732" s="68">
        <v>87</v>
      </c>
      <c r="I1732" s="68">
        <v>62</v>
      </c>
      <c r="J1732" s="80">
        <v>25</v>
      </c>
      <c r="K1732" s="81">
        <v>7.9889807162534439</v>
      </c>
      <c r="L1732" s="77">
        <v>8.062418725617686</v>
      </c>
      <c r="M1732" s="77">
        <v>8.6505190311418687</v>
      </c>
    </row>
    <row r="1733" spans="1:18" ht="15" customHeight="1" x14ac:dyDescent="0.15">
      <c r="B1733" s="45" t="s">
        <v>1</v>
      </c>
      <c r="C1733" s="46"/>
      <c r="D1733" s="46"/>
      <c r="E1733" s="46"/>
      <c r="F1733" s="46"/>
      <c r="G1733" s="46"/>
      <c r="H1733" s="47">
        <v>749</v>
      </c>
      <c r="I1733" s="47">
        <v>555</v>
      </c>
      <c r="J1733" s="48">
        <v>194</v>
      </c>
      <c r="K1733" s="49">
        <v>68.77869605142331</v>
      </c>
      <c r="L1733" s="50">
        <v>72.171651495448643</v>
      </c>
      <c r="M1733" s="50">
        <v>67.128027681660896</v>
      </c>
    </row>
    <row r="1734" spans="1:18" ht="15" customHeight="1" x14ac:dyDescent="0.15">
      <c r="B1734" s="51"/>
      <c r="C1734" s="5"/>
      <c r="F1734" s="5"/>
      <c r="G1734" s="5"/>
      <c r="H1734" s="5"/>
    </row>
    <row r="1735" spans="1:18" ht="15" customHeight="1" x14ac:dyDescent="0.15">
      <c r="A1735" s="5" t="s">
        <v>241</v>
      </c>
      <c r="B1735" s="51"/>
      <c r="K1735" s="9"/>
    </row>
    <row r="1736" spans="1:18" ht="21.6" x14ac:dyDescent="0.15">
      <c r="B1736" s="56"/>
      <c r="C1736" s="57"/>
      <c r="D1736" s="46"/>
      <c r="E1736" s="46"/>
      <c r="F1736" s="58"/>
      <c r="G1736" s="156" t="s">
        <v>328</v>
      </c>
      <c r="H1736" s="156" t="s">
        <v>325</v>
      </c>
      <c r="I1736" s="157" t="s">
        <v>326</v>
      </c>
      <c r="J1736" s="107" t="s">
        <v>329</v>
      </c>
      <c r="K1736" s="107" t="s">
        <v>330</v>
      </c>
      <c r="L1736" s="107" t="s">
        <v>331</v>
      </c>
      <c r="M1736" s="106" t="s">
        <v>327</v>
      </c>
      <c r="N1736" s="156" t="s">
        <v>4</v>
      </c>
      <c r="O1736" s="106" t="s">
        <v>248</v>
      </c>
      <c r="P1736" s="106" t="s">
        <v>249</v>
      </c>
      <c r="R1736" s="70"/>
    </row>
    <row r="1737" spans="1:18" ht="15" customHeight="1" x14ac:dyDescent="0.15">
      <c r="B1737" s="61" t="s">
        <v>2</v>
      </c>
      <c r="C1737" s="11" t="s">
        <v>4</v>
      </c>
      <c r="D1737" s="11" t="s">
        <v>242</v>
      </c>
      <c r="F1737" s="62"/>
      <c r="G1737" s="63">
        <v>0</v>
      </c>
      <c r="H1737" s="63">
        <v>185</v>
      </c>
      <c r="I1737" s="63">
        <v>162</v>
      </c>
      <c r="J1737" s="63">
        <v>292</v>
      </c>
      <c r="K1737" s="63">
        <v>47</v>
      </c>
      <c r="L1737" s="63">
        <v>3</v>
      </c>
      <c r="M1737" s="63">
        <v>60</v>
      </c>
      <c r="N1737" s="31">
        <v>749</v>
      </c>
      <c r="O1737" s="160">
        <v>3.9201741654571842</v>
      </c>
      <c r="P1737" s="176">
        <v>83</v>
      </c>
      <c r="R1737" s="70"/>
    </row>
    <row r="1738" spans="1:18" ht="15" customHeight="1" x14ac:dyDescent="0.15">
      <c r="B1738" s="64"/>
      <c r="C1738" s="18"/>
      <c r="D1738" s="18" t="s">
        <v>244</v>
      </c>
      <c r="F1738" s="62"/>
      <c r="G1738" s="65">
        <v>0</v>
      </c>
      <c r="H1738" s="65">
        <v>296</v>
      </c>
      <c r="I1738" s="65">
        <v>197</v>
      </c>
      <c r="J1738" s="65">
        <v>213</v>
      </c>
      <c r="K1738" s="65">
        <v>7</v>
      </c>
      <c r="L1738" s="65">
        <v>2</v>
      </c>
      <c r="M1738" s="65">
        <v>34</v>
      </c>
      <c r="N1738" s="36">
        <v>749</v>
      </c>
      <c r="O1738" s="162">
        <v>2.4895104895104896</v>
      </c>
      <c r="P1738" s="177">
        <v>53</v>
      </c>
      <c r="R1738" s="70"/>
    </row>
    <row r="1739" spans="1:18" ht="15" customHeight="1" x14ac:dyDescent="0.15">
      <c r="B1739" s="64"/>
      <c r="C1739" s="18"/>
      <c r="D1739" s="18" t="s">
        <v>243</v>
      </c>
      <c r="F1739" s="62"/>
      <c r="G1739" s="65">
        <v>126</v>
      </c>
      <c r="H1739" s="65">
        <v>117</v>
      </c>
      <c r="I1739" s="65">
        <v>91</v>
      </c>
      <c r="J1739" s="65">
        <v>306</v>
      </c>
      <c r="K1739" s="65">
        <v>88</v>
      </c>
      <c r="L1739" s="65">
        <v>5</v>
      </c>
      <c r="M1739" s="65">
        <v>16</v>
      </c>
      <c r="N1739" s="36">
        <v>749</v>
      </c>
      <c r="O1739" s="162">
        <v>4.9890859481582535</v>
      </c>
      <c r="P1739" s="177">
        <v>97</v>
      </c>
      <c r="R1739" s="70"/>
    </row>
    <row r="1740" spans="1:18" ht="15" customHeight="1" x14ac:dyDescent="0.15">
      <c r="B1740" s="64"/>
      <c r="C1740" s="23"/>
      <c r="D1740" s="23" t="s">
        <v>52</v>
      </c>
      <c r="E1740" s="24"/>
      <c r="F1740" s="66"/>
      <c r="G1740" s="67">
        <v>306</v>
      </c>
      <c r="H1740" s="67">
        <v>185</v>
      </c>
      <c r="I1740" s="67">
        <v>91</v>
      </c>
      <c r="J1740" s="67">
        <v>112</v>
      </c>
      <c r="K1740" s="67">
        <v>39</v>
      </c>
      <c r="L1740" s="67">
        <v>0</v>
      </c>
      <c r="M1740" s="67">
        <v>16</v>
      </c>
      <c r="N1740" s="68">
        <v>749</v>
      </c>
      <c r="O1740" s="163">
        <v>2.057298772169168</v>
      </c>
      <c r="P1740" s="178">
        <v>36</v>
      </c>
      <c r="R1740" s="70"/>
    </row>
    <row r="1741" spans="1:18" ht="15" customHeight="1" x14ac:dyDescent="0.15">
      <c r="B1741" s="64"/>
      <c r="C1741" s="18" t="s">
        <v>183</v>
      </c>
      <c r="D1741" s="11" t="s">
        <v>242</v>
      </c>
      <c r="F1741" s="62"/>
      <c r="G1741" s="65">
        <v>0</v>
      </c>
      <c r="H1741" s="65">
        <v>150</v>
      </c>
      <c r="I1741" s="65">
        <v>112</v>
      </c>
      <c r="J1741" s="65">
        <v>219</v>
      </c>
      <c r="K1741" s="65">
        <v>30</v>
      </c>
      <c r="L1741" s="65">
        <v>3</v>
      </c>
      <c r="M1741" s="65">
        <v>41</v>
      </c>
      <c r="N1741" s="36">
        <v>555</v>
      </c>
      <c r="O1741" s="162">
        <v>3.9202334630350193</v>
      </c>
      <c r="P1741" s="177">
        <v>83</v>
      </c>
      <c r="R1741" s="70"/>
    </row>
    <row r="1742" spans="1:18" ht="15" customHeight="1" x14ac:dyDescent="0.15">
      <c r="B1742" s="64"/>
      <c r="C1742" s="18"/>
      <c r="D1742" s="18" t="s">
        <v>244</v>
      </c>
      <c r="F1742" s="62"/>
      <c r="G1742" s="65">
        <v>0</v>
      </c>
      <c r="H1742" s="65">
        <v>232</v>
      </c>
      <c r="I1742" s="65">
        <v>135</v>
      </c>
      <c r="J1742" s="65">
        <v>157</v>
      </c>
      <c r="K1742" s="65">
        <v>4</v>
      </c>
      <c r="L1742" s="65">
        <v>2</v>
      </c>
      <c r="M1742" s="65">
        <v>25</v>
      </c>
      <c r="N1742" s="36">
        <v>555</v>
      </c>
      <c r="O1742" s="162">
        <v>2.5188679245283021</v>
      </c>
      <c r="P1742" s="177">
        <v>53</v>
      </c>
      <c r="R1742" s="70"/>
    </row>
    <row r="1743" spans="1:18" ht="15" customHeight="1" x14ac:dyDescent="0.15">
      <c r="B1743" s="64"/>
      <c r="C1743" s="18"/>
      <c r="D1743" s="18" t="s">
        <v>243</v>
      </c>
      <c r="F1743" s="62"/>
      <c r="G1743" s="65">
        <v>93</v>
      </c>
      <c r="H1743" s="65">
        <v>83</v>
      </c>
      <c r="I1743" s="65">
        <v>61</v>
      </c>
      <c r="J1743" s="65">
        <v>230</v>
      </c>
      <c r="K1743" s="65">
        <v>71</v>
      </c>
      <c r="L1743" s="65">
        <v>4</v>
      </c>
      <c r="M1743" s="65">
        <v>13</v>
      </c>
      <c r="N1743" s="36">
        <v>555</v>
      </c>
      <c r="O1743" s="162">
        <v>5.108856088560886</v>
      </c>
      <c r="P1743" s="177">
        <v>97</v>
      </c>
      <c r="R1743" s="70"/>
    </row>
    <row r="1744" spans="1:18" ht="15" customHeight="1" x14ac:dyDescent="0.15">
      <c r="B1744" s="64"/>
      <c r="C1744" s="23"/>
      <c r="D1744" s="23" t="s">
        <v>52</v>
      </c>
      <c r="E1744" s="24"/>
      <c r="F1744" s="66"/>
      <c r="G1744" s="67">
        <v>226</v>
      </c>
      <c r="H1744" s="67">
        <v>123</v>
      </c>
      <c r="I1744" s="67">
        <v>74</v>
      </c>
      <c r="J1744" s="67">
        <v>89</v>
      </c>
      <c r="K1744" s="67">
        <v>30</v>
      </c>
      <c r="L1744" s="67">
        <v>0</v>
      </c>
      <c r="M1744" s="67">
        <v>13</v>
      </c>
      <c r="N1744" s="68">
        <v>555</v>
      </c>
      <c r="O1744" s="163">
        <v>2.0996309963099633</v>
      </c>
      <c r="P1744" s="178">
        <v>31</v>
      </c>
      <c r="R1744" s="70"/>
    </row>
    <row r="1745" spans="2:18" ht="15" customHeight="1" x14ac:dyDescent="0.15">
      <c r="B1745" s="64"/>
      <c r="C1745" s="18" t="s">
        <v>257</v>
      </c>
      <c r="D1745" s="11" t="s">
        <v>242</v>
      </c>
      <c r="F1745" s="62"/>
      <c r="G1745" s="65">
        <v>0</v>
      </c>
      <c r="H1745" s="65">
        <v>35</v>
      </c>
      <c r="I1745" s="65">
        <v>50</v>
      </c>
      <c r="J1745" s="65">
        <v>73</v>
      </c>
      <c r="K1745" s="65">
        <v>17</v>
      </c>
      <c r="L1745" s="65">
        <v>0</v>
      </c>
      <c r="M1745" s="65">
        <v>19</v>
      </c>
      <c r="N1745" s="36">
        <v>194</v>
      </c>
      <c r="O1745" s="162">
        <v>3.92</v>
      </c>
      <c r="P1745" s="177">
        <v>22</v>
      </c>
      <c r="R1745" s="70"/>
    </row>
    <row r="1746" spans="2:18" ht="15" customHeight="1" x14ac:dyDescent="0.15">
      <c r="B1746" s="64"/>
      <c r="C1746" s="18" t="s">
        <v>256</v>
      </c>
      <c r="D1746" s="18" t="s">
        <v>244</v>
      </c>
      <c r="F1746" s="62"/>
      <c r="G1746" s="65">
        <v>0</v>
      </c>
      <c r="H1746" s="65">
        <v>64</v>
      </c>
      <c r="I1746" s="65">
        <v>62</v>
      </c>
      <c r="J1746" s="65">
        <v>56</v>
      </c>
      <c r="K1746" s="65">
        <v>3</v>
      </c>
      <c r="L1746" s="65">
        <v>0</v>
      </c>
      <c r="M1746" s="65">
        <v>9</v>
      </c>
      <c r="N1746" s="36">
        <v>194</v>
      </c>
      <c r="O1746" s="162">
        <v>2.4054054054054053</v>
      </c>
      <c r="P1746" s="177">
        <v>13</v>
      </c>
      <c r="R1746" s="70"/>
    </row>
    <row r="1747" spans="2:18" ht="15" customHeight="1" x14ac:dyDescent="0.15">
      <c r="B1747" s="64"/>
      <c r="C1747" s="18"/>
      <c r="D1747" s="18" t="s">
        <v>243</v>
      </c>
      <c r="F1747" s="62"/>
      <c r="G1747" s="65">
        <v>33</v>
      </c>
      <c r="H1747" s="65">
        <v>34</v>
      </c>
      <c r="I1747" s="65">
        <v>30</v>
      </c>
      <c r="J1747" s="65">
        <v>76</v>
      </c>
      <c r="K1747" s="65">
        <v>17</v>
      </c>
      <c r="L1747" s="65">
        <v>1</v>
      </c>
      <c r="M1747" s="65">
        <v>3</v>
      </c>
      <c r="N1747" s="36">
        <v>194</v>
      </c>
      <c r="O1747" s="162">
        <v>4.6492146596858639</v>
      </c>
      <c r="P1747" s="177">
        <v>57</v>
      </c>
      <c r="R1747" s="70"/>
    </row>
    <row r="1748" spans="2:18" ht="15" customHeight="1" x14ac:dyDescent="0.15">
      <c r="B1748" s="69"/>
      <c r="C1748" s="23"/>
      <c r="D1748" s="23" t="s">
        <v>52</v>
      </c>
      <c r="E1748" s="24"/>
      <c r="F1748" s="66"/>
      <c r="G1748" s="67">
        <v>80</v>
      </c>
      <c r="H1748" s="67">
        <v>62</v>
      </c>
      <c r="I1748" s="67">
        <v>17</v>
      </c>
      <c r="J1748" s="67">
        <v>23</v>
      </c>
      <c r="K1748" s="67">
        <v>9</v>
      </c>
      <c r="L1748" s="67">
        <v>0</v>
      </c>
      <c r="M1748" s="67">
        <v>3</v>
      </c>
      <c r="N1748" s="68">
        <v>194</v>
      </c>
      <c r="O1748" s="163">
        <v>1.9371727748691099</v>
      </c>
      <c r="P1748" s="178">
        <v>36</v>
      </c>
      <c r="R1748" s="70"/>
    </row>
    <row r="1749" spans="2:18" ht="15" customHeight="1" x14ac:dyDescent="0.15">
      <c r="B1749" s="61" t="s">
        <v>3</v>
      </c>
      <c r="C1749" s="11" t="s">
        <v>4</v>
      </c>
      <c r="D1749" s="11" t="s">
        <v>242</v>
      </c>
      <c r="F1749" s="71">
        <v>749</v>
      </c>
      <c r="G1749" s="72">
        <v>0</v>
      </c>
      <c r="H1749" s="72">
        <v>24.699599465954606</v>
      </c>
      <c r="I1749" s="72">
        <v>21.628838451268358</v>
      </c>
      <c r="J1749" s="72">
        <v>38.98531375166889</v>
      </c>
      <c r="K1749" s="72">
        <v>6.2750333778371168</v>
      </c>
      <c r="L1749" s="72">
        <v>0.40053404539385851</v>
      </c>
      <c r="M1749" s="72">
        <v>8.0106809078771697</v>
      </c>
      <c r="N1749" s="34">
        <v>100</v>
      </c>
      <c r="O1749" s="70"/>
      <c r="R1749" s="70"/>
    </row>
    <row r="1750" spans="2:18" ht="15" customHeight="1" x14ac:dyDescent="0.15">
      <c r="B1750" s="64"/>
      <c r="C1750" s="18"/>
      <c r="D1750" s="18" t="s">
        <v>244</v>
      </c>
      <c r="F1750" s="71">
        <v>749</v>
      </c>
      <c r="G1750" s="73">
        <v>0</v>
      </c>
      <c r="H1750" s="73">
        <v>39.519359145527375</v>
      </c>
      <c r="I1750" s="73">
        <v>26.301735647530037</v>
      </c>
      <c r="J1750" s="73">
        <v>28.437917222963954</v>
      </c>
      <c r="K1750" s="73">
        <v>0.93457943925233633</v>
      </c>
      <c r="L1750" s="73">
        <v>0.26702269692923897</v>
      </c>
      <c r="M1750" s="73">
        <v>4.539385847797063</v>
      </c>
      <c r="N1750" s="74">
        <v>100</v>
      </c>
      <c r="O1750" s="70"/>
      <c r="R1750" s="70"/>
    </row>
    <row r="1751" spans="2:18" ht="15" customHeight="1" x14ac:dyDescent="0.15">
      <c r="B1751" s="64"/>
      <c r="C1751" s="18"/>
      <c r="D1751" s="18" t="s">
        <v>243</v>
      </c>
      <c r="F1751" s="71">
        <v>749</v>
      </c>
      <c r="G1751" s="73">
        <v>16.822429906542055</v>
      </c>
      <c r="H1751" s="73">
        <v>15.620827770360481</v>
      </c>
      <c r="I1751" s="73">
        <v>12.149532710280374</v>
      </c>
      <c r="J1751" s="73">
        <v>40.854472630173568</v>
      </c>
      <c r="K1751" s="73">
        <v>11.748998664886514</v>
      </c>
      <c r="L1751" s="73">
        <v>0.66755674232309747</v>
      </c>
      <c r="M1751" s="73">
        <v>2.1361815754339117</v>
      </c>
      <c r="N1751" s="74">
        <v>100</v>
      </c>
      <c r="O1751" s="70"/>
      <c r="P1751" s="70"/>
      <c r="R1751" s="70"/>
    </row>
    <row r="1752" spans="2:18" ht="15" customHeight="1" x14ac:dyDescent="0.15">
      <c r="B1752" s="64"/>
      <c r="C1752" s="23"/>
      <c r="D1752" s="23" t="s">
        <v>52</v>
      </c>
      <c r="E1752" s="24"/>
      <c r="F1752" s="75">
        <v>749</v>
      </c>
      <c r="G1752" s="76">
        <v>40.854472630173568</v>
      </c>
      <c r="H1752" s="76">
        <v>24.699599465954606</v>
      </c>
      <c r="I1752" s="76">
        <v>12.149532710280374</v>
      </c>
      <c r="J1752" s="76">
        <v>14.953271028037381</v>
      </c>
      <c r="K1752" s="76">
        <v>5.2069425901201605</v>
      </c>
      <c r="L1752" s="76">
        <v>0</v>
      </c>
      <c r="M1752" s="76">
        <v>2.1361815754339117</v>
      </c>
      <c r="N1752" s="77">
        <v>100</v>
      </c>
      <c r="O1752" s="70"/>
      <c r="P1752" s="70"/>
      <c r="R1752" s="70"/>
    </row>
    <row r="1753" spans="2:18" ht="15" customHeight="1" x14ac:dyDescent="0.15">
      <c r="B1753" s="64"/>
      <c r="C1753" s="18" t="s">
        <v>183</v>
      </c>
      <c r="D1753" s="11" t="s">
        <v>242</v>
      </c>
      <c r="F1753" s="71">
        <v>555</v>
      </c>
      <c r="G1753" s="73">
        <v>0</v>
      </c>
      <c r="H1753" s="73">
        <v>27.027027027027028</v>
      </c>
      <c r="I1753" s="73">
        <v>20.18018018018018</v>
      </c>
      <c r="J1753" s="73">
        <v>39.45945945945946</v>
      </c>
      <c r="K1753" s="73">
        <v>5.4054054054054053</v>
      </c>
      <c r="L1753" s="73">
        <v>0.54054054054054057</v>
      </c>
      <c r="M1753" s="73">
        <v>7.3873873873873865</v>
      </c>
      <c r="N1753" s="74">
        <v>100</v>
      </c>
      <c r="O1753" s="70"/>
      <c r="P1753" s="70"/>
      <c r="Q1753" s="70"/>
      <c r="R1753" s="70"/>
    </row>
    <row r="1754" spans="2:18" ht="15" customHeight="1" x14ac:dyDescent="0.15">
      <c r="B1754" s="64"/>
      <c r="C1754" s="18"/>
      <c r="D1754" s="18" t="s">
        <v>244</v>
      </c>
      <c r="F1754" s="71">
        <v>555</v>
      </c>
      <c r="G1754" s="73">
        <v>0</v>
      </c>
      <c r="H1754" s="73">
        <v>41.801801801801801</v>
      </c>
      <c r="I1754" s="73">
        <v>24.324324324324326</v>
      </c>
      <c r="J1754" s="73">
        <v>28.288288288288289</v>
      </c>
      <c r="K1754" s="73">
        <v>0.72072072072072069</v>
      </c>
      <c r="L1754" s="73">
        <v>0.36036036036036034</v>
      </c>
      <c r="M1754" s="73">
        <v>4.5045045045045047</v>
      </c>
      <c r="N1754" s="74">
        <v>100</v>
      </c>
      <c r="O1754" s="70"/>
      <c r="P1754" s="70"/>
      <c r="Q1754" s="70"/>
      <c r="R1754" s="70"/>
    </row>
    <row r="1755" spans="2:18" ht="15" customHeight="1" x14ac:dyDescent="0.15">
      <c r="B1755" s="64"/>
      <c r="C1755" s="18"/>
      <c r="D1755" s="18" t="s">
        <v>243</v>
      </c>
      <c r="F1755" s="71">
        <v>555</v>
      </c>
      <c r="G1755" s="73">
        <v>16.756756756756758</v>
      </c>
      <c r="H1755" s="73">
        <v>14.954954954954955</v>
      </c>
      <c r="I1755" s="73">
        <v>10.990990990990991</v>
      </c>
      <c r="J1755" s="73">
        <v>41.441441441441441</v>
      </c>
      <c r="K1755" s="73">
        <v>12.792792792792792</v>
      </c>
      <c r="L1755" s="73">
        <v>0.72072072072072069</v>
      </c>
      <c r="M1755" s="73">
        <v>2.3423423423423424</v>
      </c>
      <c r="N1755" s="74">
        <v>100.00000000000001</v>
      </c>
      <c r="O1755" s="70"/>
      <c r="P1755" s="70"/>
      <c r="Q1755" s="70"/>
      <c r="R1755" s="70"/>
    </row>
    <row r="1756" spans="2:18" ht="15" customHeight="1" x14ac:dyDescent="0.15">
      <c r="B1756" s="64"/>
      <c r="C1756" s="23"/>
      <c r="D1756" s="23" t="s">
        <v>52</v>
      </c>
      <c r="E1756" s="24"/>
      <c r="F1756" s="75">
        <v>555</v>
      </c>
      <c r="G1756" s="76">
        <v>40.72072072072072</v>
      </c>
      <c r="H1756" s="76">
        <v>22.162162162162165</v>
      </c>
      <c r="I1756" s="76">
        <v>13.333333333333334</v>
      </c>
      <c r="J1756" s="76">
        <v>16.036036036036037</v>
      </c>
      <c r="K1756" s="76">
        <v>5.4054054054054053</v>
      </c>
      <c r="L1756" s="76">
        <v>0</v>
      </c>
      <c r="M1756" s="76">
        <v>2.3423423423423424</v>
      </c>
      <c r="N1756" s="77">
        <v>100</v>
      </c>
      <c r="O1756" s="70"/>
      <c r="P1756" s="70"/>
      <c r="Q1756" s="70"/>
      <c r="R1756" s="70"/>
    </row>
    <row r="1757" spans="2:18" ht="15" customHeight="1" x14ac:dyDescent="0.15">
      <c r="B1757" s="64"/>
      <c r="C1757" s="18" t="s">
        <v>257</v>
      </c>
      <c r="D1757" s="11" t="s">
        <v>242</v>
      </c>
      <c r="F1757" s="71">
        <v>194</v>
      </c>
      <c r="G1757" s="73">
        <v>0</v>
      </c>
      <c r="H1757" s="73">
        <v>18.041237113402062</v>
      </c>
      <c r="I1757" s="73">
        <v>25.773195876288657</v>
      </c>
      <c r="J1757" s="73">
        <v>37.628865979381445</v>
      </c>
      <c r="K1757" s="73">
        <v>8.7628865979381434</v>
      </c>
      <c r="L1757" s="73">
        <v>0</v>
      </c>
      <c r="M1757" s="73">
        <v>9.7938144329896915</v>
      </c>
      <c r="N1757" s="74">
        <v>100</v>
      </c>
      <c r="O1757" s="70"/>
      <c r="P1757" s="70"/>
      <c r="Q1757" s="70"/>
      <c r="R1757" s="70"/>
    </row>
    <row r="1758" spans="2:18" ht="15" customHeight="1" x14ac:dyDescent="0.15">
      <c r="B1758" s="64"/>
      <c r="C1758" s="18" t="s">
        <v>256</v>
      </c>
      <c r="D1758" s="18" t="s">
        <v>244</v>
      </c>
      <c r="F1758" s="71">
        <v>194</v>
      </c>
      <c r="G1758" s="73">
        <v>0</v>
      </c>
      <c r="H1758" s="73">
        <v>32.989690721649481</v>
      </c>
      <c r="I1758" s="73">
        <v>31.958762886597935</v>
      </c>
      <c r="J1758" s="73">
        <v>28.865979381443296</v>
      </c>
      <c r="K1758" s="73">
        <v>1.5463917525773196</v>
      </c>
      <c r="L1758" s="73">
        <v>0</v>
      </c>
      <c r="M1758" s="73">
        <v>4.6391752577319592</v>
      </c>
      <c r="N1758" s="74">
        <v>100</v>
      </c>
      <c r="O1758" s="70"/>
      <c r="P1758" s="70"/>
      <c r="Q1758" s="70"/>
      <c r="R1758" s="70"/>
    </row>
    <row r="1759" spans="2:18" ht="15" customHeight="1" x14ac:dyDescent="0.15">
      <c r="B1759" s="64"/>
      <c r="C1759" s="18"/>
      <c r="D1759" s="18" t="s">
        <v>243</v>
      </c>
      <c r="F1759" s="71">
        <v>194</v>
      </c>
      <c r="G1759" s="73">
        <v>17.010309278350515</v>
      </c>
      <c r="H1759" s="73">
        <v>17.525773195876287</v>
      </c>
      <c r="I1759" s="73">
        <v>15.463917525773196</v>
      </c>
      <c r="J1759" s="73">
        <v>39.175257731958766</v>
      </c>
      <c r="K1759" s="73">
        <v>8.7628865979381434</v>
      </c>
      <c r="L1759" s="73">
        <v>0.51546391752577314</v>
      </c>
      <c r="M1759" s="73">
        <v>1.5463917525773196</v>
      </c>
      <c r="N1759" s="74">
        <v>100.00000000000001</v>
      </c>
      <c r="O1759" s="70"/>
      <c r="P1759" s="70"/>
      <c r="Q1759" s="70"/>
      <c r="R1759" s="70"/>
    </row>
    <row r="1760" spans="2:18" ht="15" customHeight="1" x14ac:dyDescent="0.15">
      <c r="B1760" s="69"/>
      <c r="C1760" s="23"/>
      <c r="D1760" s="23" t="s">
        <v>52</v>
      </c>
      <c r="E1760" s="24"/>
      <c r="F1760" s="75">
        <v>194</v>
      </c>
      <c r="G1760" s="76">
        <v>41.237113402061851</v>
      </c>
      <c r="H1760" s="76">
        <v>31.958762886597935</v>
      </c>
      <c r="I1760" s="76">
        <v>8.7628865979381434</v>
      </c>
      <c r="J1760" s="76">
        <v>11.855670103092782</v>
      </c>
      <c r="K1760" s="76">
        <v>4.6391752577319592</v>
      </c>
      <c r="L1760" s="76">
        <v>0</v>
      </c>
      <c r="M1760" s="76">
        <v>1.5463917525773196</v>
      </c>
      <c r="N1760" s="77">
        <v>100</v>
      </c>
      <c r="O1760" s="70"/>
      <c r="P1760" s="70"/>
      <c r="Q1760" s="70"/>
      <c r="R1760" s="70"/>
    </row>
    <row r="1761" spans="1:15" ht="15" customHeight="1" x14ac:dyDescent="0.15">
      <c r="D1761" s="155"/>
      <c r="E1761" s="70"/>
      <c r="F1761" s="70"/>
      <c r="G1761" s="70"/>
      <c r="H1761" s="70"/>
      <c r="I1761" s="70"/>
      <c r="J1761" s="70"/>
      <c r="K1761" s="70"/>
      <c r="L1761" s="70"/>
      <c r="M1761" s="70"/>
      <c r="N1761" s="70"/>
      <c r="O1761" s="70"/>
    </row>
    <row r="1762" spans="1:15" ht="12" customHeight="1" x14ac:dyDescent="0.15">
      <c r="B1762" s="78"/>
      <c r="C1762" s="12"/>
      <c r="D1762" s="12"/>
      <c r="E1762" s="12"/>
      <c r="F1762" s="12"/>
      <c r="G1762" s="12"/>
      <c r="H1762" s="12"/>
      <c r="I1762" s="12"/>
      <c r="J1762" s="13"/>
      <c r="K1762" s="14" t="s">
        <v>2</v>
      </c>
      <c r="L1762" s="15"/>
      <c r="M1762" s="16"/>
      <c r="N1762" s="14" t="s">
        <v>3</v>
      </c>
      <c r="O1762" s="17"/>
    </row>
    <row r="1763" spans="1:15" ht="10.8" x14ac:dyDescent="0.15">
      <c r="B1763" s="29"/>
      <c r="I1763" s="9"/>
      <c r="J1763" s="19" t="s">
        <v>4</v>
      </c>
      <c r="K1763" s="19" t="s">
        <v>172</v>
      </c>
      <c r="L1763" s="20" t="s">
        <v>178</v>
      </c>
      <c r="M1763" s="21" t="s">
        <v>4</v>
      </c>
      <c r="N1763" s="19" t="s">
        <v>172</v>
      </c>
      <c r="O1763" s="22" t="s">
        <v>178</v>
      </c>
    </row>
    <row r="1764" spans="1:15" ht="12" customHeight="1" x14ac:dyDescent="0.15">
      <c r="B1764" s="79"/>
      <c r="C1764" s="24"/>
      <c r="D1764" s="24"/>
      <c r="E1764" s="24"/>
      <c r="F1764" s="24"/>
      <c r="G1764" s="24"/>
      <c r="H1764" s="24"/>
      <c r="I1764" s="24"/>
      <c r="J1764" s="25"/>
      <c r="K1764" s="25"/>
      <c r="L1764" s="26"/>
      <c r="M1764" s="27">
        <v>1175</v>
      </c>
      <c r="N1764" s="28">
        <v>823</v>
      </c>
      <c r="O1764" s="28">
        <v>289</v>
      </c>
    </row>
    <row r="1765" spans="1:15" ht="15" customHeight="1" x14ac:dyDescent="0.15">
      <c r="B1765" s="29" t="s">
        <v>448</v>
      </c>
      <c r="I1765" s="9"/>
      <c r="J1765" s="31">
        <v>93</v>
      </c>
      <c r="K1765" s="31">
        <v>67</v>
      </c>
      <c r="L1765" s="32">
        <v>26</v>
      </c>
      <c r="M1765" s="33">
        <v>8.5399449035812669</v>
      </c>
      <c r="N1765" s="34">
        <v>8.7126137841352413</v>
      </c>
      <c r="O1765" s="34">
        <v>8.9965397923875443</v>
      </c>
    </row>
    <row r="1766" spans="1:15" ht="15" customHeight="1" x14ac:dyDescent="0.15">
      <c r="B1766" s="29" t="s">
        <v>449</v>
      </c>
      <c r="I1766" s="9"/>
      <c r="J1766" s="36">
        <v>213</v>
      </c>
      <c r="K1766" s="36">
        <v>159</v>
      </c>
      <c r="L1766" s="37">
        <v>54</v>
      </c>
      <c r="M1766" s="38">
        <v>19.55922865013774</v>
      </c>
      <c r="N1766" s="74">
        <v>20.676202860858258</v>
      </c>
      <c r="O1766" s="74">
        <v>18.685121107266436</v>
      </c>
    </row>
    <row r="1767" spans="1:15" ht="15" customHeight="1" x14ac:dyDescent="0.15">
      <c r="B1767" s="29" t="s">
        <v>447</v>
      </c>
      <c r="I1767" s="9"/>
      <c r="J1767" s="36">
        <v>33</v>
      </c>
      <c r="K1767" s="36">
        <v>26</v>
      </c>
      <c r="L1767" s="37">
        <v>7</v>
      </c>
      <c r="M1767" s="38">
        <v>3.0303030303030303</v>
      </c>
      <c r="N1767" s="74">
        <v>3.3810143042912877</v>
      </c>
      <c r="O1767" s="74">
        <v>2.422145328719723</v>
      </c>
    </row>
    <row r="1768" spans="1:15" ht="15" customHeight="1" x14ac:dyDescent="0.15">
      <c r="B1768" s="29" t="s">
        <v>450</v>
      </c>
      <c r="I1768" s="9"/>
      <c r="J1768" s="36">
        <v>394</v>
      </c>
      <c r="K1768" s="36">
        <v>290</v>
      </c>
      <c r="L1768" s="37">
        <v>104</v>
      </c>
      <c r="M1768" s="38">
        <v>36.179981634527088</v>
      </c>
      <c r="N1768" s="74">
        <v>37.711313394018205</v>
      </c>
      <c r="O1768" s="74">
        <v>35.986159169550177</v>
      </c>
    </row>
    <row r="1769" spans="1:15" ht="15" customHeight="1" x14ac:dyDescent="0.15">
      <c r="B1769" s="79" t="s">
        <v>105</v>
      </c>
      <c r="C1769" s="24"/>
      <c r="D1769" s="24"/>
      <c r="E1769" s="24"/>
      <c r="F1769" s="24"/>
      <c r="G1769" s="24"/>
      <c r="H1769" s="24"/>
      <c r="I1769" s="24"/>
      <c r="J1769" s="68">
        <v>16</v>
      </c>
      <c r="K1769" s="68">
        <v>13</v>
      </c>
      <c r="L1769" s="80">
        <v>3</v>
      </c>
      <c r="M1769" s="81">
        <v>1.4692378328741964</v>
      </c>
      <c r="N1769" s="77">
        <v>1.6905071521456438</v>
      </c>
      <c r="O1769" s="77">
        <v>1.0380622837370241</v>
      </c>
    </row>
    <row r="1770" spans="1:15" ht="15" customHeight="1" x14ac:dyDescent="0.15">
      <c r="B1770" s="45" t="s">
        <v>1</v>
      </c>
      <c r="C1770" s="46"/>
      <c r="D1770" s="46"/>
      <c r="E1770" s="46"/>
      <c r="F1770" s="46"/>
      <c r="G1770" s="46"/>
      <c r="H1770" s="46"/>
      <c r="I1770" s="46"/>
      <c r="J1770" s="47">
        <v>749</v>
      </c>
      <c r="K1770" s="47">
        <v>555</v>
      </c>
      <c r="L1770" s="48">
        <v>194</v>
      </c>
      <c r="M1770" s="49">
        <v>68.778696051423324</v>
      </c>
      <c r="N1770" s="50">
        <v>72.171651495448629</v>
      </c>
      <c r="O1770" s="50">
        <v>67.128027681660896</v>
      </c>
    </row>
    <row r="1771" spans="1:15" ht="15" customHeight="1" x14ac:dyDescent="0.15">
      <c r="B1771" s="51"/>
      <c r="C1771" s="5"/>
      <c r="F1771" s="5"/>
      <c r="G1771" s="5"/>
      <c r="H1771" s="5"/>
    </row>
    <row r="1772" spans="1:15" ht="15" customHeight="1" x14ac:dyDescent="0.15">
      <c r="A1772" s="5" t="s">
        <v>428</v>
      </c>
      <c r="C1772" s="5"/>
      <c r="D1772" s="5"/>
      <c r="E1772" s="5"/>
      <c r="F1772" s="5"/>
      <c r="G1772" s="5"/>
      <c r="H1772" s="5"/>
    </row>
    <row r="1773" spans="1:15" ht="15" customHeight="1" x14ac:dyDescent="0.15">
      <c r="A1773" s="5" t="s">
        <v>245</v>
      </c>
      <c r="B1773" s="51"/>
      <c r="K1773" s="9"/>
    </row>
    <row r="1774" spans="1:15" ht="13.65" customHeight="1" x14ac:dyDescent="0.15">
      <c r="B1774" s="11"/>
      <c r="C1774" s="12"/>
      <c r="D1774" s="12"/>
      <c r="E1774" s="12"/>
      <c r="F1774" s="12"/>
      <c r="G1774" s="13"/>
      <c r="H1774" s="14" t="s">
        <v>137</v>
      </c>
      <c r="I1774" s="15"/>
      <c r="J1774" s="16"/>
      <c r="K1774" s="14" t="s">
        <v>138</v>
      </c>
      <c r="L1774" s="17"/>
    </row>
    <row r="1775" spans="1:15" ht="10.8" x14ac:dyDescent="0.15">
      <c r="B1775" s="105" t="s">
        <v>250</v>
      </c>
      <c r="C1775" s="52"/>
      <c r="D1775" s="52"/>
      <c r="E1775" s="52"/>
      <c r="F1775" s="52"/>
      <c r="G1775" s="19" t="s">
        <v>4</v>
      </c>
      <c r="H1775" s="19" t="s">
        <v>172</v>
      </c>
      <c r="I1775" s="20" t="s">
        <v>178</v>
      </c>
      <c r="J1775" s="21" t="s">
        <v>4</v>
      </c>
      <c r="K1775" s="19" t="s">
        <v>172</v>
      </c>
      <c r="L1775" s="22" t="s">
        <v>178</v>
      </c>
    </row>
    <row r="1776" spans="1:15" ht="12" customHeight="1" x14ac:dyDescent="0.15">
      <c r="B1776" s="79"/>
      <c r="C1776" s="24"/>
      <c r="D1776" s="24"/>
      <c r="E1776" s="24"/>
      <c r="F1776" s="135"/>
      <c r="G1776" s="25"/>
      <c r="H1776" s="25"/>
      <c r="I1776" s="26"/>
      <c r="J1776" s="27">
        <v>1175</v>
      </c>
      <c r="K1776" s="28">
        <v>823</v>
      </c>
      <c r="L1776" s="28">
        <v>289</v>
      </c>
    </row>
    <row r="1777" spans="2:12" ht="15" customHeight="1" x14ac:dyDescent="0.15">
      <c r="B1777" s="29" t="s">
        <v>332</v>
      </c>
      <c r="G1777" s="31">
        <v>489</v>
      </c>
      <c r="H1777" s="31">
        <v>306</v>
      </c>
      <c r="I1777" s="32">
        <v>183</v>
      </c>
      <c r="J1777" s="33">
        <v>44.903581267217632</v>
      </c>
      <c r="K1777" s="34">
        <v>39.791937581274382</v>
      </c>
      <c r="L1777" s="34">
        <v>63.321799307958479</v>
      </c>
    </row>
    <row r="1778" spans="2:12" ht="15" customHeight="1" x14ac:dyDescent="0.15">
      <c r="B1778" s="29" t="s">
        <v>333</v>
      </c>
      <c r="G1778" s="36">
        <v>7</v>
      </c>
      <c r="H1778" s="36">
        <v>6</v>
      </c>
      <c r="I1778" s="37">
        <v>1</v>
      </c>
      <c r="J1778" s="38">
        <v>0.64279155188246095</v>
      </c>
      <c r="K1778" s="74">
        <v>0.78023407022106639</v>
      </c>
      <c r="L1778" s="74">
        <v>0.34602076124567477</v>
      </c>
    </row>
    <row r="1779" spans="2:12" ht="15" customHeight="1" x14ac:dyDescent="0.15">
      <c r="B1779" s="29" t="s">
        <v>334</v>
      </c>
      <c r="G1779" s="36">
        <v>11</v>
      </c>
      <c r="H1779" s="36">
        <v>11</v>
      </c>
      <c r="I1779" s="37">
        <v>0</v>
      </c>
      <c r="J1779" s="38">
        <v>1.0101010101010102</v>
      </c>
      <c r="K1779" s="74">
        <v>1.4304291287386215</v>
      </c>
      <c r="L1779" s="74">
        <v>0</v>
      </c>
    </row>
    <row r="1780" spans="2:12" ht="15" customHeight="1" x14ac:dyDescent="0.15">
      <c r="B1780" s="29" t="s">
        <v>335</v>
      </c>
      <c r="G1780" s="36">
        <v>14</v>
      </c>
      <c r="H1780" s="36">
        <v>11</v>
      </c>
      <c r="I1780" s="37">
        <v>3</v>
      </c>
      <c r="J1780" s="38">
        <v>1.2855831037649219</v>
      </c>
      <c r="K1780" s="74">
        <v>1.4304291287386215</v>
      </c>
      <c r="L1780" s="74">
        <v>1.0380622837370241</v>
      </c>
    </row>
    <row r="1781" spans="2:12" ht="15" customHeight="1" x14ac:dyDescent="0.15">
      <c r="B1781" s="29" t="s">
        <v>336</v>
      </c>
      <c r="G1781" s="36">
        <v>24</v>
      </c>
      <c r="H1781" s="36">
        <v>23</v>
      </c>
      <c r="I1781" s="37">
        <v>1</v>
      </c>
      <c r="J1781" s="38">
        <v>2.2038567493112948</v>
      </c>
      <c r="K1781" s="74">
        <v>2.990897269180754</v>
      </c>
      <c r="L1781" s="74">
        <v>0.34602076124567477</v>
      </c>
    </row>
    <row r="1782" spans="2:12" ht="15" customHeight="1" x14ac:dyDescent="0.15">
      <c r="B1782" s="29" t="s">
        <v>337</v>
      </c>
      <c r="G1782" s="36">
        <v>26</v>
      </c>
      <c r="H1782" s="36">
        <v>25</v>
      </c>
      <c r="I1782" s="37">
        <v>1</v>
      </c>
      <c r="J1782" s="38">
        <v>2.3875114784205693</v>
      </c>
      <c r="K1782" s="74">
        <v>3.2509752925877766</v>
      </c>
      <c r="L1782" s="74">
        <v>0.34602076124567477</v>
      </c>
    </row>
    <row r="1783" spans="2:12" ht="15" customHeight="1" x14ac:dyDescent="0.15">
      <c r="B1783" s="29" t="s">
        <v>338</v>
      </c>
      <c r="G1783" s="36">
        <v>31</v>
      </c>
      <c r="H1783" s="36">
        <v>30</v>
      </c>
      <c r="I1783" s="37">
        <v>1</v>
      </c>
      <c r="J1783" s="38">
        <v>2.8466483011937558</v>
      </c>
      <c r="K1783" s="74">
        <v>3.9011703511053319</v>
      </c>
      <c r="L1783" s="74">
        <v>0.34602076124567477</v>
      </c>
    </row>
    <row r="1784" spans="2:12" ht="15" customHeight="1" x14ac:dyDescent="0.15">
      <c r="B1784" s="29" t="s">
        <v>339</v>
      </c>
      <c r="G1784" s="36">
        <v>33</v>
      </c>
      <c r="H1784" s="36">
        <v>32</v>
      </c>
      <c r="I1784" s="37">
        <v>1</v>
      </c>
      <c r="J1784" s="38">
        <v>3.0303030303030303</v>
      </c>
      <c r="K1784" s="74">
        <v>4.1612483745123541</v>
      </c>
      <c r="L1784" s="74">
        <v>0.34602076124567477</v>
      </c>
    </row>
    <row r="1785" spans="2:12" ht="15" customHeight="1" x14ac:dyDescent="0.15">
      <c r="B1785" s="29" t="s">
        <v>340</v>
      </c>
      <c r="G1785" s="36">
        <v>27</v>
      </c>
      <c r="H1785" s="36">
        <v>27</v>
      </c>
      <c r="I1785" s="37">
        <v>0</v>
      </c>
      <c r="J1785" s="38">
        <v>2.4793388429752068</v>
      </c>
      <c r="K1785" s="74">
        <v>3.5110533159947983</v>
      </c>
      <c r="L1785" s="74">
        <v>0</v>
      </c>
    </row>
    <row r="1786" spans="2:12" ht="15" customHeight="1" x14ac:dyDescent="0.15">
      <c r="B1786" s="29" t="s">
        <v>341</v>
      </c>
      <c r="G1786" s="36">
        <v>15</v>
      </c>
      <c r="H1786" s="36">
        <v>14</v>
      </c>
      <c r="I1786" s="37">
        <v>1</v>
      </c>
      <c r="J1786" s="38">
        <v>1.3774104683195594</v>
      </c>
      <c r="K1786" s="74">
        <v>1.8205461638491547</v>
      </c>
      <c r="L1786" s="74">
        <v>0.34602076124567477</v>
      </c>
    </row>
    <row r="1787" spans="2:12" ht="15" customHeight="1" x14ac:dyDescent="0.15">
      <c r="B1787" s="29" t="s">
        <v>342</v>
      </c>
      <c r="G1787" s="36">
        <v>16</v>
      </c>
      <c r="H1787" s="36">
        <v>15</v>
      </c>
      <c r="I1787" s="37">
        <v>1</v>
      </c>
      <c r="J1787" s="38">
        <v>1.4692378328741964</v>
      </c>
      <c r="K1787" s="74">
        <v>1.950585175552666</v>
      </c>
      <c r="L1787" s="74">
        <v>0.34602076124567477</v>
      </c>
    </row>
    <row r="1788" spans="2:12" ht="15" customHeight="1" x14ac:dyDescent="0.15">
      <c r="B1788" s="29" t="s">
        <v>343</v>
      </c>
      <c r="G1788" s="36">
        <v>20</v>
      </c>
      <c r="H1788" s="36">
        <v>19</v>
      </c>
      <c r="I1788" s="37">
        <v>1</v>
      </c>
      <c r="J1788" s="38">
        <v>1.8365472910927456</v>
      </c>
      <c r="K1788" s="74">
        <v>2.4707412223667102</v>
      </c>
      <c r="L1788" s="74">
        <v>0.34602076124567477</v>
      </c>
    </row>
    <row r="1789" spans="2:12" ht="15" customHeight="1" x14ac:dyDescent="0.15">
      <c r="B1789" s="29" t="s">
        <v>344</v>
      </c>
      <c r="G1789" s="36">
        <v>9</v>
      </c>
      <c r="H1789" s="36">
        <v>9</v>
      </c>
      <c r="I1789" s="37">
        <v>0</v>
      </c>
      <c r="J1789" s="38">
        <v>0.82644628099173556</v>
      </c>
      <c r="K1789" s="74">
        <v>1.1703511053315996</v>
      </c>
      <c r="L1789" s="74">
        <v>0</v>
      </c>
    </row>
    <row r="1790" spans="2:12" ht="15" customHeight="1" x14ac:dyDescent="0.15">
      <c r="B1790" s="79" t="s">
        <v>105</v>
      </c>
      <c r="C1790" s="24"/>
      <c r="D1790" s="24"/>
      <c r="E1790" s="24"/>
      <c r="F1790" s="24"/>
      <c r="G1790" s="68">
        <v>27</v>
      </c>
      <c r="H1790" s="68">
        <v>27</v>
      </c>
      <c r="I1790" s="80">
        <v>0</v>
      </c>
      <c r="J1790" s="81">
        <v>2.4793388429752068</v>
      </c>
      <c r="K1790" s="77">
        <v>3.5110533159947983</v>
      </c>
      <c r="L1790" s="77">
        <v>0</v>
      </c>
    </row>
    <row r="1791" spans="2:12" ht="15" customHeight="1" x14ac:dyDescent="0.15">
      <c r="B1791" s="45" t="s">
        <v>1</v>
      </c>
      <c r="C1791" s="46"/>
      <c r="D1791" s="46"/>
      <c r="E1791" s="46"/>
      <c r="F1791" s="94"/>
      <c r="G1791" s="47">
        <v>749</v>
      </c>
      <c r="H1791" s="47">
        <v>555</v>
      </c>
      <c r="I1791" s="48">
        <v>194</v>
      </c>
      <c r="J1791" s="49">
        <v>68.778696051423324</v>
      </c>
      <c r="K1791" s="50">
        <v>72.171651495448657</v>
      </c>
      <c r="L1791" s="50">
        <v>67.128027681660853</v>
      </c>
    </row>
    <row r="1792" spans="2:12" ht="15" customHeight="1" x14ac:dyDescent="0.15">
      <c r="B1792" s="45" t="s">
        <v>141</v>
      </c>
      <c r="C1792" s="46"/>
      <c r="D1792" s="46"/>
      <c r="E1792" s="46"/>
      <c r="F1792" s="94"/>
      <c r="G1792" s="179">
        <v>16.001016452074381</v>
      </c>
      <c r="H1792" s="179">
        <v>16.110706456456448</v>
      </c>
      <c r="I1792" s="179">
        <v>13.787272727272727</v>
      </c>
    </row>
    <row r="1793" spans="2:13" ht="15" customHeight="1" x14ac:dyDescent="0.15">
      <c r="B1793" s="45" t="s">
        <v>142</v>
      </c>
      <c r="C1793" s="46"/>
      <c r="D1793" s="46"/>
      <c r="E1793" s="46"/>
      <c r="F1793" s="94"/>
      <c r="G1793" s="179">
        <v>58.52</v>
      </c>
      <c r="H1793" s="179">
        <v>58.52</v>
      </c>
      <c r="I1793" s="179">
        <v>19.149999999999999</v>
      </c>
    </row>
    <row r="1794" spans="2:13" ht="15" customHeight="1" x14ac:dyDescent="0.15">
      <c r="B1794" s="45" t="s">
        <v>143</v>
      </c>
      <c r="C1794" s="46"/>
      <c r="D1794" s="46"/>
      <c r="E1794" s="46"/>
      <c r="F1794" s="94"/>
      <c r="G1794" s="179">
        <v>6</v>
      </c>
      <c r="H1794" s="179">
        <v>7.08</v>
      </c>
      <c r="I1794" s="179">
        <v>6</v>
      </c>
    </row>
    <row r="1795" spans="2:13" ht="15" customHeight="1" x14ac:dyDescent="0.15">
      <c r="B1795" s="8"/>
      <c r="C1795" s="52"/>
      <c r="D1795" s="52"/>
      <c r="E1795" s="52"/>
      <c r="F1795" s="52"/>
      <c r="G1795" s="180"/>
      <c r="H1795" s="181"/>
      <c r="I1795" s="181"/>
      <c r="J1795" s="181"/>
      <c r="K1795" s="181"/>
      <c r="L1795" s="180"/>
      <c r="M1795" s="181"/>
    </row>
    <row r="1796" spans="2:13" ht="13.65" customHeight="1" x14ac:dyDescent="0.15">
      <c r="B1796" s="11"/>
      <c r="C1796" s="12"/>
      <c r="D1796" s="12"/>
      <c r="E1796" s="12"/>
      <c r="F1796" s="12"/>
      <c r="G1796" s="13"/>
      <c r="H1796" s="14" t="s">
        <v>2</v>
      </c>
      <c r="I1796" s="15"/>
      <c r="J1796" s="16"/>
      <c r="K1796" s="14" t="s">
        <v>3</v>
      </c>
      <c r="L1796" s="17"/>
    </row>
    <row r="1797" spans="2:13" ht="10.8" x14ac:dyDescent="0.15">
      <c r="B1797" s="105" t="s">
        <v>251</v>
      </c>
      <c r="C1797" s="52"/>
      <c r="D1797" s="52"/>
      <c r="E1797" s="52"/>
      <c r="F1797" s="52"/>
      <c r="G1797" s="19" t="s">
        <v>4</v>
      </c>
      <c r="H1797" s="19" t="s">
        <v>172</v>
      </c>
      <c r="I1797" s="20" t="s">
        <v>178</v>
      </c>
      <c r="J1797" s="21" t="s">
        <v>4</v>
      </c>
      <c r="K1797" s="19" t="s">
        <v>172</v>
      </c>
      <c r="L1797" s="22" t="s">
        <v>178</v>
      </c>
    </row>
    <row r="1798" spans="2:13" ht="12" customHeight="1" x14ac:dyDescent="0.15">
      <c r="B1798" s="79"/>
      <c r="C1798" s="24"/>
      <c r="D1798" s="24"/>
      <c r="E1798" s="24"/>
      <c r="F1798" s="135"/>
      <c r="G1798" s="25"/>
      <c r="H1798" s="25"/>
      <c r="I1798" s="26"/>
      <c r="J1798" s="27">
        <v>1175</v>
      </c>
      <c r="K1798" s="28">
        <v>823</v>
      </c>
      <c r="L1798" s="28">
        <v>289</v>
      </c>
    </row>
    <row r="1799" spans="2:13" ht="15" customHeight="1" x14ac:dyDescent="0.15">
      <c r="B1799" s="29" t="s">
        <v>332</v>
      </c>
      <c r="G1799" s="31">
        <v>404</v>
      </c>
      <c r="H1799" s="31">
        <v>223</v>
      </c>
      <c r="I1799" s="32">
        <v>181</v>
      </c>
      <c r="J1799" s="33">
        <v>37.09825528007346</v>
      </c>
      <c r="K1799" s="34">
        <v>28.998699609882966</v>
      </c>
      <c r="L1799" s="34">
        <v>62.629757785467135</v>
      </c>
    </row>
    <row r="1800" spans="2:13" ht="15" customHeight="1" x14ac:dyDescent="0.15">
      <c r="B1800" s="29" t="s">
        <v>333</v>
      </c>
      <c r="G1800" s="36">
        <v>0</v>
      </c>
      <c r="H1800" s="36">
        <v>0</v>
      </c>
      <c r="I1800" s="37">
        <v>0</v>
      </c>
      <c r="J1800" s="38">
        <v>0</v>
      </c>
      <c r="K1800" s="74">
        <v>0</v>
      </c>
      <c r="L1800" s="74">
        <v>0</v>
      </c>
    </row>
    <row r="1801" spans="2:13" ht="15" customHeight="1" x14ac:dyDescent="0.15">
      <c r="B1801" s="29" t="s">
        <v>345</v>
      </c>
      <c r="G1801" s="36">
        <v>43</v>
      </c>
      <c r="H1801" s="36">
        <v>40</v>
      </c>
      <c r="I1801" s="37">
        <v>3</v>
      </c>
      <c r="J1801" s="38">
        <v>3.9485766758494032</v>
      </c>
      <c r="K1801" s="74">
        <v>5.2015604681404417</v>
      </c>
      <c r="L1801" s="74">
        <v>1.0380622837370241</v>
      </c>
    </row>
    <row r="1802" spans="2:13" ht="15" customHeight="1" x14ac:dyDescent="0.15">
      <c r="B1802" s="29" t="s">
        <v>346</v>
      </c>
      <c r="G1802" s="36">
        <v>30</v>
      </c>
      <c r="H1802" s="36">
        <v>29</v>
      </c>
      <c r="I1802" s="37">
        <v>1</v>
      </c>
      <c r="J1802" s="38">
        <v>2.7548209366391188</v>
      </c>
      <c r="K1802" s="74">
        <v>3.7711313394018204</v>
      </c>
      <c r="L1802" s="74">
        <v>0.34602076124567477</v>
      </c>
    </row>
    <row r="1803" spans="2:13" ht="15" customHeight="1" x14ac:dyDescent="0.15">
      <c r="B1803" s="29" t="s">
        <v>347</v>
      </c>
      <c r="G1803" s="36">
        <v>117</v>
      </c>
      <c r="H1803" s="36">
        <v>115</v>
      </c>
      <c r="I1803" s="37">
        <v>2</v>
      </c>
      <c r="J1803" s="38">
        <v>10.743801652892563</v>
      </c>
      <c r="K1803" s="74">
        <v>14.954486345903772</v>
      </c>
      <c r="L1803" s="74">
        <v>0.69204152249134954</v>
      </c>
    </row>
    <row r="1804" spans="2:13" ht="15" customHeight="1" x14ac:dyDescent="0.15">
      <c r="B1804" s="29" t="s">
        <v>348</v>
      </c>
      <c r="G1804" s="36">
        <v>85</v>
      </c>
      <c r="H1804" s="36">
        <v>80</v>
      </c>
      <c r="I1804" s="37">
        <v>5</v>
      </c>
      <c r="J1804" s="38">
        <v>7.8053259871441698</v>
      </c>
      <c r="K1804" s="74">
        <v>10.403120936280883</v>
      </c>
      <c r="L1804" s="74">
        <v>1.7301038062283738</v>
      </c>
    </row>
    <row r="1805" spans="2:13" ht="15" customHeight="1" x14ac:dyDescent="0.15">
      <c r="B1805" s="29" t="s">
        <v>349</v>
      </c>
      <c r="G1805" s="36">
        <v>15</v>
      </c>
      <c r="H1805" s="36">
        <v>14</v>
      </c>
      <c r="I1805" s="37">
        <v>1</v>
      </c>
      <c r="J1805" s="38">
        <v>1.3774104683195594</v>
      </c>
      <c r="K1805" s="74">
        <v>1.8205461638491547</v>
      </c>
      <c r="L1805" s="74">
        <v>0.34602076124567477</v>
      </c>
    </row>
    <row r="1806" spans="2:13" ht="15" customHeight="1" x14ac:dyDescent="0.15">
      <c r="B1806" s="79" t="s">
        <v>105</v>
      </c>
      <c r="C1806" s="24"/>
      <c r="D1806" s="24"/>
      <c r="E1806" s="24"/>
      <c r="F1806" s="24"/>
      <c r="G1806" s="68">
        <v>55</v>
      </c>
      <c r="H1806" s="68">
        <v>54</v>
      </c>
      <c r="I1806" s="80">
        <v>1</v>
      </c>
      <c r="J1806" s="81">
        <v>5.0505050505050502</v>
      </c>
      <c r="K1806" s="77">
        <v>7.0221066319895966</v>
      </c>
      <c r="L1806" s="77">
        <v>0.34602076124567477</v>
      </c>
    </row>
    <row r="1807" spans="2:13" ht="15" customHeight="1" x14ac:dyDescent="0.15">
      <c r="B1807" s="45" t="s">
        <v>1</v>
      </c>
      <c r="C1807" s="46"/>
      <c r="D1807" s="46"/>
      <c r="E1807" s="46"/>
      <c r="F1807" s="94"/>
      <c r="G1807" s="47">
        <v>749</v>
      </c>
      <c r="H1807" s="47">
        <v>555</v>
      </c>
      <c r="I1807" s="48">
        <v>194</v>
      </c>
      <c r="J1807" s="49">
        <v>68.778696051423324</v>
      </c>
      <c r="K1807" s="50">
        <v>72.171651495448643</v>
      </c>
      <c r="L1807" s="50">
        <v>67.128027681660896</v>
      </c>
    </row>
    <row r="1808" spans="2:13" ht="15" customHeight="1" x14ac:dyDescent="0.15">
      <c r="B1808" s="45" t="s">
        <v>141</v>
      </c>
      <c r="C1808" s="46"/>
      <c r="D1808" s="46"/>
      <c r="E1808" s="46"/>
      <c r="F1808" s="94"/>
      <c r="G1808" s="179">
        <v>34.562596551724113</v>
      </c>
      <c r="H1808" s="179">
        <v>34.502312949640277</v>
      </c>
      <c r="I1808" s="179">
        <v>35.959166666666668</v>
      </c>
    </row>
    <row r="1809" spans="2:13" ht="15" customHeight="1" x14ac:dyDescent="0.15">
      <c r="B1809" s="45" t="s">
        <v>142</v>
      </c>
      <c r="C1809" s="46"/>
      <c r="D1809" s="46"/>
      <c r="E1809" s="46"/>
      <c r="F1809" s="94"/>
      <c r="G1809" s="179">
        <v>76.62</v>
      </c>
      <c r="H1809" s="179">
        <v>70.2</v>
      </c>
      <c r="I1809" s="179">
        <v>76.62</v>
      </c>
    </row>
    <row r="1810" spans="2:13" ht="15" customHeight="1" x14ac:dyDescent="0.15">
      <c r="B1810" s="45" t="s">
        <v>143</v>
      </c>
      <c r="C1810" s="46"/>
      <c r="D1810" s="46"/>
      <c r="E1810" s="46"/>
      <c r="F1810" s="94"/>
      <c r="G1810" s="179">
        <v>10</v>
      </c>
      <c r="H1810" s="179">
        <v>10</v>
      </c>
      <c r="I1810" s="179">
        <v>10.89</v>
      </c>
    </row>
    <row r="1811" spans="2:13" ht="15" customHeight="1" x14ac:dyDescent="0.15">
      <c r="B1811" s="8"/>
      <c r="C1811" s="52"/>
      <c r="D1811" s="52"/>
      <c r="E1811" s="52"/>
      <c r="F1811" s="52"/>
      <c r="G1811" s="180"/>
      <c r="H1811" s="181"/>
      <c r="I1811" s="181"/>
      <c r="J1811" s="181"/>
      <c r="K1811" s="181"/>
      <c r="L1811" s="180"/>
      <c r="M1811" s="181"/>
    </row>
    <row r="1812" spans="2:13" ht="13.65" customHeight="1" x14ac:dyDescent="0.15">
      <c r="B1812" s="11"/>
      <c r="C1812" s="12"/>
      <c r="D1812" s="12"/>
      <c r="E1812" s="12"/>
      <c r="F1812" s="12"/>
      <c r="G1812" s="13"/>
      <c r="H1812" s="14" t="s">
        <v>2</v>
      </c>
      <c r="I1812" s="15"/>
      <c r="J1812" s="16"/>
      <c r="K1812" s="14" t="s">
        <v>3</v>
      </c>
      <c r="L1812" s="17"/>
    </row>
    <row r="1813" spans="2:13" ht="10.8" x14ac:dyDescent="0.15">
      <c r="B1813" s="105" t="s">
        <v>246</v>
      </c>
      <c r="C1813" s="52"/>
      <c r="D1813" s="52"/>
      <c r="E1813" s="52"/>
      <c r="F1813" s="52"/>
      <c r="G1813" s="19" t="s">
        <v>4</v>
      </c>
      <c r="H1813" s="19" t="s">
        <v>172</v>
      </c>
      <c r="I1813" s="20" t="s">
        <v>178</v>
      </c>
      <c r="J1813" s="21" t="s">
        <v>4</v>
      </c>
      <c r="K1813" s="19" t="s">
        <v>172</v>
      </c>
      <c r="L1813" s="22" t="s">
        <v>178</v>
      </c>
    </row>
    <row r="1814" spans="2:13" ht="12" customHeight="1" x14ac:dyDescent="0.15">
      <c r="B1814" s="79"/>
      <c r="C1814" s="24"/>
      <c r="D1814" s="24"/>
      <c r="E1814" s="24"/>
      <c r="F1814" s="135"/>
      <c r="G1814" s="25"/>
      <c r="H1814" s="25"/>
      <c r="I1814" s="26"/>
      <c r="J1814" s="27">
        <v>1175</v>
      </c>
      <c r="K1814" s="28">
        <v>823</v>
      </c>
      <c r="L1814" s="28">
        <v>289</v>
      </c>
    </row>
    <row r="1815" spans="2:13" ht="15" customHeight="1" x14ac:dyDescent="0.15">
      <c r="B1815" s="29" t="s">
        <v>332</v>
      </c>
      <c r="G1815" s="31">
        <v>321</v>
      </c>
      <c r="H1815" s="31">
        <v>306</v>
      </c>
      <c r="I1815" s="32">
        <v>15</v>
      </c>
      <c r="J1815" s="33">
        <v>29.476584022038566</v>
      </c>
      <c r="K1815" s="34">
        <v>39.791937581274382</v>
      </c>
      <c r="L1815" s="34">
        <v>5.1903114186851207</v>
      </c>
    </row>
    <row r="1816" spans="2:13" ht="15" customHeight="1" x14ac:dyDescent="0.15">
      <c r="B1816" s="29" t="s">
        <v>333</v>
      </c>
      <c r="G1816" s="36">
        <v>2</v>
      </c>
      <c r="H1816" s="36">
        <v>0</v>
      </c>
      <c r="I1816" s="37">
        <v>2</v>
      </c>
      <c r="J1816" s="38">
        <v>0.18365472910927455</v>
      </c>
      <c r="K1816" s="74">
        <v>0</v>
      </c>
      <c r="L1816" s="74">
        <v>0.69204152249134954</v>
      </c>
    </row>
    <row r="1817" spans="2:13" ht="15" customHeight="1" x14ac:dyDescent="0.15">
      <c r="B1817" s="29" t="s">
        <v>334</v>
      </c>
      <c r="G1817" s="36">
        <v>27</v>
      </c>
      <c r="H1817" s="36">
        <v>13</v>
      </c>
      <c r="I1817" s="37">
        <v>14</v>
      </c>
      <c r="J1817" s="38">
        <v>2.4793388429752068</v>
      </c>
      <c r="K1817" s="74">
        <v>1.6905071521456438</v>
      </c>
      <c r="L1817" s="74">
        <v>4.844290657439446</v>
      </c>
    </row>
    <row r="1818" spans="2:13" ht="15" customHeight="1" x14ac:dyDescent="0.15">
      <c r="B1818" s="29" t="s">
        <v>335</v>
      </c>
      <c r="G1818" s="36">
        <v>23</v>
      </c>
      <c r="H1818" s="36">
        <v>13</v>
      </c>
      <c r="I1818" s="37">
        <v>10</v>
      </c>
      <c r="J1818" s="38">
        <v>2.1120293847566574</v>
      </c>
      <c r="K1818" s="74">
        <v>1.6905071521456438</v>
      </c>
      <c r="L1818" s="74">
        <v>3.4602076124567476</v>
      </c>
    </row>
    <row r="1819" spans="2:13" ht="15" customHeight="1" x14ac:dyDescent="0.15">
      <c r="B1819" s="29" t="s">
        <v>336</v>
      </c>
      <c r="G1819" s="36">
        <v>59</v>
      </c>
      <c r="H1819" s="36">
        <v>37</v>
      </c>
      <c r="I1819" s="37">
        <v>22</v>
      </c>
      <c r="J1819" s="38">
        <v>5.4178145087235992</v>
      </c>
      <c r="K1819" s="74">
        <v>4.8114434330299094</v>
      </c>
      <c r="L1819" s="74">
        <v>7.6124567474048446</v>
      </c>
    </row>
    <row r="1820" spans="2:13" ht="15" customHeight="1" x14ac:dyDescent="0.15">
      <c r="B1820" s="29" t="s">
        <v>337</v>
      </c>
      <c r="G1820" s="36">
        <v>90</v>
      </c>
      <c r="H1820" s="36">
        <v>42</v>
      </c>
      <c r="I1820" s="37">
        <v>48</v>
      </c>
      <c r="J1820" s="38">
        <v>8.2644628099173563</v>
      </c>
      <c r="K1820" s="74">
        <v>5.4616384915474647</v>
      </c>
      <c r="L1820" s="74">
        <v>16.608996539792386</v>
      </c>
    </row>
    <row r="1821" spans="2:13" ht="15" customHeight="1" x14ac:dyDescent="0.15">
      <c r="B1821" s="29" t="s">
        <v>338</v>
      </c>
      <c r="G1821" s="36">
        <v>44</v>
      </c>
      <c r="H1821" s="36">
        <v>27</v>
      </c>
      <c r="I1821" s="37">
        <v>17</v>
      </c>
      <c r="J1821" s="38">
        <v>4.0404040404040407</v>
      </c>
      <c r="K1821" s="74">
        <v>3.5110533159947983</v>
      </c>
      <c r="L1821" s="74">
        <v>5.8823529411764701</v>
      </c>
    </row>
    <row r="1822" spans="2:13" ht="15" customHeight="1" x14ac:dyDescent="0.15">
      <c r="B1822" s="29" t="s">
        <v>339</v>
      </c>
      <c r="G1822" s="36">
        <v>75</v>
      </c>
      <c r="H1822" s="36">
        <v>51</v>
      </c>
      <c r="I1822" s="37">
        <v>24</v>
      </c>
      <c r="J1822" s="38">
        <v>6.887052341597796</v>
      </c>
      <c r="K1822" s="74">
        <v>6.6319895968790634</v>
      </c>
      <c r="L1822" s="74">
        <v>8.3044982698961931</v>
      </c>
    </row>
    <row r="1823" spans="2:13" ht="15" customHeight="1" x14ac:dyDescent="0.15">
      <c r="B1823" s="29" t="s">
        <v>340</v>
      </c>
      <c r="G1823" s="36">
        <v>18</v>
      </c>
      <c r="H1823" s="36">
        <v>14</v>
      </c>
      <c r="I1823" s="37">
        <v>4</v>
      </c>
      <c r="J1823" s="38">
        <v>1.6528925619834711</v>
      </c>
      <c r="K1823" s="74">
        <v>1.8205461638491547</v>
      </c>
      <c r="L1823" s="74">
        <v>1.3840830449826991</v>
      </c>
    </row>
    <row r="1824" spans="2:13" ht="15" customHeight="1" x14ac:dyDescent="0.15">
      <c r="B1824" s="29" t="s">
        <v>341</v>
      </c>
      <c r="G1824" s="36">
        <v>13</v>
      </c>
      <c r="H1824" s="36">
        <v>9</v>
      </c>
      <c r="I1824" s="37">
        <v>4</v>
      </c>
      <c r="J1824" s="38">
        <v>1.1937557392102847</v>
      </c>
      <c r="K1824" s="74">
        <v>1.1703511053315996</v>
      </c>
      <c r="L1824" s="74">
        <v>1.3840830449826991</v>
      </c>
    </row>
    <row r="1825" spans="2:13" ht="15" customHeight="1" x14ac:dyDescent="0.15">
      <c r="B1825" s="29" t="s">
        <v>342</v>
      </c>
      <c r="G1825" s="36">
        <v>9</v>
      </c>
      <c r="H1825" s="36">
        <v>6</v>
      </c>
      <c r="I1825" s="37">
        <v>3</v>
      </c>
      <c r="J1825" s="38">
        <v>0.82644628099173556</v>
      </c>
      <c r="K1825" s="74">
        <v>0.78023407022106639</v>
      </c>
      <c r="L1825" s="74">
        <v>1.0380622837370241</v>
      </c>
    </row>
    <row r="1826" spans="2:13" ht="15" customHeight="1" x14ac:dyDescent="0.15">
      <c r="B1826" s="29" t="s">
        <v>343</v>
      </c>
      <c r="G1826" s="36">
        <v>11</v>
      </c>
      <c r="H1826" s="36">
        <v>7</v>
      </c>
      <c r="I1826" s="37">
        <v>4</v>
      </c>
      <c r="J1826" s="38">
        <v>1.0101010101010102</v>
      </c>
      <c r="K1826" s="74">
        <v>0.91027308192457734</v>
      </c>
      <c r="L1826" s="74">
        <v>1.3840830449826991</v>
      </c>
    </row>
    <row r="1827" spans="2:13" ht="15" customHeight="1" x14ac:dyDescent="0.15">
      <c r="B1827" s="29" t="s">
        <v>344</v>
      </c>
      <c r="G1827" s="36">
        <v>3</v>
      </c>
      <c r="H1827" s="36">
        <v>2</v>
      </c>
      <c r="I1827" s="37">
        <v>1</v>
      </c>
      <c r="J1827" s="38">
        <v>0.27548209366391185</v>
      </c>
      <c r="K1827" s="74">
        <v>0.26007802340702213</v>
      </c>
      <c r="L1827" s="74">
        <v>0.34602076124567477</v>
      </c>
    </row>
    <row r="1828" spans="2:13" ht="15" customHeight="1" x14ac:dyDescent="0.15">
      <c r="B1828" s="79" t="s">
        <v>105</v>
      </c>
      <c r="C1828" s="24"/>
      <c r="D1828" s="24"/>
      <c r="E1828" s="24"/>
      <c r="F1828" s="24"/>
      <c r="G1828" s="68">
        <v>54</v>
      </c>
      <c r="H1828" s="68">
        <v>28</v>
      </c>
      <c r="I1828" s="80">
        <v>26</v>
      </c>
      <c r="J1828" s="81">
        <v>4.9586776859504136</v>
      </c>
      <c r="K1828" s="77">
        <v>3.6410923276983094</v>
      </c>
      <c r="L1828" s="77">
        <v>8.9965397923875443</v>
      </c>
    </row>
    <row r="1829" spans="2:13" ht="15" customHeight="1" x14ac:dyDescent="0.15">
      <c r="B1829" s="45" t="s">
        <v>1</v>
      </c>
      <c r="C1829" s="46"/>
      <c r="D1829" s="46"/>
      <c r="E1829" s="46"/>
      <c r="F1829" s="94"/>
      <c r="G1829" s="47">
        <v>749</v>
      </c>
      <c r="H1829" s="47">
        <v>555</v>
      </c>
      <c r="I1829" s="48">
        <v>194</v>
      </c>
      <c r="J1829" s="49">
        <v>68.778696051423324</v>
      </c>
      <c r="K1829" s="50">
        <v>72.171651495448629</v>
      </c>
      <c r="L1829" s="50">
        <v>67.12802768166091</v>
      </c>
    </row>
    <row r="1830" spans="2:13" ht="15" customHeight="1" x14ac:dyDescent="0.15">
      <c r="B1830" s="45" t="s">
        <v>141</v>
      </c>
      <c r="C1830" s="46"/>
      <c r="D1830" s="46"/>
      <c r="E1830" s="46"/>
      <c r="F1830" s="94"/>
      <c r="G1830" s="179">
        <v>14.246919786096266</v>
      </c>
      <c r="H1830" s="179">
        <v>14.523416289592753</v>
      </c>
      <c r="I1830" s="179">
        <v>13.847535947712414</v>
      </c>
    </row>
    <row r="1831" spans="2:13" ht="15" customHeight="1" x14ac:dyDescent="0.15">
      <c r="B1831" s="45" t="s">
        <v>142</v>
      </c>
      <c r="C1831" s="46"/>
      <c r="D1831" s="46"/>
      <c r="E1831" s="46"/>
      <c r="F1831" s="94"/>
      <c r="G1831" s="179">
        <v>34</v>
      </c>
      <c r="H1831" s="179">
        <v>34</v>
      </c>
      <c r="I1831" s="179">
        <v>33.01</v>
      </c>
    </row>
    <row r="1832" spans="2:13" ht="15" customHeight="1" x14ac:dyDescent="0.15">
      <c r="B1832" s="45" t="s">
        <v>143</v>
      </c>
      <c r="C1832" s="46"/>
      <c r="D1832" s="46"/>
      <c r="E1832" s="46"/>
      <c r="F1832" s="94"/>
      <c r="G1832" s="179">
        <v>6.87</v>
      </c>
      <c r="H1832" s="179">
        <v>10.5</v>
      </c>
      <c r="I1832" s="179">
        <v>6.87</v>
      </c>
    </row>
    <row r="1833" spans="2:13" ht="15" customHeight="1" x14ac:dyDescent="0.15">
      <c r="B1833" s="8"/>
      <c r="C1833" s="52"/>
      <c r="D1833" s="52"/>
      <c r="E1833" s="52"/>
      <c r="F1833" s="52"/>
      <c r="G1833" s="180"/>
      <c r="H1833" s="181"/>
      <c r="I1833" s="181"/>
      <c r="J1833" s="181"/>
      <c r="K1833" s="181"/>
      <c r="L1833" s="180"/>
      <c r="M1833" s="181"/>
    </row>
    <row r="1834" spans="2:13" ht="13.65" customHeight="1" x14ac:dyDescent="0.15">
      <c r="B1834" s="11"/>
      <c r="C1834" s="12"/>
      <c r="D1834" s="12"/>
      <c r="E1834" s="12"/>
      <c r="F1834" s="12"/>
      <c r="G1834" s="13"/>
      <c r="H1834" s="14" t="s">
        <v>2</v>
      </c>
      <c r="I1834" s="15"/>
      <c r="J1834" s="16"/>
      <c r="K1834" s="14" t="s">
        <v>3</v>
      </c>
      <c r="L1834" s="17"/>
    </row>
    <row r="1835" spans="2:13" ht="10.8" x14ac:dyDescent="0.15">
      <c r="B1835" s="105" t="s">
        <v>252</v>
      </c>
      <c r="C1835" s="52"/>
      <c r="D1835" s="52"/>
      <c r="E1835" s="52"/>
      <c r="F1835" s="52"/>
      <c r="G1835" s="19" t="s">
        <v>4</v>
      </c>
      <c r="H1835" s="19" t="s">
        <v>172</v>
      </c>
      <c r="I1835" s="20" t="s">
        <v>178</v>
      </c>
      <c r="J1835" s="21" t="s">
        <v>4</v>
      </c>
      <c r="K1835" s="19" t="s">
        <v>172</v>
      </c>
      <c r="L1835" s="22" t="s">
        <v>178</v>
      </c>
    </row>
    <row r="1836" spans="2:13" ht="12" customHeight="1" x14ac:dyDescent="0.15">
      <c r="B1836" s="79"/>
      <c r="C1836" s="24"/>
      <c r="D1836" s="24"/>
      <c r="E1836" s="24"/>
      <c r="F1836" s="135"/>
      <c r="G1836" s="25"/>
      <c r="H1836" s="25"/>
      <c r="I1836" s="26"/>
      <c r="J1836" s="27">
        <v>1175</v>
      </c>
      <c r="K1836" s="28">
        <v>823</v>
      </c>
      <c r="L1836" s="28">
        <v>289</v>
      </c>
    </row>
    <row r="1837" spans="2:13" ht="15" customHeight="1" x14ac:dyDescent="0.15">
      <c r="B1837" s="29" t="s">
        <v>332</v>
      </c>
      <c r="G1837" s="31">
        <v>747</v>
      </c>
      <c r="H1837" s="31">
        <v>555</v>
      </c>
      <c r="I1837" s="32">
        <v>192</v>
      </c>
      <c r="J1837" s="33">
        <v>68.59504132231406</v>
      </c>
      <c r="K1837" s="34">
        <v>72.171651495448629</v>
      </c>
      <c r="L1837" s="34">
        <v>66.435986159169545</v>
      </c>
    </row>
    <row r="1838" spans="2:13" ht="15" customHeight="1" x14ac:dyDescent="0.15">
      <c r="B1838" s="29" t="s">
        <v>333</v>
      </c>
      <c r="G1838" s="36">
        <v>0</v>
      </c>
      <c r="H1838" s="36">
        <v>0</v>
      </c>
      <c r="I1838" s="37">
        <v>0</v>
      </c>
      <c r="J1838" s="38">
        <v>0</v>
      </c>
      <c r="K1838" s="74">
        <v>0</v>
      </c>
      <c r="L1838" s="74">
        <v>0</v>
      </c>
    </row>
    <row r="1839" spans="2:13" ht="15" customHeight="1" x14ac:dyDescent="0.15">
      <c r="B1839" s="29" t="s">
        <v>345</v>
      </c>
      <c r="G1839" s="36">
        <v>1</v>
      </c>
      <c r="H1839" s="36">
        <v>0</v>
      </c>
      <c r="I1839" s="37">
        <v>1</v>
      </c>
      <c r="J1839" s="38">
        <v>9.1827364554637275E-2</v>
      </c>
      <c r="K1839" s="74">
        <v>0</v>
      </c>
      <c r="L1839" s="74">
        <v>0.34602076124567477</v>
      </c>
    </row>
    <row r="1840" spans="2:13" ht="15" customHeight="1" x14ac:dyDescent="0.15">
      <c r="B1840" s="29" t="s">
        <v>346</v>
      </c>
      <c r="G1840" s="36">
        <v>1</v>
      </c>
      <c r="H1840" s="36">
        <v>0</v>
      </c>
      <c r="I1840" s="37">
        <v>1</v>
      </c>
      <c r="J1840" s="38">
        <v>9.1827364554637275E-2</v>
      </c>
      <c r="K1840" s="74">
        <v>0</v>
      </c>
      <c r="L1840" s="74">
        <v>0.34602076124567477</v>
      </c>
    </row>
    <row r="1841" spans="1:18" ht="15" customHeight="1" x14ac:dyDescent="0.15">
      <c r="B1841" s="79" t="s">
        <v>105</v>
      </c>
      <c r="C1841" s="24"/>
      <c r="D1841" s="24"/>
      <c r="E1841" s="24"/>
      <c r="F1841" s="24"/>
      <c r="G1841" s="68">
        <v>0</v>
      </c>
      <c r="H1841" s="68">
        <v>0</v>
      </c>
      <c r="I1841" s="80">
        <v>0</v>
      </c>
      <c r="J1841" s="81">
        <v>0</v>
      </c>
      <c r="K1841" s="77">
        <v>0</v>
      </c>
      <c r="L1841" s="77">
        <v>0</v>
      </c>
    </row>
    <row r="1842" spans="1:18" ht="15" customHeight="1" x14ac:dyDescent="0.15">
      <c r="B1842" s="45" t="s">
        <v>1</v>
      </c>
      <c r="C1842" s="46"/>
      <c r="D1842" s="46"/>
      <c r="E1842" s="46"/>
      <c r="F1842" s="94"/>
      <c r="G1842" s="47">
        <v>749</v>
      </c>
      <c r="H1842" s="47">
        <v>555</v>
      </c>
      <c r="I1842" s="48">
        <v>194</v>
      </c>
      <c r="J1842" s="49">
        <v>68.778696051423324</v>
      </c>
      <c r="K1842" s="50">
        <v>72.171651495448629</v>
      </c>
      <c r="L1842" s="50">
        <v>67.128027681660882</v>
      </c>
    </row>
    <row r="1843" spans="1:18" ht="15" customHeight="1" x14ac:dyDescent="0.15">
      <c r="B1843" s="45" t="s">
        <v>141</v>
      </c>
      <c r="C1843" s="46"/>
      <c r="D1843" s="46"/>
      <c r="E1843" s="46"/>
      <c r="F1843" s="94"/>
      <c r="G1843" s="179">
        <v>18.45</v>
      </c>
      <c r="H1843" s="182" t="s">
        <v>399</v>
      </c>
      <c r="I1843" s="179">
        <v>18.45</v>
      </c>
    </row>
    <row r="1844" spans="1:18" ht="15" customHeight="1" x14ac:dyDescent="0.15">
      <c r="B1844" s="45" t="s">
        <v>142</v>
      </c>
      <c r="C1844" s="46"/>
      <c r="D1844" s="46"/>
      <c r="E1844" s="46"/>
      <c r="F1844" s="94"/>
      <c r="G1844" s="179">
        <v>21</v>
      </c>
      <c r="H1844" s="182" t="s">
        <v>399</v>
      </c>
      <c r="I1844" s="179">
        <v>21</v>
      </c>
    </row>
    <row r="1845" spans="1:18" ht="15" customHeight="1" x14ac:dyDescent="0.15">
      <c r="B1845" s="45" t="s">
        <v>143</v>
      </c>
      <c r="C1845" s="46"/>
      <c r="D1845" s="46"/>
      <c r="E1845" s="46"/>
      <c r="F1845" s="94"/>
      <c r="G1845" s="179">
        <v>15.9</v>
      </c>
      <c r="H1845" s="182" t="s">
        <v>399</v>
      </c>
      <c r="I1845" s="179">
        <v>15.9</v>
      </c>
    </row>
    <row r="1846" spans="1:18" ht="15" customHeight="1" x14ac:dyDescent="0.15">
      <c r="B1846" s="8"/>
      <c r="C1846" s="52"/>
      <c r="D1846" s="52"/>
      <c r="E1846" s="52"/>
      <c r="F1846" s="52"/>
      <c r="G1846" s="180"/>
      <c r="H1846" s="181"/>
      <c r="I1846" s="181"/>
      <c r="J1846" s="181"/>
      <c r="K1846" s="181"/>
      <c r="L1846" s="180"/>
      <c r="M1846" s="181"/>
    </row>
    <row r="1847" spans="1:18" ht="15" customHeight="1" x14ac:dyDescent="0.15">
      <c r="A1847" s="5" t="s">
        <v>432</v>
      </c>
      <c r="D1847" s="155"/>
      <c r="E1847" s="70"/>
      <c r="F1847" s="70"/>
      <c r="G1847" s="70"/>
      <c r="H1847" s="181"/>
      <c r="I1847" s="181"/>
      <c r="J1847" s="181"/>
      <c r="K1847" s="181"/>
      <c r="L1847" s="180"/>
      <c r="M1847" s="70"/>
      <c r="N1847" s="70"/>
    </row>
    <row r="1848" spans="1:18" ht="15" customHeight="1" x14ac:dyDescent="0.15">
      <c r="A1848" s="5" t="s">
        <v>359</v>
      </c>
      <c r="B1848" s="8"/>
      <c r="C1848" s="52"/>
      <c r="D1848" s="52"/>
      <c r="E1848" s="52"/>
      <c r="F1848" s="52"/>
      <c r="G1848" s="180"/>
      <c r="H1848" s="181"/>
      <c r="I1848" s="181"/>
      <c r="J1848" s="181"/>
      <c r="K1848" s="181"/>
      <c r="L1848" s="180"/>
      <c r="M1848" s="181"/>
    </row>
    <row r="1849" spans="1:18" ht="13.65" customHeight="1" x14ac:dyDescent="0.15">
      <c r="B1849" s="11"/>
      <c r="C1849" s="12"/>
      <c r="D1849" s="12"/>
      <c r="E1849" s="12"/>
      <c r="F1849" s="12"/>
      <c r="G1849" s="13" t="s">
        <v>403</v>
      </c>
      <c r="H1849" s="15"/>
      <c r="I1849" s="15"/>
      <c r="J1849" s="15"/>
      <c r="K1849" s="15"/>
      <c r="L1849" s="15"/>
      <c r="M1849" s="132" t="s">
        <v>402</v>
      </c>
      <c r="N1849" s="15"/>
      <c r="O1849" s="15"/>
      <c r="P1849" s="15"/>
      <c r="Q1849" s="15"/>
      <c r="R1849" s="17"/>
    </row>
    <row r="1850" spans="1:18" ht="13.65" customHeight="1" x14ac:dyDescent="0.15">
      <c r="B1850" s="105" t="s">
        <v>255</v>
      </c>
      <c r="C1850" s="52"/>
      <c r="D1850" s="52"/>
      <c r="E1850" s="52"/>
      <c r="F1850" s="52"/>
      <c r="G1850" s="13" t="s">
        <v>404</v>
      </c>
      <c r="H1850" s="14" t="s">
        <v>400</v>
      </c>
      <c r="I1850" s="15"/>
      <c r="J1850" s="13"/>
      <c r="K1850" s="14" t="s">
        <v>401</v>
      </c>
      <c r="L1850" s="131"/>
      <c r="M1850" s="16"/>
      <c r="N1850" s="14" t="s">
        <v>400</v>
      </c>
      <c r="O1850" s="15"/>
      <c r="P1850" s="13"/>
      <c r="Q1850" s="14" t="s">
        <v>401</v>
      </c>
      <c r="R1850" s="17"/>
    </row>
    <row r="1851" spans="1:18" ht="10.8" x14ac:dyDescent="0.15">
      <c r="B1851" s="105"/>
      <c r="C1851" s="52"/>
      <c r="D1851" s="52"/>
      <c r="E1851" s="52"/>
      <c r="F1851" s="52"/>
      <c r="G1851" s="19" t="s">
        <v>4</v>
      </c>
      <c r="H1851" s="19" t="s">
        <v>172</v>
      </c>
      <c r="I1851" s="183" t="s">
        <v>178</v>
      </c>
      <c r="J1851" s="19" t="s">
        <v>4</v>
      </c>
      <c r="K1851" s="19" t="s">
        <v>172</v>
      </c>
      <c r="L1851" s="20" t="s">
        <v>178</v>
      </c>
      <c r="M1851" s="21" t="s">
        <v>4</v>
      </c>
      <c r="N1851" s="19" t="s">
        <v>172</v>
      </c>
      <c r="O1851" s="183" t="s">
        <v>178</v>
      </c>
      <c r="P1851" s="19" t="s">
        <v>4</v>
      </c>
      <c r="Q1851" s="19" t="s">
        <v>172</v>
      </c>
      <c r="R1851" s="19" t="s">
        <v>178</v>
      </c>
    </row>
    <row r="1852" spans="1:18" ht="12" customHeight="1" x14ac:dyDescent="0.15">
      <c r="B1852" s="79"/>
      <c r="C1852" s="24"/>
      <c r="D1852" s="24"/>
      <c r="E1852" s="24"/>
      <c r="F1852" s="135"/>
      <c r="G1852" s="25"/>
      <c r="H1852" s="25"/>
      <c r="I1852" s="26"/>
      <c r="J1852" s="25"/>
      <c r="K1852" s="25"/>
      <c r="L1852" s="26"/>
      <c r="M1852" s="27">
        <v>686</v>
      </c>
      <c r="N1852" s="28">
        <v>517</v>
      </c>
      <c r="O1852" s="184">
        <v>106</v>
      </c>
      <c r="P1852" s="28">
        <v>771</v>
      </c>
      <c r="Q1852" s="28">
        <v>600</v>
      </c>
      <c r="R1852" s="28">
        <v>108</v>
      </c>
    </row>
    <row r="1853" spans="1:18" ht="15" customHeight="1" x14ac:dyDescent="0.15">
      <c r="B1853" s="29" t="s">
        <v>350</v>
      </c>
      <c r="G1853" s="31">
        <v>0</v>
      </c>
      <c r="H1853" s="31">
        <v>0</v>
      </c>
      <c r="I1853" s="32">
        <v>0</v>
      </c>
      <c r="J1853" s="31">
        <v>0</v>
      </c>
      <c r="K1853" s="31">
        <v>0</v>
      </c>
      <c r="L1853" s="32">
        <v>0</v>
      </c>
      <c r="M1853" s="33">
        <v>0</v>
      </c>
      <c r="N1853" s="34">
        <v>0</v>
      </c>
      <c r="O1853" s="142">
        <v>0</v>
      </c>
      <c r="P1853" s="34">
        <v>0</v>
      </c>
      <c r="Q1853" s="34">
        <v>0</v>
      </c>
      <c r="R1853" s="34">
        <v>0</v>
      </c>
    </row>
    <row r="1854" spans="1:18" ht="15" customHeight="1" x14ac:dyDescent="0.15">
      <c r="B1854" s="29" t="s">
        <v>351</v>
      </c>
      <c r="G1854" s="36">
        <v>32</v>
      </c>
      <c r="H1854" s="36">
        <v>32</v>
      </c>
      <c r="I1854" s="37">
        <v>0</v>
      </c>
      <c r="J1854" s="36">
        <v>297</v>
      </c>
      <c r="K1854" s="36">
        <v>284</v>
      </c>
      <c r="L1854" s="37">
        <v>13</v>
      </c>
      <c r="M1854" s="38">
        <v>4.6647230320699711</v>
      </c>
      <c r="N1854" s="74">
        <v>6.1895551257253389</v>
      </c>
      <c r="O1854" s="145">
        <v>0</v>
      </c>
      <c r="P1854" s="74">
        <v>38.521400778210122</v>
      </c>
      <c r="Q1854" s="74">
        <v>47.333333333333336</v>
      </c>
      <c r="R1854" s="74">
        <v>12.037037037037036</v>
      </c>
    </row>
    <row r="1855" spans="1:18" ht="15" customHeight="1" x14ac:dyDescent="0.15">
      <c r="B1855" s="29" t="s">
        <v>352</v>
      </c>
      <c r="G1855" s="36">
        <v>174</v>
      </c>
      <c r="H1855" s="36">
        <v>165</v>
      </c>
      <c r="I1855" s="37">
        <v>9</v>
      </c>
      <c r="J1855" s="36">
        <v>24</v>
      </c>
      <c r="K1855" s="36">
        <v>24</v>
      </c>
      <c r="L1855" s="37">
        <v>0</v>
      </c>
      <c r="M1855" s="38">
        <v>25.364431486880466</v>
      </c>
      <c r="N1855" s="74">
        <v>31.914893617021278</v>
      </c>
      <c r="O1855" s="145">
        <v>8.4905660377358494</v>
      </c>
      <c r="P1855" s="74">
        <v>3.1128404669260701</v>
      </c>
      <c r="Q1855" s="74">
        <v>4</v>
      </c>
      <c r="R1855" s="74">
        <v>0</v>
      </c>
    </row>
    <row r="1856" spans="1:18" ht="15" customHeight="1" x14ac:dyDescent="0.15">
      <c r="B1856" s="29" t="s">
        <v>353</v>
      </c>
      <c r="G1856" s="36">
        <v>18</v>
      </c>
      <c r="H1856" s="36">
        <v>18</v>
      </c>
      <c r="I1856" s="37">
        <v>0</v>
      </c>
      <c r="J1856" s="36">
        <v>1</v>
      </c>
      <c r="K1856" s="36">
        <v>1</v>
      </c>
      <c r="L1856" s="37">
        <v>0</v>
      </c>
      <c r="M1856" s="38">
        <v>2.6239067055393588</v>
      </c>
      <c r="N1856" s="74">
        <v>3.4816247582205029</v>
      </c>
      <c r="O1856" s="145">
        <v>0</v>
      </c>
      <c r="P1856" s="74">
        <v>0.12970168612191957</v>
      </c>
      <c r="Q1856" s="74">
        <v>0.16666666666666669</v>
      </c>
      <c r="R1856" s="74">
        <v>0</v>
      </c>
    </row>
    <row r="1857" spans="2:18" ht="15" customHeight="1" x14ac:dyDescent="0.15">
      <c r="B1857" s="29" t="s">
        <v>354</v>
      </c>
      <c r="G1857" s="36">
        <v>4</v>
      </c>
      <c r="H1857" s="36">
        <v>4</v>
      </c>
      <c r="I1857" s="37">
        <v>0</v>
      </c>
      <c r="J1857" s="36">
        <v>0</v>
      </c>
      <c r="K1857" s="36">
        <v>0</v>
      </c>
      <c r="L1857" s="37">
        <v>0</v>
      </c>
      <c r="M1857" s="38">
        <v>0.58309037900874638</v>
      </c>
      <c r="N1857" s="74">
        <v>0.77369439071566737</v>
      </c>
      <c r="O1857" s="145">
        <v>0</v>
      </c>
      <c r="P1857" s="74">
        <v>0</v>
      </c>
      <c r="Q1857" s="74">
        <v>0</v>
      </c>
      <c r="R1857" s="74">
        <v>0</v>
      </c>
    </row>
    <row r="1858" spans="2:18" ht="15" customHeight="1" x14ac:dyDescent="0.15">
      <c r="B1858" s="29" t="s">
        <v>355</v>
      </c>
      <c r="G1858" s="36">
        <v>5</v>
      </c>
      <c r="H1858" s="36">
        <v>4</v>
      </c>
      <c r="I1858" s="37">
        <v>1</v>
      </c>
      <c r="J1858" s="36">
        <v>0</v>
      </c>
      <c r="K1858" s="36">
        <v>0</v>
      </c>
      <c r="L1858" s="37">
        <v>0</v>
      </c>
      <c r="M1858" s="38">
        <v>0.7288629737609329</v>
      </c>
      <c r="N1858" s="74">
        <v>0.77369439071566737</v>
      </c>
      <c r="O1858" s="145">
        <v>0.94339622641509435</v>
      </c>
      <c r="P1858" s="74">
        <v>0</v>
      </c>
      <c r="Q1858" s="74">
        <v>0</v>
      </c>
      <c r="R1858" s="74">
        <v>0</v>
      </c>
    </row>
    <row r="1859" spans="2:18" ht="15" customHeight="1" x14ac:dyDescent="0.15">
      <c r="B1859" s="29" t="s">
        <v>356</v>
      </c>
      <c r="G1859" s="36">
        <v>0</v>
      </c>
      <c r="H1859" s="36">
        <v>0</v>
      </c>
      <c r="I1859" s="37">
        <v>0</v>
      </c>
      <c r="J1859" s="36">
        <v>0</v>
      </c>
      <c r="K1859" s="36">
        <v>0</v>
      </c>
      <c r="L1859" s="37">
        <v>0</v>
      </c>
      <c r="M1859" s="38">
        <v>0</v>
      </c>
      <c r="N1859" s="74">
        <v>0</v>
      </c>
      <c r="O1859" s="145">
        <v>0</v>
      </c>
      <c r="P1859" s="74">
        <v>0</v>
      </c>
      <c r="Q1859" s="74">
        <v>0</v>
      </c>
      <c r="R1859" s="74">
        <v>0</v>
      </c>
    </row>
    <row r="1860" spans="2:18" ht="15" customHeight="1" x14ac:dyDescent="0.15">
      <c r="B1860" s="29" t="s">
        <v>360</v>
      </c>
      <c r="G1860" s="36">
        <v>0</v>
      </c>
      <c r="H1860" s="36">
        <v>0</v>
      </c>
      <c r="I1860" s="37">
        <v>0</v>
      </c>
      <c r="J1860" s="36">
        <v>0</v>
      </c>
      <c r="K1860" s="36">
        <v>0</v>
      </c>
      <c r="L1860" s="37">
        <v>0</v>
      </c>
      <c r="M1860" s="38">
        <v>0</v>
      </c>
      <c r="N1860" s="74">
        <v>0</v>
      </c>
      <c r="O1860" s="145">
        <v>0</v>
      </c>
      <c r="P1860" s="74">
        <v>0</v>
      </c>
      <c r="Q1860" s="74">
        <v>0</v>
      </c>
      <c r="R1860" s="74">
        <v>0</v>
      </c>
    </row>
    <row r="1861" spans="2:18" ht="15" customHeight="1" x14ac:dyDescent="0.15">
      <c r="B1861" s="79" t="s">
        <v>105</v>
      </c>
      <c r="C1861" s="24"/>
      <c r="D1861" s="24"/>
      <c r="E1861" s="24"/>
      <c r="F1861" s="24"/>
      <c r="G1861" s="68">
        <v>27</v>
      </c>
      <c r="H1861" s="68">
        <v>26</v>
      </c>
      <c r="I1861" s="80">
        <v>1</v>
      </c>
      <c r="J1861" s="68">
        <v>23</v>
      </c>
      <c r="K1861" s="68">
        <v>23</v>
      </c>
      <c r="L1861" s="80">
        <v>0</v>
      </c>
      <c r="M1861" s="81">
        <v>3.9358600583090384</v>
      </c>
      <c r="N1861" s="77">
        <v>5.029013539651837</v>
      </c>
      <c r="O1861" s="147">
        <v>0.94339622641509435</v>
      </c>
      <c r="P1861" s="77">
        <v>2.9831387808041505</v>
      </c>
      <c r="Q1861" s="77">
        <v>3.833333333333333</v>
      </c>
      <c r="R1861" s="77">
        <v>0</v>
      </c>
    </row>
    <row r="1862" spans="2:18" ht="15" customHeight="1" x14ac:dyDescent="0.15">
      <c r="B1862" s="45" t="s">
        <v>1</v>
      </c>
      <c r="C1862" s="46"/>
      <c r="D1862" s="46"/>
      <c r="E1862" s="46"/>
      <c r="F1862" s="94"/>
      <c r="G1862" s="47">
        <v>260</v>
      </c>
      <c r="H1862" s="47">
        <v>249</v>
      </c>
      <c r="I1862" s="48">
        <v>11</v>
      </c>
      <c r="J1862" s="47">
        <v>345</v>
      </c>
      <c r="K1862" s="47">
        <v>332</v>
      </c>
      <c r="L1862" s="48">
        <v>13</v>
      </c>
      <c r="M1862" s="49">
        <v>37.900874635568513</v>
      </c>
      <c r="N1862" s="50">
        <v>48.162475822050297</v>
      </c>
      <c r="O1862" s="185">
        <v>10.377358490566039</v>
      </c>
      <c r="P1862" s="50">
        <v>44.747081712062268</v>
      </c>
      <c r="Q1862" s="50">
        <v>55.333333333333336</v>
      </c>
      <c r="R1862" s="50">
        <v>12.037037037037036</v>
      </c>
    </row>
    <row r="1863" spans="2:18" ht="15" customHeight="1" x14ac:dyDescent="0.15">
      <c r="B1863" s="45" t="s">
        <v>302</v>
      </c>
      <c r="C1863" s="46"/>
      <c r="D1863" s="46"/>
      <c r="E1863" s="46"/>
      <c r="F1863" s="94"/>
      <c r="G1863" s="179">
        <v>3.5301257510729629</v>
      </c>
      <c r="H1863" s="179">
        <v>3.5199067264574007</v>
      </c>
      <c r="I1863" s="179">
        <v>3.7580100000000001</v>
      </c>
      <c r="J1863" s="179">
        <v>2.567584782608701</v>
      </c>
      <c r="K1863" s="179">
        <v>2.5692938511326915</v>
      </c>
      <c r="L1863" s="179">
        <v>2.526961538461538</v>
      </c>
    </row>
    <row r="1864" spans="2:18" ht="15" customHeight="1" x14ac:dyDescent="0.15">
      <c r="B1864" s="45" t="s">
        <v>398</v>
      </c>
      <c r="C1864" s="46"/>
      <c r="D1864" s="46"/>
      <c r="E1864" s="46"/>
      <c r="F1864" s="94"/>
      <c r="G1864" s="179">
        <v>3.4784800947867316</v>
      </c>
      <c r="H1864" s="179">
        <v>3.4705432835820913</v>
      </c>
      <c r="I1864" s="179">
        <v>3.7580100000000001</v>
      </c>
      <c r="J1864" s="179">
        <v>2.5771034482758663</v>
      </c>
      <c r="K1864" s="179">
        <v>2.5796397849462411</v>
      </c>
      <c r="L1864" s="179">
        <v>2.526961538461538</v>
      </c>
    </row>
    <row r="1865" spans="2:18" ht="15" customHeight="1" x14ac:dyDescent="0.15">
      <c r="B1865" s="45" t="s">
        <v>303</v>
      </c>
      <c r="C1865" s="46"/>
      <c r="D1865" s="46"/>
      <c r="E1865" s="46"/>
      <c r="F1865" s="94"/>
      <c r="G1865" s="179">
        <v>6.7</v>
      </c>
      <c r="H1865" s="179">
        <v>6.7</v>
      </c>
      <c r="I1865" s="179">
        <v>6</v>
      </c>
      <c r="J1865" s="179">
        <v>4.1760000000000002</v>
      </c>
      <c r="K1865" s="179">
        <v>4.1760000000000002</v>
      </c>
      <c r="L1865" s="179">
        <v>2.6505000000000001</v>
      </c>
    </row>
    <row r="1866" spans="2:18" ht="15" customHeight="1" x14ac:dyDescent="0.15">
      <c r="B1866" s="45" t="s">
        <v>304</v>
      </c>
      <c r="C1866" s="46"/>
      <c r="D1866" s="46"/>
      <c r="E1866" s="46"/>
      <c r="F1866" s="94"/>
      <c r="G1866" s="179">
        <v>1.26</v>
      </c>
      <c r="H1866" s="179">
        <v>1.26</v>
      </c>
      <c r="I1866" s="179">
        <v>3.45</v>
      </c>
      <c r="J1866" s="179">
        <v>0.9</v>
      </c>
      <c r="K1866" s="179">
        <v>0.9</v>
      </c>
      <c r="L1866" s="179">
        <v>2.5</v>
      </c>
    </row>
    <row r="1867" spans="2:18" ht="15" customHeight="1" x14ac:dyDescent="0.15">
      <c r="B1867" s="8"/>
      <c r="C1867" s="52"/>
      <c r="D1867" s="52"/>
      <c r="E1867" s="52"/>
      <c r="F1867" s="52"/>
      <c r="G1867" s="180"/>
      <c r="H1867" s="181"/>
      <c r="I1867" s="181"/>
      <c r="J1867" s="181"/>
      <c r="K1867" s="181"/>
      <c r="L1867" s="180"/>
      <c r="M1867" s="181"/>
    </row>
    <row r="1868" spans="2:18" ht="13.65" customHeight="1" x14ac:dyDescent="0.15">
      <c r="B1868" s="11"/>
      <c r="C1868" s="12"/>
      <c r="D1868" s="12"/>
      <c r="E1868" s="12"/>
      <c r="F1868" s="12"/>
      <c r="G1868" s="13" t="s">
        <v>403</v>
      </c>
      <c r="H1868" s="15"/>
      <c r="I1868" s="15"/>
      <c r="J1868" s="15"/>
      <c r="K1868" s="15"/>
      <c r="L1868" s="15"/>
      <c r="M1868" s="132" t="s">
        <v>402</v>
      </c>
      <c r="N1868" s="15"/>
      <c r="O1868" s="15"/>
      <c r="P1868" s="15"/>
      <c r="Q1868" s="15"/>
      <c r="R1868" s="17"/>
    </row>
    <row r="1869" spans="2:18" ht="13.65" customHeight="1" x14ac:dyDescent="0.15">
      <c r="B1869" s="105" t="s">
        <v>405</v>
      </c>
      <c r="C1869" s="52"/>
      <c r="D1869" s="52"/>
      <c r="E1869" s="52"/>
      <c r="F1869" s="52"/>
      <c r="G1869" s="13" t="s">
        <v>404</v>
      </c>
      <c r="H1869" s="14" t="s">
        <v>400</v>
      </c>
      <c r="I1869" s="15"/>
      <c r="J1869" s="13"/>
      <c r="K1869" s="14" t="s">
        <v>406</v>
      </c>
      <c r="L1869" s="131"/>
      <c r="M1869" s="16"/>
      <c r="N1869" s="14" t="s">
        <v>400</v>
      </c>
      <c r="O1869" s="17"/>
      <c r="P1869" s="13"/>
      <c r="Q1869" s="14" t="s">
        <v>406</v>
      </c>
      <c r="R1869" s="17"/>
    </row>
    <row r="1870" spans="2:18" ht="10.8" x14ac:dyDescent="0.15">
      <c r="B1870" s="105"/>
      <c r="C1870" s="52"/>
      <c r="D1870" s="52"/>
      <c r="E1870" s="52"/>
      <c r="F1870" s="52"/>
      <c r="G1870" s="19" t="s">
        <v>4</v>
      </c>
      <c r="H1870" s="19" t="s">
        <v>172</v>
      </c>
      <c r="I1870" s="183" t="s">
        <v>178</v>
      </c>
      <c r="J1870" s="19" t="s">
        <v>4</v>
      </c>
      <c r="K1870" s="19" t="s">
        <v>172</v>
      </c>
      <c r="L1870" s="20" t="s">
        <v>178</v>
      </c>
      <c r="M1870" s="21" t="s">
        <v>4</v>
      </c>
      <c r="N1870" s="19" t="s">
        <v>172</v>
      </c>
      <c r="O1870" s="183" t="s">
        <v>178</v>
      </c>
      <c r="P1870" s="19" t="s">
        <v>4</v>
      </c>
      <c r="Q1870" s="19" t="s">
        <v>172</v>
      </c>
      <c r="R1870" s="19" t="s">
        <v>178</v>
      </c>
    </row>
    <row r="1871" spans="2:18" ht="12" customHeight="1" x14ac:dyDescent="0.15">
      <c r="B1871" s="79"/>
      <c r="C1871" s="24"/>
      <c r="D1871" s="24"/>
      <c r="E1871" s="24"/>
      <c r="F1871" s="135"/>
      <c r="G1871" s="25"/>
      <c r="H1871" s="25"/>
      <c r="I1871" s="26"/>
      <c r="J1871" s="25"/>
      <c r="K1871" s="25"/>
      <c r="L1871" s="26"/>
      <c r="M1871" s="27">
        <v>854</v>
      </c>
      <c r="N1871" s="28">
        <v>517</v>
      </c>
      <c r="O1871" s="184">
        <v>274</v>
      </c>
      <c r="P1871" s="28">
        <v>428</v>
      </c>
      <c r="Q1871" s="28">
        <v>268</v>
      </c>
      <c r="R1871" s="28">
        <v>97</v>
      </c>
    </row>
    <row r="1872" spans="2:18" ht="15" customHeight="1" x14ac:dyDescent="0.15">
      <c r="B1872" s="29" t="s">
        <v>350</v>
      </c>
      <c r="G1872" s="31">
        <v>1</v>
      </c>
      <c r="H1872" s="31">
        <v>1</v>
      </c>
      <c r="I1872" s="32">
        <v>0</v>
      </c>
      <c r="J1872" s="31">
        <v>0</v>
      </c>
      <c r="K1872" s="31">
        <v>0</v>
      </c>
      <c r="L1872" s="32">
        <v>0</v>
      </c>
      <c r="M1872" s="33">
        <v>0.117096018735363</v>
      </c>
      <c r="N1872" s="34">
        <v>0.19342359767891684</v>
      </c>
      <c r="O1872" s="142">
        <v>0</v>
      </c>
      <c r="P1872" s="34">
        <v>0</v>
      </c>
      <c r="Q1872" s="34">
        <v>0</v>
      </c>
      <c r="R1872" s="34">
        <v>0</v>
      </c>
    </row>
    <row r="1873" spans="1:18" ht="15" customHeight="1" x14ac:dyDescent="0.15">
      <c r="B1873" s="29" t="s">
        <v>351</v>
      </c>
      <c r="G1873" s="36">
        <v>1</v>
      </c>
      <c r="H1873" s="36">
        <v>0</v>
      </c>
      <c r="I1873" s="37">
        <v>1</v>
      </c>
      <c r="J1873" s="36">
        <v>2</v>
      </c>
      <c r="K1873" s="36">
        <v>0</v>
      </c>
      <c r="L1873" s="37">
        <v>2</v>
      </c>
      <c r="M1873" s="38">
        <v>0.117096018735363</v>
      </c>
      <c r="N1873" s="74">
        <v>0</v>
      </c>
      <c r="O1873" s="145">
        <v>0.36496350364963503</v>
      </c>
      <c r="P1873" s="74">
        <v>0.46728971962616817</v>
      </c>
      <c r="Q1873" s="74">
        <v>0</v>
      </c>
      <c r="R1873" s="74">
        <v>2.0618556701030926</v>
      </c>
    </row>
    <row r="1874" spans="1:18" ht="15" customHeight="1" x14ac:dyDescent="0.15">
      <c r="B1874" s="29" t="s">
        <v>352</v>
      </c>
      <c r="G1874" s="36">
        <v>3</v>
      </c>
      <c r="H1874" s="36">
        <v>2</v>
      </c>
      <c r="I1874" s="37">
        <v>1</v>
      </c>
      <c r="J1874" s="36">
        <v>0</v>
      </c>
      <c r="K1874" s="36">
        <v>0</v>
      </c>
      <c r="L1874" s="37">
        <v>0</v>
      </c>
      <c r="M1874" s="38">
        <v>0.35128805620608899</v>
      </c>
      <c r="N1874" s="74">
        <v>0.38684719535783368</v>
      </c>
      <c r="O1874" s="145">
        <v>0.36496350364963503</v>
      </c>
      <c r="P1874" s="74">
        <v>0</v>
      </c>
      <c r="Q1874" s="74">
        <v>0</v>
      </c>
      <c r="R1874" s="74">
        <v>0</v>
      </c>
    </row>
    <row r="1875" spans="1:18" ht="15" customHeight="1" x14ac:dyDescent="0.15">
      <c r="B1875" s="29" t="s">
        <v>353</v>
      </c>
      <c r="G1875" s="36">
        <v>7</v>
      </c>
      <c r="H1875" s="36">
        <v>5</v>
      </c>
      <c r="I1875" s="37">
        <v>2</v>
      </c>
      <c r="J1875" s="36">
        <v>0</v>
      </c>
      <c r="K1875" s="36">
        <v>0</v>
      </c>
      <c r="L1875" s="37">
        <v>0</v>
      </c>
      <c r="M1875" s="38">
        <v>0.81967213114754101</v>
      </c>
      <c r="N1875" s="74">
        <v>0.96711798839458418</v>
      </c>
      <c r="O1875" s="145">
        <v>0.72992700729927007</v>
      </c>
      <c r="P1875" s="74">
        <v>0</v>
      </c>
      <c r="Q1875" s="74">
        <v>0</v>
      </c>
      <c r="R1875" s="74">
        <v>0</v>
      </c>
    </row>
    <row r="1876" spans="1:18" ht="15" customHeight="1" x14ac:dyDescent="0.15">
      <c r="B1876" s="29" t="s">
        <v>354</v>
      </c>
      <c r="G1876" s="36">
        <v>38</v>
      </c>
      <c r="H1876" s="36">
        <v>16</v>
      </c>
      <c r="I1876" s="37">
        <v>22</v>
      </c>
      <c r="J1876" s="36">
        <v>0</v>
      </c>
      <c r="K1876" s="36">
        <v>0</v>
      </c>
      <c r="L1876" s="37">
        <v>0</v>
      </c>
      <c r="M1876" s="38">
        <v>4.4496487119437944</v>
      </c>
      <c r="N1876" s="74">
        <v>3.0947775628626695</v>
      </c>
      <c r="O1876" s="145">
        <v>8.0291970802919703</v>
      </c>
      <c r="P1876" s="74">
        <v>0</v>
      </c>
      <c r="Q1876" s="74">
        <v>0</v>
      </c>
      <c r="R1876" s="74">
        <v>0</v>
      </c>
    </row>
    <row r="1877" spans="1:18" ht="15" customHeight="1" x14ac:dyDescent="0.15">
      <c r="B1877" s="29" t="s">
        <v>355</v>
      </c>
      <c r="G1877" s="36">
        <v>261</v>
      </c>
      <c r="H1877" s="36">
        <v>149</v>
      </c>
      <c r="I1877" s="37">
        <v>112</v>
      </c>
      <c r="J1877" s="36">
        <v>0</v>
      </c>
      <c r="K1877" s="36">
        <v>0</v>
      </c>
      <c r="L1877" s="37">
        <v>0</v>
      </c>
      <c r="M1877" s="38">
        <v>30.562060889929743</v>
      </c>
      <c r="N1877" s="74">
        <v>28.820116054158607</v>
      </c>
      <c r="O1877" s="145">
        <v>40.875912408759127</v>
      </c>
      <c r="P1877" s="74">
        <v>0</v>
      </c>
      <c r="Q1877" s="74">
        <v>0</v>
      </c>
      <c r="R1877" s="74">
        <v>0</v>
      </c>
    </row>
    <row r="1878" spans="1:18" ht="15" customHeight="1" x14ac:dyDescent="0.15">
      <c r="B1878" s="29" t="s">
        <v>356</v>
      </c>
      <c r="G1878" s="36">
        <v>54</v>
      </c>
      <c r="H1878" s="36">
        <v>34</v>
      </c>
      <c r="I1878" s="37">
        <v>20</v>
      </c>
      <c r="J1878" s="36">
        <v>0</v>
      </c>
      <c r="K1878" s="36">
        <v>0</v>
      </c>
      <c r="L1878" s="37">
        <v>0</v>
      </c>
      <c r="M1878" s="38">
        <v>6.3231850117096018</v>
      </c>
      <c r="N1878" s="74">
        <v>6.5764023210831715</v>
      </c>
      <c r="O1878" s="145">
        <v>7.2992700729926998</v>
      </c>
      <c r="P1878" s="74">
        <v>0</v>
      </c>
      <c r="Q1878" s="74">
        <v>0</v>
      </c>
      <c r="R1878" s="74">
        <v>0</v>
      </c>
    </row>
    <row r="1879" spans="1:18" ht="15" customHeight="1" x14ac:dyDescent="0.15">
      <c r="B1879" s="29" t="s">
        <v>360</v>
      </c>
      <c r="G1879" s="36">
        <v>32</v>
      </c>
      <c r="H1879" s="36">
        <v>27</v>
      </c>
      <c r="I1879" s="37">
        <v>5</v>
      </c>
      <c r="J1879" s="36">
        <v>0</v>
      </c>
      <c r="K1879" s="36">
        <v>0</v>
      </c>
      <c r="L1879" s="37">
        <v>0</v>
      </c>
      <c r="M1879" s="38">
        <v>3.7470725995316161</v>
      </c>
      <c r="N1879" s="74">
        <v>5.2224371373307541</v>
      </c>
      <c r="O1879" s="145">
        <v>1.824817518248175</v>
      </c>
      <c r="P1879" s="74">
        <v>0</v>
      </c>
      <c r="Q1879" s="74">
        <v>0</v>
      </c>
      <c r="R1879" s="74">
        <v>0</v>
      </c>
    </row>
    <row r="1880" spans="1:18" ht="15" customHeight="1" x14ac:dyDescent="0.15">
      <c r="B1880" s="79" t="s">
        <v>105</v>
      </c>
      <c r="C1880" s="24"/>
      <c r="D1880" s="24"/>
      <c r="E1880" s="24"/>
      <c r="F1880" s="24"/>
      <c r="G1880" s="68">
        <v>31</v>
      </c>
      <c r="H1880" s="68">
        <v>15</v>
      </c>
      <c r="I1880" s="80">
        <v>16</v>
      </c>
      <c r="J1880" s="68">
        <v>0</v>
      </c>
      <c r="K1880" s="68">
        <v>0</v>
      </c>
      <c r="L1880" s="80">
        <v>0</v>
      </c>
      <c r="M1880" s="81">
        <v>3.629976580796253</v>
      </c>
      <c r="N1880" s="77">
        <v>2.9013539651837523</v>
      </c>
      <c r="O1880" s="147">
        <v>5.8394160583941606</v>
      </c>
      <c r="P1880" s="77">
        <v>0</v>
      </c>
      <c r="Q1880" s="77">
        <v>0</v>
      </c>
      <c r="R1880" s="77">
        <v>0</v>
      </c>
    </row>
    <row r="1881" spans="1:18" ht="15" customHeight="1" x14ac:dyDescent="0.15">
      <c r="B1881" s="45" t="s">
        <v>1</v>
      </c>
      <c r="C1881" s="46"/>
      <c r="D1881" s="46"/>
      <c r="E1881" s="46"/>
      <c r="F1881" s="94"/>
      <c r="G1881" s="47">
        <v>428</v>
      </c>
      <c r="H1881" s="47">
        <v>249</v>
      </c>
      <c r="I1881" s="48">
        <v>179</v>
      </c>
      <c r="J1881" s="47">
        <v>2</v>
      </c>
      <c r="K1881" s="47">
        <v>0</v>
      </c>
      <c r="L1881" s="48">
        <v>2</v>
      </c>
      <c r="M1881" s="49">
        <v>50.117096018735367</v>
      </c>
      <c r="N1881" s="50">
        <v>48.16247582205029</v>
      </c>
      <c r="O1881" s="185">
        <v>65.328467153284663</v>
      </c>
      <c r="P1881" s="50">
        <v>0.46728971962616817</v>
      </c>
      <c r="Q1881" s="50">
        <v>0</v>
      </c>
      <c r="R1881" s="50">
        <v>2.0618556701030926</v>
      </c>
    </row>
    <row r="1882" spans="1:18" ht="15" customHeight="1" x14ac:dyDescent="0.15">
      <c r="B1882" s="45" t="s">
        <v>302</v>
      </c>
      <c r="C1882" s="46"/>
      <c r="D1882" s="46"/>
      <c r="E1882" s="46"/>
      <c r="F1882" s="94"/>
      <c r="G1882" s="179">
        <v>6.420369773299754</v>
      </c>
      <c r="H1882" s="179">
        <v>6.5586871794871815</v>
      </c>
      <c r="I1882" s="179">
        <v>6.2218036809815969</v>
      </c>
      <c r="J1882" s="179">
        <v>2.5499999999999998</v>
      </c>
      <c r="K1882" s="182" t="s">
        <v>414</v>
      </c>
      <c r="L1882" s="179">
        <v>2.5499999999999998</v>
      </c>
    </row>
    <row r="1883" spans="1:18" ht="15" customHeight="1" x14ac:dyDescent="0.15">
      <c r="B1883" s="45" t="s">
        <v>398</v>
      </c>
      <c r="C1883" s="46"/>
      <c r="D1883" s="46"/>
      <c r="E1883" s="46"/>
      <c r="F1883" s="94"/>
      <c r="G1883" s="179">
        <v>6.3825994428969413</v>
      </c>
      <c r="H1883" s="179">
        <v>6.5351377358490597</v>
      </c>
      <c r="I1883" s="179">
        <v>6.1966258503401379</v>
      </c>
      <c r="J1883" s="179">
        <v>2.5499999999999998</v>
      </c>
      <c r="K1883" s="182" t="s">
        <v>414</v>
      </c>
      <c r="L1883" s="182">
        <v>2.5499999999999998</v>
      </c>
    </row>
    <row r="1884" spans="1:18" ht="15" customHeight="1" x14ac:dyDescent="0.15">
      <c r="B1884" s="45" t="s">
        <v>303</v>
      </c>
      <c r="C1884" s="46"/>
      <c r="D1884" s="46"/>
      <c r="E1884" s="46"/>
      <c r="F1884" s="94"/>
      <c r="G1884" s="179">
        <v>12</v>
      </c>
      <c r="H1884" s="179">
        <v>12</v>
      </c>
      <c r="I1884" s="179">
        <v>9.6</v>
      </c>
      <c r="J1884" s="179">
        <v>2.6</v>
      </c>
      <c r="K1884" s="182" t="s">
        <v>414</v>
      </c>
      <c r="L1884" s="179">
        <v>2.6</v>
      </c>
    </row>
    <row r="1885" spans="1:18" ht="15" customHeight="1" x14ac:dyDescent="0.15">
      <c r="B1885" s="45" t="s">
        <v>304</v>
      </c>
      <c r="C1885" s="46"/>
      <c r="D1885" s="46"/>
      <c r="E1885" s="46"/>
      <c r="F1885" s="94"/>
      <c r="G1885" s="179">
        <v>0</v>
      </c>
      <c r="H1885" s="179">
        <v>0</v>
      </c>
      <c r="I1885" s="179">
        <v>2.4</v>
      </c>
      <c r="J1885" s="179">
        <v>2.5</v>
      </c>
      <c r="K1885" s="182" t="s">
        <v>414</v>
      </c>
      <c r="L1885" s="179">
        <v>2.5</v>
      </c>
    </row>
    <row r="1886" spans="1:18" ht="15" customHeight="1" x14ac:dyDescent="0.15">
      <c r="B1886" s="8"/>
      <c r="C1886" s="52"/>
      <c r="D1886" s="52"/>
      <c r="E1886" s="52"/>
      <c r="F1886" s="52"/>
      <c r="G1886" s="180"/>
      <c r="H1886" s="181"/>
      <c r="I1886" s="181"/>
      <c r="J1886" s="181"/>
      <c r="K1886" s="181"/>
      <c r="L1886" s="180"/>
      <c r="M1886" s="181"/>
    </row>
    <row r="1887" spans="1:18" ht="15" customHeight="1" x14ac:dyDescent="0.15">
      <c r="A1887" s="5" t="s">
        <v>258</v>
      </c>
      <c r="B1887" s="51"/>
      <c r="H1887" s="5"/>
      <c r="J1887" s="9"/>
    </row>
    <row r="1888" spans="1:18" ht="13.65" customHeight="1" x14ac:dyDescent="0.15">
      <c r="B1888" s="11"/>
      <c r="C1888" s="12"/>
      <c r="D1888" s="12"/>
      <c r="E1888" s="12"/>
      <c r="F1888" s="12"/>
      <c r="G1888" s="13" t="s">
        <v>2</v>
      </c>
      <c r="H1888" s="15"/>
      <c r="I1888" s="15"/>
      <c r="J1888" s="15"/>
      <c r="K1888" s="15"/>
      <c r="L1888" s="15"/>
      <c r="M1888" s="132" t="s">
        <v>3</v>
      </c>
      <c r="N1888" s="15"/>
      <c r="O1888" s="15"/>
      <c r="P1888" s="15"/>
      <c r="Q1888" s="15"/>
      <c r="R1888" s="17"/>
    </row>
    <row r="1889" spans="2:18" ht="13.65" customHeight="1" x14ac:dyDescent="0.15">
      <c r="B1889" s="105" t="s">
        <v>255</v>
      </c>
      <c r="C1889" s="52"/>
      <c r="D1889" s="52"/>
      <c r="E1889" s="52"/>
      <c r="F1889" s="52"/>
      <c r="G1889" s="13" t="s">
        <v>404</v>
      </c>
      <c r="H1889" s="14" t="s">
        <v>253</v>
      </c>
      <c r="I1889" s="15"/>
      <c r="J1889" s="13"/>
      <c r="K1889" s="14" t="s">
        <v>254</v>
      </c>
      <c r="L1889" s="131"/>
      <c r="M1889" s="16"/>
      <c r="N1889" s="14" t="s">
        <v>253</v>
      </c>
      <c r="O1889" s="15"/>
      <c r="P1889" s="13"/>
      <c r="Q1889" s="14" t="s">
        <v>254</v>
      </c>
      <c r="R1889" s="17"/>
    </row>
    <row r="1890" spans="2:18" ht="10.8" x14ac:dyDescent="0.15">
      <c r="B1890" s="105"/>
      <c r="C1890" s="52"/>
      <c r="D1890" s="52"/>
      <c r="E1890" s="52"/>
      <c r="F1890" s="52"/>
      <c r="G1890" s="19" t="s">
        <v>4</v>
      </c>
      <c r="H1890" s="19" t="s">
        <v>172</v>
      </c>
      <c r="I1890" s="183" t="s">
        <v>178</v>
      </c>
      <c r="J1890" s="19" t="s">
        <v>4</v>
      </c>
      <c r="K1890" s="19" t="s">
        <v>172</v>
      </c>
      <c r="L1890" s="20" t="s">
        <v>178</v>
      </c>
      <c r="M1890" s="21" t="s">
        <v>4</v>
      </c>
      <c r="N1890" s="19" t="s">
        <v>172</v>
      </c>
      <c r="O1890" s="183" t="s">
        <v>178</v>
      </c>
      <c r="P1890" s="19" t="s">
        <v>4</v>
      </c>
      <c r="Q1890" s="19" t="s">
        <v>172</v>
      </c>
      <c r="R1890" s="19" t="s">
        <v>178</v>
      </c>
    </row>
    <row r="1891" spans="2:18" ht="12" customHeight="1" x14ac:dyDescent="0.15">
      <c r="B1891" s="79"/>
      <c r="C1891" s="24"/>
      <c r="D1891" s="24"/>
      <c r="E1891" s="24"/>
      <c r="F1891" s="135"/>
      <c r="G1891" s="25"/>
      <c r="H1891" s="25"/>
      <c r="I1891" s="26"/>
      <c r="J1891" s="25"/>
      <c r="K1891" s="25"/>
      <c r="L1891" s="26"/>
      <c r="M1891" s="27">
        <v>600</v>
      </c>
      <c r="N1891" s="28">
        <v>463</v>
      </c>
      <c r="O1891" s="184">
        <v>106</v>
      </c>
      <c r="P1891" s="28">
        <v>685</v>
      </c>
      <c r="Q1891" s="28">
        <v>546</v>
      </c>
      <c r="R1891" s="28">
        <v>108</v>
      </c>
    </row>
    <row r="1892" spans="2:18" ht="15" customHeight="1" x14ac:dyDescent="0.15">
      <c r="B1892" s="29" t="s">
        <v>350</v>
      </c>
      <c r="G1892" s="31">
        <v>227</v>
      </c>
      <c r="H1892" s="31">
        <v>218</v>
      </c>
      <c r="I1892" s="32">
        <v>9</v>
      </c>
      <c r="J1892" s="31">
        <v>311</v>
      </c>
      <c r="K1892" s="31">
        <v>301</v>
      </c>
      <c r="L1892" s="32">
        <v>10</v>
      </c>
      <c r="M1892" s="33">
        <v>37.833333333333336</v>
      </c>
      <c r="N1892" s="34">
        <v>47.084233261339094</v>
      </c>
      <c r="O1892" s="142">
        <v>8.4905660377358494</v>
      </c>
      <c r="P1892" s="34">
        <v>45.401459854014597</v>
      </c>
      <c r="Q1892" s="34">
        <v>55.128205128205131</v>
      </c>
      <c r="R1892" s="34">
        <v>9.2592592592592595</v>
      </c>
    </row>
    <row r="1893" spans="2:18" ht="15" customHeight="1" x14ac:dyDescent="0.15">
      <c r="B1893" s="29" t="s">
        <v>357</v>
      </c>
      <c r="G1893" s="36">
        <v>14</v>
      </c>
      <c r="H1893" s="36">
        <v>13</v>
      </c>
      <c r="I1893" s="37">
        <v>1</v>
      </c>
      <c r="J1893" s="36">
        <v>20</v>
      </c>
      <c r="K1893" s="36">
        <v>17</v>
      </c>
      <c r="L1893" s="37">
        <v>3</v>
      </c>
      <c r="M1893" s="38">
        <v>2.3333333333333335</v>
      </c>
      <c r="N1893" s="74">
        <v>2.8077753779697625</v>
      </c>
      <c r="O1893" s="145">
        <v>0.94339622641509435</v>
      </c>
      <c r="P1893" s="74">
        <v>2.9197080291970803</v>
      </c>
      <c r="Q1893" s="74">
        <v>3.1135531135531136</v>
      </c>
      <c r="R1893" s="74">
        <v>2.7777777777777777</v>
      </c>
    </row>
    <row r="1894" spans="2:18" ht="15" customHeight="1" x14ac:dyDescent="0.15">
      <c r="B1894" s="29" t="s">
        <v>358</v>
      </c>
      <c r="G1894" s="36">
        <v>1</v>
      </c>
      <c r="H1894" s="36">
        <v>1</v>
      </c>
      <c r="I1894" s="37">
        <v>0</v>
      </c>
      <c r="J1894" s="36">
        <v>3</v>
      </c>
      <c r="K1894" s="36">
        <v>3</v>
      </c>
      <c r="L1894" s="37">
        <v>0</v>
      </c>
      <c r="M1894" s="38">
        <v>0.16666666666666669</v>
      </c>
      <c r="N1894" s="74">
        <v>0.21598272138228944</v>
      </c>
      <c r="O1894" s="145">
        <v>0</v>
      </c>
      <c r="P1894" s="74">
        <v>0.43795620437956206</v>
      </c>
      <c r="Q1894" s="74">
        <v>0.5494505494505495</v>
      </c>
      <c r="R1894" s="74">
        <v>0</v>
      </c>
    </row>
    <row r="1895" spans="2:18" ht="15" customHeight="1" x14ac:dyDescent="0.15">
      <c r="B1895" s="29" t="s">
        <v>407</v>
      </c>
      <c r="G1895" s="36">
        <v>1</v>
      </c>
      <c r="H1895" s="36">
        <v>1</v>
      </c>
      <c r="I1895" s="37">
        <v>0</v>
      </c>
      <c r="J1895" s="36">
        <v>2</v>
      </c>
      <c r="K1895" s="36">
        <v>2</v>
      </c>
      <c r="L1895" s="37">
        <v>0</v>
      </c>
      <c r="M1895" s="38">
        <v>0.16666666666666669</v>
      </c>
      <c r="N1895" s="74">
        <v>0.21598272138228944</v>
      </c>
      <c r="O1895" s="145">
        <v>0</v>
      </c>
      <c r="P1895" s="74">
        <v>0.29197080291970801</v>
      </c>
      <c r="Q1895" s="74">
        <v>0.36630036630036628</v>
      </c>
      <c r="R1895" s="74">
        <v>0</v>
      </c>
    </row>
    <row r="1896" spans="2:18" ht="15" customHeight="1" x14ac:dyDescent="0.15">
      <c r="B1896" s="79" t="s">
        <v>105</v>
      </c>
      <c r="C1896" s="24"/>
      <c r="D1896" s="24"/>
      <c r="E1896" s="24"/>
      <c r="F1896" s="24"/>
      <c r="G1896" s="68">
        <v>17</v>
      </c>
      <c r="H1896" s="68">
        <v>16</v>
      </c>
      <c r="I1896" s="80">
        <v>1</v>
      </c>
      <c r="J1896" s="68">
        <v>9</v>
      </c>
      <c r="K1896" s="68">
        <v>9</v>
      </c>
      <c r="L1896" s="80">
        <v>0</v>
      </c>
      <c r="M1896" s="81">
        <v>2.833333333333333</v>
      </c>
      <c r="N1896" s="77">
        <v>3.455723542116631</v>
      </c>
      <c r="O1896" s="147">
        <v>0.94339622641509435</v>
      </c>
      <c r="P1896" s="77">
        <v>1.3138686131386861</v>
      </c>
      <c r="Q1896" s="77">
        <v>1.6483516483516485</v>
      </c>
      <c r="R1896" s="77">
        <v>0</v>
      </c>
    </row>
    <row r="1897" spans="2:18" ht="15" customHeight="1" x14ac:dyDescent="0.15">
      <c r="B1897" s="45" t="s">
        <v>1</v>
      </c>
      <c r="C1897" s="46"/>
      <c r="D1897" s="46"/>
      <c r="E1897" s="46"/>
      <c r="F1897" s="94"/>
      <c r="G1897" s="47">
        <v>260</v>
      </c>
      <c r="H1897" s="47">
        <v>249</v>
      </c>
      <c r="I1897" s="48">
        <v>11</v>
      </c>
      <c r="J1897" s="47">
        <v>345</v>
      </c>
      <c r="K1897" s="47">
        <v>332</v>
      </c>
      <c r="L1897" s="48">
        <v>13</v>
      </c>
      <c r="M1897" s="49">
        <v>43.333333333333336</v>
      </c>
      <c r="N1897" s="50">
        <v>53.779697624190064</v>
      </c>
      <c r="O1897" s="185">
        <v>10.377358490566039</v>
      </c>
      <c r="P1897" s="50">
        <v>50.364963503649633</v>
      </c>
      <c r="Q1897" s="50">
        <v>60.80586080586081</v>
      </c>
      <c r="R1897" s="50">
        <v>12.037037037037038</v>
      </c>
    </row>
    <row r="1898" spans="2:18" ht="15" customHeight="1" x14ac:dyDescent="0.15">
      <c r="B1898" s="45" t="s">
        <v>302</v>
      </c>
      <c r="C1898" s="46"/>
      <c r="D1898" s="46"/>
      <c r="E1898" s="46"/>
      <c r="F1898" s="94"/>
      <c r="G1898" s="179">
        <v>3.7078189300411513E-2</v>
      </c>
      <c r="H1898" s="179">
        <v>3.6738197424892705E-2</v>
      </c>
      <c r="I1898" s="182">
        <v>4.4999999999999998E-2</v>
      </c>
      <c r="J1898" s="179">
        <v>6.2678571428571445E-2</v>
      </c>
      <c r="K1898" s="179">
        <v>6.3034055727554203E-2</v>
      </c>
      <c r="L1898" s="182">
        <v>5.3846153846153849E-2</v>
      </c>
    </row>
    <row r="1899" spans="2:18" ht="15" customHeight="1" x14ac:dyDescent="0.15">
      <c r="B1899" s="45" t="s">
        <v>417</v>
      </c>
      <c r="C1899" s="46"/>
      <c r="D1899" s="46"/>
      <c r="E1899" s="46"/>
      <c r="F1899" s="94"/>
      <c r="G1899" s="179">
        <v>0.56312499999999988</v>
      </c>
      <c r="H1899" s="179">
        <v>0.57066666666666666</v>
      </c>
      <c r="I1899" s="182">
        <v>0.45</v>
      </c>
      <c r="J1899" s="179">
        <v>0.84240000000000026</v>
      </c>
      <c r="K1899" s="179">
        <v>0.92545454545454575</v>
      </c>
      <c r="L1899" s="182">
        <v>0.23333333333333336</v>
      </c>
    </row>
    <row r="1900" spans="2:18" ht="15" customHeight="1" x14ac:dyDescent="0.15">
      <c r="B1900" s="45" t="s">
        <v>398</v>
      </c>
      <c r="C1900" s="46"/>
      <c r="D1900" s="46"/>
      <c r="E1900" s="46"/>
      <c r="F1900" s="94"/>
      <c r="G1900" s="179">
        <v>1.5525114155251144E-3</v>
      </c>
      <c r="H1900" s="179">
        <v>1.6113744075829388E-3</v>
      </c>
      <c r="I1900" s="182">
        <v>4.4999999999999998E-2</v>
      </c>
      <c r="J1900" s="179">
        <v>2.9276315789473692E-3</v>
      </c>
      <c r="K1900" s="179">
        <v>1.8556701030927837E-3</v>
      </c>
      <c r="L1900" s="182">
        <v>5.3846153846153849E-2</v>
      </c>
    </row>
    <row r="1901" spans="2:18" ht="15" customHeight="1" x14ac:dyDescent="0.15">
      <c r="B1901" s="45" t="s">
        <v>303</v>
      </c>
      <c r="C1901" s="46"/>
      <c r="D1901" s="46"/>
      <c r="E1901" s="46"/>
      <c r="F1901" s="94"/>
      <c r="G1901" s="179">
        <v>6</v>
      </c>
      <c r="H1901" s="179">
        <v>6</v>
      </c>
      <c r="I1901" s="182">
        <v>0.45</v>
      </c>
      <c r="J1901" s="179">
        <v>9.8000000000000007</v>
      </c>
      <c r="K1901" s="179">
        <v>9.8000000000000007</v>
      </c>
      <c r="L1901" s="182">
        <v>0.45</v>
      </c>
    </row>
    <row r="1902" spans="2:18" ht="15" customHeight="1" x14ac:dyDescent="0.15">
      <c r="B1902" s="8"/>
      <c r="C1902" s="52"/>
      <c r="D1902" s="52"/>
      <c r="E1902" s="52"/>
      <c r="F1902" s="52"/>
      <c r="G1902" s="180"/>
      <c r="H1902" s="181"/>
      <c r="I1902" s="181"/>
      <c r="J1902" s="181"/>
      <c r="K1902" s="181"/>
      <c r="L1902" s="180"/>
      <c r="M1902" s="181"/>
    </row>
    <row r="1903" spans="2:18" ht="13.65" customHeight="1" x14ac:dyDescent="0.15">
      <c r="B1903" s="11"/>
      <c r="C1903" s="12"/>
      <c r="D1903" s="12"/>
      <c r="E1903" s="12"/>
      <c r="F1903" s="12"/>
      <c r="G1903" s="13" t="s">
        <v>2</v>
      </c>
      <c r="H1903" s="15"/>
      <c r="I1903" s="15"/>
      <c r="J1903" s="15"/>
      <c r="K1903" s="15"/>
      <c r="L1903" s="15"/>
      <c r="M1903" s="132" t="s">
        <v>3</v>
      </c>
      <c r="N1903" s="15"/>
      <c r="O1903" s="15"/>
      <c r="P1903" s="15"/>
      <c r="Q1903" s="15"/>
      <c r="R1903" s="17"/>
    </row>
    <row r="1904" spans="2:18" ht="13.65" customHeight="1" x14ac:dyDescent="0.15">
      <c r="B1904" s="105" t="s">
        <v>405</v>
      </c>
      <c r="C1904" s="52"/>
      <c r="D1904" s="52"/>
      <c r="E1904" s="52"/>
      <c r="F1904" s="52"/>
      <c r="G1904" s="13" t="s">
        <v>404</v>
      </c>
      <c r="H1904" s="14" t="s">
        <v>253</v>
      </c>
      <c r="I1904" s="15"/>
      <c r="J1904" s="13"/>
      <c r="K1904" s="14" t="s">
        <v>406</v>
      </c>
      <c r="L1904" s="131"/>
      <c r="M1904" s="16"/>
      <c r="N1904" s="14" t="s">
        <v>253</v>
      </c>
      <c r="O1904" s="17"/>
      <c r="P1904" s="13"/>
      <c r="Q1904" s="14" t="s">
        <v>406</v>
      </c>
      <c r="R1904" s="17"/>
    </row>
    <row r="1905" spans="1:18" ht="10.8" x14ac:dyDescent="0.15">
      <c r="B1905" s="105"/>
      <c r="C1905" s="52"/>
      <c r="D1905" s="52"/>
      <c r="E1905" s="52"/>
      <c r="F1905" s="52"/>
      <c r="G1905" s="19" t="s">
        <v>4</v>
      </c>
      <c r="H1905" s="19" t="s">
        <v>172</v>
      </c>
      <c r="I1905" s="183" t="s">
        <v>178</v>
      </c>
      <c r="J1905" s="19" t="s">
        <v>4</v>
      </c>
      <c r="K1905" s="19" t="s">
        <v>172</v>
      </c>
      <c r="L1905" s="20" t="s">
        <v>178</v>
      </c>
      <c r="M1905" s="21" t="s">
        <v>4</v>
      </c>
      <c r="N1905" s="19" t="s">
        <v>172</v>
      </c>
      <c r="O1905" s="183" t="s">
        <v>178</v>
      </c>
      <c r="P1905" s="19" t="s">
        <v>4</v>
      </c>
      <c r="Q1905" s="19" t="s">
        <v>172</v>
      </c>
      <c r="R1905" s="19" t="s">
        <v>178</v>
      </c>
    </row>
    <row r="1906" spans="1:18" ht="12" customHeight="1" x14ac:dyDescent="0.15">
      <c r="B1906" s="79"/>
      <c r="C1906" s="24"/>
      <c r="D1906" s="24"/>
      <c r="E1906" s="24"/>
      <c r="F1906" s="135"/>
      <c r="G1906" s="25"/>
      <c r="H1906" s="25"/>
      <c r="I1906" s="26"/>
      <c r="J1906" s="25"/>
      <c r="K1906" s="25"/>
      <c r="L1906" s="26"/>
      <c r="M1906" s="27">
        <v>768</v>
      </c>
      <c r="N1906" s="28">
        <v>463</v>
      </c>
      <c r="O1906" s="184">
        <v>274</v>
      </c>
      <c r="P1906" s="28">
        <v>342</v>
      </c>
      <c r="Q1906" s="28">
        <v>214</v>
      </c>
      <c r="R1906" s="28">
        <v>97</v>
      </c>
    </row>
    <row r="1907" spans="1:18" ht="15" customHeight="1" x14ac:dyDescent="0.15">
      <c r="B1907" s="29" t="s">
        <v>350</v>
      </c>
      <c r="G1907" s="31">
        <v>379</v>
      </c>
      <c r="H1907" s="31">
        <v>225</v>
      </c>
      <c r="I1907" s="32">
        <v>154</v>
      </c>
      <c r="J1907" s="31">
        <v>2</v>
      </c>
      <c r="K1907" s="31">
        <v>0</v>
      </c>
      <c r="L1907" s="32">
        <v>2</v>
      </c>
      <c r="M1907" s="33">
        <v>49.348958333333329</v>
      </c>
      <c r="N1907" s="34">
        <v>48.596112311015119</v>
      </c>
      <c r="O1907" s="142">
        <v>56.20437956204379</v>
      </c>
      <c r="P1907" s="142">
        <v>0.58479532163742687</v>
      </c>
      <c r="Q1907" s="34" t="e">
        <v>#DIV/0!</v>
      </c>
      <c r="R1907" s="34">
        <v>2.0618556701030926</v>
      </c>
    </row>
    <row r="1908" spans="1:18" ht="15" customHeight="1" x14ac:dyDescent="0.15">
      <c r="B1908" s="29" t="s">
        <v>357</v>
      </c>
      <c r="G1908" s="36">
        <v>22</v>
      </c>
      <c r="H1908" s="36">
        <v>12</v>
      </c>
      <c r="I1908" s="37">
        <v>10</v>
      </c>
      <c r="J1908" s="36">
        <v>0</v>
      </c>
      <c r="K1908" s="36">
        <v>0</v>
      </c>
      <c r="L1908" s="37">
        <v>0</v>
      </c>
      <c r="M1908" s="38">
        <v>2.864583333333333</v>
      </c>
      <c r="N1908" s="74">
        <v>2.5917926565874732</v>
      </c>
      <c r="O1908" s="145">
        <v>3.6496350364963499</v>
      </c>
      <c r="P1908" s="145">
        <v>0</v>
      </c>
      <c r="Q1908" s="74" t="e">
        <v>#DIV/0!</v>
      </c>
      <c r="R1908" s="74">
        <v>0</v>
      </c>
    </row>
    <row r="1909" spans="1:18" ht="15" customHeight="1" x14ac:dyDescent="0.15">
      <c r="B1909" s="29" t="s">
        <v>358</v>
      </c>
      <c r="G1909" s="36">
        <v>3</v>
      </c>
      <c r="H1909" s="36">
        <v>2</v>
      </c>
      <c r="I1909" s="37">
        <v>1</v>
      </c>
      <c r="J1909" s="36">
        <v>0</v>
      </c>
      <c r="K1909" s="36">
        <v>0</v>
      </c>
      <c r="L1909" s="37">
        <v>0</v>
      </c>
      <c r="M1909" s="38">
        <v>0.390625</v>
      </c>
      <c r="N1909" s="74">
        <v>0.43196544276457888</v>
      </c>
      <c r="O1909" s="145">
        <v>0.36496350364963503</v>
      </c>
      <c r="P1909" s="145">
        <v>0</v>
      </c>
      <c r="Q1909" s="74" t="e">
        <v>#DIV/0!</v>
      </c>
      <c r="R1909" s="74">
        <v>0</v>
      </c>
    </row>
    <row r="1910" spans="1:18" ht="15" customHeight="1" x14ac:dyDescent="0.15">
      <c r="B1910" s="29" t="s">
        <v>407</v>
      </c>
      <c r="G1910" s="36">
        <v>7</v>
      </c>
      <c r="H1910" s="36">
        <v>3</v>
      </c>
      <c r="I1910" s="37">
        <v>4</v>
      </c>
      <c r="J1910" s="36">
        <v>0</v>
      </c>
      <c r="K1910" s="36">
        <v>0</v>
      </c>
      <c r="L1910" s="37">
        <v>0</v>
      </c>
      <c r="M1910" s="38">
        <v>0.91145833333333337</v>
      </c>
      <c r="N1910" s="74">
        <v>0.64794816414686829</v>
      </c>
      <c r="O1910" s="145">
        <v>1.4598540145985401</v>
      </c>
      <c r="P1910" s="145">
        <v>0</v>
      </c>
      <c r="Q1910" s="74" t="e">
        <v>#DIV/0!</v>
      </c>
      <c r="R1910" s="74">
        <v>0</v>
      </c>
    </row>
    <row r="1911" spans="1:18" ht="15" customHeight="1" x14ac:dyDescent="0.15">
      <c r="B1911" s="79" t="s">
        <v>105</v>
      </c>
      <c r="C1911" s="24"/>
      <c r="D1911" s="24"/>
      <c r="E1911" s="24"/>
      <c r="F1911" s="24"/>
      <c r="G1911" s="68">
        <v>17</v>
      </c>
      <c r="H1911" s="68">
        <v>7</v>
      </c>
      <c r="I1911" s="80">
        <v>10</v>
      </c>
      <c r="J1911" s="68">
        <v>0</v>
      </c>
      <c r="K1911" s="68">
        <v>0</v>
      </c>
      <c r="L1911" s="80">
        <v>0</v>
      </c>
      <c r="M1911" s="81">
        <v>2.213541666666667</v>
      </c>
      <c r="N1911" s="77">
        <v>1.5118790496760259</v>
      </c>
      <c r="O1911" s="147">
        <v>3.6496350364963499</v>
      </c>
      <c r="P1911" s="147">
        <v>0</v>
      </c>
      <c r="Q1911" s="77" t="e">
        <v>#DIV/0!</v>
      </c>
      <c r="R1911" s="77">
        <v>0</v>
      </c>
    </row>
    <row r="1912" spans="1:18" ht="15" customHeight="1" x14ac:dyDescent="0.15">
      <c r="B1912" s="45" t="s">
        <v>1</v>
      </c>
      <c r="C1912" s="46"/>
      <c r="D1912" s="46"/>
      <c r="E1912" s="46"/>
      <c r="F1912" s="94"/>
      <c r="G1912" s="47">
        <v>428</v>
      </c>
      <c r="H1912" s="47">
        <v>249</v>
      </c>
      <c r="I1912" s="48">
        <v>179</v>
      </c>
      <c r="J1912" s="47">
        <v>2</v>
      </c>
      <c r="K1912" s="47">
        <v>0</v>
      </c>
      <c r="L1912" s="48">
        <v>2</v>
      </c>
      <c r="M1912" s="49">
        <v>55.729166666666664</v>
      </c>
      <c r="N1912" s="50">
        <v>53.779697624190064</v>
      </c>
      <c r="O1912" s="185">
        <v>65.328467153284663</v>
      </c>
      <c r="P1912" s="50">
        <v>0.58479532163742687</v>
      </c>
      <c r="Q1912" s="50" t="e">
        <v>#DIV/0!</v>
      </c>
      <c r="R1912" s="50">
        <v>2.0618556701030926</v>
      </c>
    </row>
    <row r="1913" spans="1:18" ht="15" customHeight="1" x14ac:dyDescent="0.15">
      <c r="B1913" s="45" t="s">
        <v>302</v>
      </c>
      <c r="C1913" s="46"/>
      <c r="D1913" s="46"/>
      <c r="E1913" s="46"/>
      <c r="F1913" s="94"/>
      <c r="G1913" s="179">
        <v>4.6138686131386872E-2</v>
      </c>
      <c r="H1913" s="179">
        <v>4.3152892561983486E-2</v>
      </c>
      <c r="I1913" s="179">
        <v>5.0414201183431963E-2</v>
      </c>
      <c r="J1913" s="182">
        <v>0</v>
      </c>
      <c r="K1913" s="182" t="s">
        <v>5</v>
      </c>
      <c r="L1913" s="182">
        <v>0</v>
      </c>
    </row>
    <row r="1914" spans="1:18" ht="15" customHeight="1" x14ac:dyDescent="0.15">
      <c r="B1914" s="45" t="s">
        <v>417</v>
      </c>
      <c r="C1914" s="46"/>
      <c r="D1914" s="46"/>
      <c r="E1914" s="46"/>
      <c r="F1914" s="94"/>
      <c r="G1914" s="179">
        <v>0.59259375000000014</v>
      </c>
      <c r="H1914" s="179">
        <v>0.61429411764705899</v>
      </c>
      <c r="I1914" s="182">
        <v>0.56800000000000006</v>
      </c>
      <c r="J1914" s="182" t="s">
        <v>5</v>
      </c>
      <c r="K1914" s="182" t="s">
        <v>5</v>
      </c>
      <c r="L1914" s="182" t="s">
        <v>5</v>
      </c>
    </row>
    <row r="1915" spans="1:18" ht="15" customHeight="1" x14ac:dyDescent="0.15">
      <c r="B1915" s="45" t="s">
        <v>398</v>
      </c>
      <c r="C1915" s="46"/>
      <c r="D1915" s="46"/>
      <c r="E1915" s="46"/>
      <c r="F1915" s="94"/>
      <c r="G1915" s="179">
        <v>4.1778975741239904E-3</v>
      </c>
      <c r="H1915" s="179">
        <v>2.2935779816513763E-3</v>
      </c>
      <c r="I1915" s="179">
        <v>8.6274509803921581E-3</v>
      </c>
      <c r="J1915" s="182">
        <v>0</v>
      </c>
      <c r="K1915" s="182" t="s">
        <v>5</v>
      </c>
      <c r="L1915" s="182">
        <v>0</v>
      </c>
    </row>
    <row r="1916" spans="1:18" ht="15" customHeight="1" x14ac:dyDescent="0.15">
      <c r="B1916" s="45" t="s">
        <v>303</v>
      </c>
      <c r="C1916" s="46"/>
      <c r="D1916" s="46"/>
      <c r="E1916" s="46"/>
      <c r="F1916" s="94"/>
      <c r="G1916" s="179">
        <v>3.093</v>
      </c>
      <c r="H1916" s="179">
        <v>3.093</v>
      </c>
      <c r="I1916" s="179">
        <v>2.1</v>
      </c>
      <c r="J1916" s="182">
        <v>0</v>
      </c>
      <c r="K1916" s="182" t="s">
        <v>5</v>
      </c>
      <c r="L1916" s="182">
        <v>0</v>
      </c>
    </row>
    <row r="1917" spans="1:18" ht="15" customHeight="1" x14ac:dyDescent="0.15">
      <c r="B1917" s="8"/>
      <c r="C1917" s="52"/>
      <c r="D1917" s="52"/>
      <c r="E1917" s="52"/>
      <c r="F1917" s="52"/>
      <c r="G1917" s="180"/>
      <c r="H1917" s="181"/>
      <c r="I1917" s="181"/>
      <c r="J1917" s="181"/>
      <c r="K1917" s="181"/>
      <c r="L1917" s="180"/>
      <c r="M1917" s="181"/>
    </row>
    <row r="1918" spans="1:18" ht="15" customHeight="1" x14ac:dyDescent="0.15">
      <c r="A1918" s="5" t="s">
        <v>259</v>
      </c>
      <c r="B1918" s="51"/>
      <c r="H1918" s="5"/>
      <c r="J1918" s="9"/>
    </row>
    <row r="1919" spans="1:18" ht="13.65" customHeight="1" x14ac:dyDescent="0.15">
      <c r="B1919" s="11"/>
      <c r="C1919" s="12"/>
      <c r="D1919" s="12"/>
      <c r="E1919" s="12"/>
      <c r="F1919" s="12"/>
      <c r="G1919" s="13" t="s">
        <v>2</v>
      </c>
      <c r="H1919" s="15"/>
      <c r="I1919" s="15"/>
      <c r="J1919" s="15"/>
      <c r="K1919" s="15"/>
      <c r="L1919" s="15"/>
      <c r="M1919" s="132" t="s">
        <v>3</v>
      </c>
      <c r="N1919" s="15"/>
      <c r="O1919" s="15"/>
      <c r="P1919" s="15"/>
      <c r="Q1919" s="15"/>
      <c r="R1919" s="17"/>
    </row>
    <row r="1920" spans="1:18" ht="13.65" customHeight="1" x14ac:dyDescent="0.15">
      <c r="B1920" s="105" t="s">
        <v>255</v>
      </c>
      <c r="C1920" s="52"/>
      <c r="D1920" s="52"/>
      <c r="E1920" s="52"/>
      <c r="F1920" s="52"/>
      <c r="G1920" s="13" t="s">
        <v>404</v>
      </c>
      <c r="H1920" s="14" t="s">
        <v>253</v>
      </c>
      <c r="I1920" s="15"/>
      <c r="J1920" s="13"/>
      <c r="K1920" s="14" t="s">
        <v>254</v>
      </c>
      <c r="L1920" s="131"/>
      <c r="M1920" s="16"/>
      <c r="N1920" s="14" t="s">
        <v>253</v>
      </c>
      <c r="O1920" s="15"/>
      <c r="P1920" s="13"/>
      <c r="Q1920" s="14" t="s">
        <v>254</v>
      </c>
      <c r="R1920" s="17"/>
    </row>
    <row r="1921" spans="2:18" ht="10.8" x14ac:dyDescent="0.15">
      <c r="B1921" s="105"/>
      <c r="C1921" s="52"/>
      <c r="D1921" s="52"/>
      <c r="E1921" s="52"/>
      <c r="F1921" s="52"/>
      <c r="G1921" s="19" t="s">
        <v>4</v>
      </c>
      <c r="H1921" s="19" t="s">
        <v>172</v>
      </c>
      <c r="I1921" s="183" t="s">
        <v>178</v>
      </c>
      <c r="J1921" s="19" t="s">
        <v>4</v>
      </c>
      <c r="K1921" s="19" t="s">
        <v>172</v>
      </c>
      <c r="L1921" s="20" t="s">
        <v>178</v>
      </c>
      <c r="M1921" s="21" t="s">
        <v>4</v>
      </c>
      <c r="N1921" s="19" t="s">
        <v>172</v>
      </c>
      <c r="O1921" s="183" t="s">
        <v>178</v>
      </c>
      <c r="P1921" s="19" t="s">
        <v>4</v>
      </c>
      <c r="Q1921" s="19" t="s">
        <v>172</v>
      </c>
      <c r="R1921" s="19" t="s">
        <v>178</v>
      </c>
    </row>
    <row r="1922" spans="2:18" ht="12" customHeight="1" x14ac:dyDescent="0.15">
      <c r="B1922" s="79"/>
      <c r="C1922" s="24"/>
      <c r="D1922" s="24"/>
      <c r="E1922" s="24"/>
      <c r="F1922" s="135"/>
      <c r="G1922" s="25"/>
      <c r="H1922" s="25"/>
      <c r="I1922" s="26"/>
      <c r="J1922" s="25"/>
      <c r="K1922" s="25"/>
      <c r="L1922" s="26"/>
      <c r="M1922" s="27">
        <v>600</v>
      </c>
      <c r="N1922" s="28">
        <v>463</v>
      </c>
      <c r="O1922" s="184">
        <v>106</v>
      </c>
      <c r="P1922" s="28">
        <v>685</v>
      </c>
      <c r="Q1922" s="28">
        <v>546</v>
      </c>
      <c r="R1922" s="28">
        <v>108</v>
      </c>
    </row>
    <row r="1923" spans="2:18" ht="15" customHeight="1" x14ac:dyDescent="0.15">
      <c r="B1923" s="29" t="s">
        <v>260</v>
      </c>
      <c r="G1923" s="31">
        <v>179</v>
      </c>
      <c r="H1923" s="31">
        <v>174</v>
      </c>
      <c r="I1923" s="32">
        <v>5</v>
      </c>
      <c r="J1923" s="31">
        <v>251</v>
      </c>
      <c r="K1923" s="31">
        <v>241</v>
      </c>
      <c r="L1923" s="32">
        <v>10</v>
      </c>
      <c r="M1923" s="33">
        <v>29.833333333333336</v>
      </c>
      <c r="N1923" s="34">
        <v>37.580993520518355</v>
      </c>
      <c r="O1923" s="142">
        <v>4.716981132075472</v>
      </c>
      <c r="P1923" s="34">
        <v>36.642335766423358</v>
      </c>
      <c r="Q1923" s="34">
        <v>44.139194139194139</v>
      </c>
      <c r="R1923" s="34">
        <v>9.2592592592592595</v>
      </c>
    </row>
    <row r="1924" spans="2:18" ht="15" customHeight="1" x14ac:dyDescent="0.15">
      <c r="B1924" s="29" t="s">
        <v>261</v>
      </c>
      <c r="G1924" s="36">
        <v>8</v>
      </c>
      <c r="H1924" s="36">
        <v>7</v>
      </c>
      <c r="I1924" s="37">
        <v>1</v>
      </c>
      <c r="J1924" s="36">
        <v>14</v>
      </c>
      <c r="K1924" s="36">
        <v>13</v>
      </c>
      <c r="L1924" s="37">
        <v>1</v>
      </c>
      <c r="M1924" s="38">
        <v>1.3333333333333335</v>
      </c>
      <c r="N1924" s="74">
        <v>1.5118790496760259</v>
      </c>
      <c r="O1924" s="145">
        <v>0.94339622641509435</v>
      </c>
      <c r="P1924" s="74">
        <v>2.0437956204379564</v>
      </c>
      <c r="Q1924" s="74">
        <v>2.3809523809523809</v>
      </c>
      <c r="R1924" s="74">
        <v>0.92592592592592582</v>
      </c>
    </row>
    <row r="1925" spans="2:18" ht="15" customHeight="1" x14ac:dyDescent="0.15">
      <c r="B1925" s="79" t="s">
        <v>0</v>
      </c>
      <c r="C1925" s="24"/>
      <c r="D1925" s="24"/>
      <c r="E1925" s="24"/>
      <c r="F1925" s="24"/>
      <c r="G1925" s="68">
        <v>73</v>
      </c>
      <c r="H1925" s="68">
        <v>68</v>
      </c>
      <c r="I1925" s="80">
        <v>5</v>
      </c>
      <c r="J1925" s="68">
        <v>80</v>
      </c>
      <c r="K1925" s="68">
        <v>78</v>
      </c>
      <c r="L1925" s="80">
        <v>2</v>
      </c>
      <c r="M1925" s="81">
        <v>12.166666666666668</v>
      </c>
      <c r="N1925" s="77">
        <v>14.686825053995682</v>
      </c>
      <c r="O1925" s="147">
        <v>4.716981132075472</v>
      </c>
      <c r="P1925" s="77">
        <v>11.678832116788321</v>
      </c>
      <c r="Q1925" s="77">
        <v>14.285714285714285</v>
      </c>
      <c r="R1925" s="77">
        <v>1.8518518518518516</v>
      </c>
    </row>
    <row r="1926" spans="2:18" ht="15" customHeight="1" x14ac:dyDescent="0.15">
      <c r="B1926" s="45" t="s">
        <v>1</v>
      </c>
      <c r="C1926" s="46"/>
      <c r="D1926" s="46"/>
      <c r="E1926" s="46"/>
      <c r="F1926" s="94"/>
      <c r="G1926" s="47">
        <v>260</v>
      </c>
      <c r="H1926" s="47">
        <v>249</v>
      </c>
      <c r="I1926" s="48">
        <v>11</v>
      </c>
      <c r="J1926" s="47">
        <v>345</v>
      </c>
      <c r="K1926" s="47">
        <v>332</v>
      </c>
      <c r="L1926" s="48">
        <v>13</v>
      </c>
      <c r="M1926" s="49">
        <v>43.333333333333336</v>
      </c>
      <c r="N1926" s="50">
        <v>53.779697624190064</v>
      </c>
      <c r="O1926" s="185">
        <v>10.377358490566039</v>
      </c>
      <c r="P1926" s="50">
        <v>50.364963503649633</v>
      </c>
      <c r="Q1926" s="50">
        <v>60.805860805860803</v>
      </c>
      <c r="R1926" s="50">
        <v>12.037037037037036</v>
      </c>
    </row>
    <row r="1927" spans="2:18" ht="15" customHeight="1" x14ac:dyDescent="0.15">
      <c r="B1927" s="8"/>
      <c r="C1927" s="52"/>
      <c r="D1927" s="52"/>
      <c r="E1927" s="52"/>
      <c r="F1927" s="52"/>
      <c r="G1927" s="180"/>
      <c r="H1927" s="181"/>
      <c r="I1927" s="181"/>
      <c r="J1927" s="181"/>
      <c r="K1927" s="181"/>
      <c r="L1927" s="180"/>
      <c r="M1927" s="181"/>
    </row>
    <row r="1928" spans="2:18" ht="13.65" customHeight="1" x14ac:dyDescent="0.15">
      <c r="B1928" s="11"/>
      <c r="C1928" s="12"/>
      <c r="D1928" s="12"/>
      <c r="E1928" s="12"/>
      <c r="F1928" s="12"/>
      <c r="G1928" s="13" t="s">
        <v>2</v>
      </c>
      <c r="H1928" s="15"/>
      <c r="I1928" s="15"/>
      <c r="J1928" s="15"/>
      <c r="K1928" s="15"/>
      <c r="L1928" s="15"/>
      <c r="M1928" s="132" t="s">
        <v>3</v>
      </c>
      <c r="N1928" s="15"/>
      <c r="O1928" s="15"/>
      <c r="P1928" s="15"/>
      <c r="Q1928" s="15"/>
      <c r="R1928" s="17"/>
    </row>
    <row r="1929" spans="2:18" ht="13.65" customHeight="1" x14ac:dyDescent="0.15">
      <c r="B1929" s="105" t="s">
        <v>405</v>
      </c>
      <c r="C1929" s="52"/>
      <c r="D1929" s="52"/>
      <c r="E1929" s="52"/>
      <c r="F1929" s="52"/>
      <c r="G1929" s="13" t="s">
        <v>404</v>
      </c>
      <c r="H1929" s="14" t="s">
        <v>253</v>
      </c>
      <c r="I1929" s="15"/>
      <c r="J1929" s="13"/>
      <c r="K1929" s="14" t="s">
        <v>406</v>
      </c>
      <c r="L1929" s="131"/>
      <c r="M1929" s="16"/>
      <c r="N1929" s="14" t="s">
        <v>253</v>
      </c>
      <c r="O1929" s="17"/>
      <c r="P1929" s="13"/>
      <c r="Q1929" s="14" t="s">
        <v>406</v>
      </c>
      <c r="R1929" s="17"/>
    </row>
    <row r="1930" spans="2:18" ht="10.8" x14ac:dyDescent="0.15">
      <c r="B1930" s="105"/>
      <c r="C1930" s="52"/>
      <c r="D1930" s="52"/>
      <c r="E1930" s="52"/>
      <c r="F1930" s="52"/>
      <c r="G1930" s="19" t="s">
        <v>4</v>
      </c>
      <c r="H1930" s="19" t="s">
        <v>172</v>
      </c>
      <c r="I1930" s="183" t="s">
        <v>178</v>
      </c>
      <c r="J1930" s="19" t="s">
        <v>4</v>
      </c>
      <c r="K1930" s="19" t="s">
        <v>172</v>
      </c>
      <c r="L1930" s="20" t="s">
        <v>178</v>
      </c>
      <c r="M1930" s="21" t="s">
        <v>4</v>
      </c>
      <c r="N1930" s="19" t="s">
        <v>172</v>
      </c>
      <c r="O1930" s="183" t="s">
        <v>178</v>
      </c>
      <c r="P1930" s="19" t="s">
        <v>4</v>
      </c>
      <c r="Q1930" s="19" t="s">
        <v>172</v>
      </c>
      <c r="R1930" s="19" t="s">
        <v>178</v>
      </c>
    </row>
    <row r="1931" spans="2:18" ht="12" customHeight="1" x14ac:dyDescent="0.15">
      <c r="B1931" s="79"/>
      <c r="C1931" s="24"/>
      <c r="D1931" s="24"/>
      <c r="E1931" s="24"/>
      <c r="F1931" s="135"/>
      <c r="G1931" s="25"/>
      <c r="H1931" s="25"/>
      <c r="I1931" s="26"/>
      <c r="J1931" s="25"/>
      <c r="K1931" s="25"/>
      <c r="L1931" s="26"/>
      <c r="M1931" s="27">
        <v>768</v>
      </c>
      <c r="N1931" s="28">
        <v>463</v>
      </c>
      <c r="O1931" s="184">
        <v>274</v>
      </c>
      <c r="P1931" s="28">
        <v>342</v>
      </c>
      <c r="Q1931" s="28">
        <v>214</v>
      </c>
      <c r="R1931" s="28">
        <v>97</v>
      </c>
    </row>
    <row r="1932" spans="2:18" ht="15" customHeight="1" x14ac:dyDescent="0.15">
      <c r="B1932" s="29" t="s">
        <v>260</v>
      </c>
      <c r="G1932" s="31">
        <v>326</v>
      </c>
      <c r="H1932" s="31">
        <v>191</v>
      </c>
      <c r="I1932" s="32">
        <v>135</v>
      </c>
      <c r="J1932" s="31">
        <v>2</v>
      </c>
      <c r="K1932" s="31">
        <v>0</v>
      </c>
      <c r="L1932" s="32">
        <v>2</v>
      </c>
      <c r="M1932" s="33">
        <v>42.447916666666671</v>
      </c>
      <c r="N1932" s="34">
        <v>41.252699784017274</v>
      </c>
      <c r="O1932" s="142">
        <v>49.270072992700733</v>
      </c>
      <c r="P1932" s="142">
        <v>0.58479532163742687</v>
      </c>
      <c r="Q1932" s="34" t="e">
        <v>#DIV/0!</v>
      </c>
      <c r="R1932" s="34">
        <v>2.0618556701030926</v>
      </c>
    </row>
    <row r="1933" spans="2:18" ht="15" customHeight="1" x14ac:dyDescent="0.15">
      <c r="B1933" s="29" t="s">
        <v>261</v>
      </c>
      <c r="G1933" s="36">
        <v>29</v>
      </c>
      <c r="H1933" s="36">
        <v>17</v>
      </c>
      <c r="I1933" s="37">
        <v>12</v>
      </c>
      <c r="J1933" s="36">
        <v>0</v>
      </c>
      <c r="K1933" s="36">
        <v>0</v>
      </c>
      <c r="L1933" s="37">
        <v>0</v>
      </c>
      <c r="M1933" s="38">
        <v>3.7760416666666665</v>
      </c>
      <c r="N1933" s="74">
        <v>3.6717062634989204</v>
      </c>
      <c r="O1933" s="145">
        <v>4.3795620437956204</v>
      </c>
      <c r="P1933" s="145">
        <v>0</v>
      </c>
      <c r="Q1933" s="74" t="e">
        <v>#DIV/0!</v>
      </c>
      <c r="R1933" s="74">
        <v>0</v>
      </c>
    </row>
    <row r="1934" spans="2:18" ht="15" customHeight="1" x14ac:dyDescent="0.15">
      <c r="B1934" s="79" t="s">
        <v>0</v>
      </c>
      <c r="C1934" s="24"/>
      <c r="D1934" s="24"/>
      <c r="E1934" s="24"/>
      <c r="F1934" s="24"/>
      <c r="G1934" s="68">
        <v>73</v>
      </c>
      <c r="H1934" s="68">
        <v>41</v>
      </c>
      <c r="I1934" s="80">
        <v>32</v>
      </c>
      <c r="J1934" s="68">
        <v>0</v>
      </c>
      <c r="K1934" s="68">
        <v>0</v>
      </c>
      <c r="L1934" s="80">
        <v>0</v>
      </c>
      <c r="M1934" s="81">
        <v>9.5052083333333321</v>
      </c>
      <c r="N1934" s="77">
        <v>8.8552915766738654</v>
      </c>
      <c r="O1934" s="147">
        <v>11.678832116788321</v>
      </c>
      <c r="P1934" s="147">
        <v>0</v>
      </c>
      <c r="Q1934" s="77" t="e">
        <v>#DIV/0!</v>
      </c>
      <c r="R1934" s="77">
        <v>0</v>
      </c>
    </row>
    <row r="1935" spans="2:18" ht="15" customHeight="1" x14ac:dyDescent="0.15">
      <c r="B1935" s="45" t="s">
        <v>1</v>
      </c>
      <c r="C1935" s="46"/>
      <c r="D1935" s="46"/>
      <c r="E1935" s="46"/>
      <c r="F1935" s="94"/>
      <c r="G1935" s="47">
        <v>428</v>
      </c>
      <c r="H1935" s="47">
        <v>249</v>
      </c>
      <c r="I1935" s="48">
        <v>179</v>
      </c>
      <c r="J1935" s="47">
        <v>2</v>
      </c>
      <c r="K1935" s="47">
        <v>0</v>
      </c>
      <c r="L1935" s="48">
        <v>2</v>
      </c>
      <c r="M1935" s="49">
        <v>55.729166666666671</v>
      </c>
      <c r="N1935" s="50">
        <v>53.779697624190057</v>
      </c>
      <c r="O1935" s="185">
        <v>65.328467153284677</v>
      </c>
      <c r="P1935" s="50">
        <v>0.58479532163742687</v>
      </c>
      <c r="Q1935" s="50" t="e">
        <v>#DIV/0!</v>
      </c>
      <c r="R1935" s="50">
        <v>2.0618556701030926</v>
      </c>
    </row>
    <row r="1936" spans="2:18" ht="15" customHeight="1" x14ac:dyDescent="0.15">
      <c r="B1936" s="8"/>
      <c r="C1936" s="52"/>
      <c r="D1936" s="52"/>
      <c r="E1936" s="52"/>
      <c r="F1936" s="52"/>
      <c r="G1936" s="52"/>
      <c r="H1936" s="180"/>
      <c r="I1936" s="181"/>
      <c r="J1936" s="181"/>
      <c r="K1936" s="181"/>
      <c r="L1936" s="181"/>
      <c r="M1936" s="180"/>
      <c r="N1936" s="181"/>
    </row>
    <row r="1937" spans="1:18" ht="15" customHeight="1" x14ac:dyDescent="0.15">
      <c r="A1937" s="5" t="s">
        <v>415</v>
      </c>
      <c r="D1937" s="155"/>
      <c r="E1937" s="70"/>
      <c r="F1937" s="70"/>
      <c r="G1937" s="70"/>
      <c r="H1937" s="70"/>
      <c r="I1937" s="181"/>
      <c r="J1937" s="181"/>
      <c r="K1937" s="181"/>
      <c r="L1937" s="181"/>
      <c r="M1937" s="180"/>
      <c r="N1937" s="70"/>
      <c r="O1937" s="70"/>
    </row>
    <row r="1938" spans="1:18" ht="15" customHeight="1" x14ac:dyDescent="0.15">
      <c r="A1938" s="5" t="s">
        <v>361</v>
      </c>
      <c r="B1938" s="51"/>
      <c r="K1938" s="9"/>
    </row>
    <row r="1939" spans="1:18" ht="13.65" customHeight="1" x14ac:dyDescent="0.15">
      <c r="B1939" s="11"/>
      <c r="C1939" s="12"/>
      <c r="D1939" s="12"/>
      <c r="E1939" s="12"/>
      <c r="F1939" s="12"/>
      <c r="G1939" s="13" t="s">
        <v>403</v>
      </c>
      <c r="H1939" s="15"/>
      <c r="I1939" s="15"/>
      <c r="J1939" s="15"/>
      <c r="K1939" s="15"/>
      <c r="L1939" s="15"/>
      <c r="M1939" s="132" t="s">
        <v>402</v>
      </c>
      <c r="N1939" s="15"/>
      <c r="O1939" s="15"/>
      <c r="P1939" s="15"/>
      <c r="Q1939" s="15"/>
      <c r="R1939" s="17"/>
    </row>
    <row r="1940" spans="1:18" ht="13.65" customHeight="1" x14ac:dyDescent="0.15">
      <c r="B1940" s="105" t="s">
        <v>255</v>
      </c>
      <c r="C1940" s="52"/>
      <c r="D1940" s="52"/>
      <c r="E1940" s="52"/>
      <c r="F1940" s="52"/>
      <c r="G1940" s="13" t="s">
        <v>404</v>
      </c>
      <c r="H1940" s="14" t="s">
        <v>400</v>
      </c>
      <c r="I1940" s="17"/>
      <c r="J1940" s="13"/>
      <c r="K1940" s="14" t="s">
        <v>401</v>
      </c>
      <c r="L1940" s="131"/>
      <c r="M1940" s="16"/>
      <c r="N1940" s="14" t="s">
        <v>400</v>
      </c>
      <c r="O1940" s="15"/>
      <c r="P1940" s="13"/>
      <c r="Q1940" s="14" t="s">
        <v>401</v>
      </c>
      <c r="R1940" s="17"/>
    </row>
    <row r="1941" spans="1:18" ht="10.8" x14ac:dyDescent="0.15">
      <c r="B1941" s="105"/>
      <c r="C1941" s="52"/>
      <c r="D1941" s="52"/>
      <c r="E1941" s="52"/>
      <c r="F1941" s="52"/>
      <c r="G1941" s="19" t="s">
        <v>4</v>
      </c>
      <c r="H1941" s="19" t="s">
        <v>172</v>
      </c>
      <c r="I1941" s="183" t="s">
        <v>178</v>
      </c>
      <c r="J1941" s="19" t="s">
        <v>4</v>
      </c>
      <c r="K1941" s="19" t="s">
        <v>172</v>
      </c>
      <c r="L1941" s="20" t="s">
        <v>178</v>
      </c>
      <c r="M1941" s="21" t="s">
        <v>4</v>
      </c>
      <c r="N1941" s="19" t="s">
        <v>172</v>
      </c>
      <c r="O1941" s="183" t="s">
        <v>178</v>
      </c>
      <c r="P1941" s="19" t="s">
        <v>4</v>
      </c>
      <c r="Q1941" s="19" t="s">
        <v>172</v>
      </c>
      <c r="R1941" s="19" t="s">
        <v>178</v>
      </c>
    </row>
    <row r="1942" spans="1:18" ht="12" customHeight="1" x14ac:dyDescent="0.15">
      <c r="B1942" s="79"/>
      <c r="C1942" s="24"/>
      <c r="D1942" s="24"/>
      <c r="E1942" s="24"/>
      <c r="F1942" s="135"/>
      <c r="G1942" s="25"/>
      <c r="H1942" s="25"/>
      <c r="I1942" s="26"/>
      <c r="J1942" s="25"/>
      <c r="K1942" s="25"/>
      <c r="L1942" s="26"/>
      <c r="M1942" s="27">
        <v>8</v>
      </c>
      <c r="N1942" s="28">
        <v>7</v>
      </c>
      <c r="O1942" s="184">
        <v>1</v>
      </c>
      <c r="P1942" s="28">
        <v>14</v>
      </c>
      <c r="Q1942" s="28">
        <v>13</v>
      </c>
      <c r="R1942" s="28">
        <v>1</v>
      </c>
    </row>
    <row r="1943" spans="1:18" ht="15" customHeight="1" x14ac:dyDescent="0.15">
      <c r="B1943" s="29" t="s">
        <v>350</v>
      </c>
      <c r="G1943" s="31">
        <v>0</v>
      </c>
      <c r="H1943" s="31">
        <v>0</v>
      </c>
      <c r="I1943" s="32">
        <v>0</v>
      </c>
      <c r="J1943" s="31">
        <v>0</v>
      </c>
      <c r="K1943" s="31">
        <v>0</v>
      </c>
      <c r="L1943" s="32">
        <v>0</v>
      </c>
      <c r="M1943" s="33">
        <v>0</v>
      </c>
      <c r="N1943" s="34">
        <v>0</v>
      </c>
      <c r="O1943" s="142">
        <v>0</v>
      </c>
      <c r="P1943" s="34">
        <v>0</v>
      </c>
      <c r="Q1943" s="34">
        <v>0</v>
      </c>
      <c r="R1943" s="34">
        <v>0</v>
      </c>
    </row>
    <row r="1944" spans="1:18" ht="15" customHeight="1" x14ac:dyDescent="0.15">
      <c r="B1944" s="29" t="s">
        <v>357</v>
      </c>
      <c r="G1944" s="36">
        <v>2</v>
      </c>
      <c r="H1944" s="36">
        <v>2</v>
      </c>
      <c r="I1944" s="37">
        <v>0</v>
      </c>
      <c r="J1944" s="36">
        <v>6</v>
      </c>
      <c r="K1944" s="36">
        <v>6</v>
      </c>
      <c r="L1944" s="37">
        <v>0</v>
      </c>
      <c r="M1944" s="38">
        <v>25</v>
      </c>
      <c r="N1944" s="74">
        <v>28.571428571428569</v>
      </c>
      <c r="O1944" s="145">
        <v>0</v>
      </c>
      <c r="P1944" s="74">
        <v>42.857142857142854</v>
      </c>
      <c r="Q1944" s="74">
        <v>46.153846153846153</v>
      </c>
      <c r="R1944" s="74">
        <v>0</v>
      </c>
    </row>
    <row r="1945" spans="1:18" ht="15" customHeight="1" x14ac:dyDescent="0.15">
      <c r="B1945" s="29" t="s">
        <v>358</v>
      </c>
      <c r="G1945" s="36">
        <v>0</v>
      </c>
      <c r="H1945" s="36">
        <v>0</v>
      </c>
      <c r="I1945" s="37">
        <v>0</v>
      </c>
      <c r="J1945" s="36">
        <v>0</v>
      </c>
      <c r="K1945" s="36">
        <v>0</v>
      </c>
      <c r="L1945" s="37">
        <v>0</v>
      </c>
      <c r="M1945" s="38">
        <v>0</v>
      </c>
      <c r="N1945" s="74">
        <v>0</v>
      </c>
      <c r="O1945" s="145">
        <v>0</v>
      </c>
      <c r="P1945" s="74">
        <v>0</v>
      </c>
      <c r="Q1945" s="74">
        <v>0</v>
      </c>
      <c r="R1945" s="74">
        <v>0</v>
      </c>
    </row>
    <row r="1946" spans="1:18" ht="15" customHeight="1" x14ac:dyDescent="0.15">
      <c r="B1946" s="29" t="s">
        <v>407</v>
      </c>
      <c r="G1946" s="36">
        <v>1</v>
      </c>
      <c r="H1946" s="36">
        <v>1</v>
      </c>
      <c r="I1946" s="37">
        <v>0</v>
      </c>
      <c r="J1946" s="36">
        <v>2</v>
      </c>
      <c r="K1946" s="36">
        <v>2</v>
      </c>
      <c r="L1946" s="37">
        <v>0</v>
      </c>
      <c r="M1946" s="38">
        <v>12.5</v>
      </c>
      <c r="N1946" s="74">
        <v>14.285714285714285</v>
      </c>
      <c r="O1946" s="145">
        <v>0</v>
      </c>
      <c r="P1946" s="74">
        <v>14.285714285714285</v>
      </c>
      <c r="Q1946" s="74">
        <v>15.384615384615385</v>
      </c>
      <c r="R1946" s="74">
        <v>0</v>
      </c>
    </row>
    <row r="1947" spans="1:18" ht="15" customHeight="1" x14ac:dyDescent="0.15">
      <c r="B1947" s="79" t="s">
        <v>105</v>
      </c>
      <c r="C1947" s="24"/>
      <c r="D1947" s="24"/>
      <c r="E1947" s="24"/>
      <c r="F1947" s="24"/>
      <c r="G1947" s="68">
        <v>5</v>
      </c>
      <c r="H1947" s="68">
        <v>4</v>
      </c>
      <c r="I1947" s="80">
        <v>1</v>
      </c>
      <c r="J1947" s="68">
        <v>6</v>
      </c>
      <c r="K1947" s="68">
        <v>5</v>
      </c>
      <c r="L1947" s="80">
        <v>1</v>
      </c>
      <c r="M1947" s="81">
        <v>62.5</v>
      </c>
      <c r="N1947" s="77">
        <v>57.142857142857139</v>
      </c>
      <c r="O1947" s="147">
        <v>100</v>
      </c>
      <c r="P1947" s="77">
        <v>42.857142857142854</v>
      </c>
      <c r="Q1947" s="77">
        <v>38.461538461538467</v>
      </c>
      <c r="R1947" s="77">
        <v>100</v>
      </c>
    </row>
    <row r="1948" spans="1:18" ht="15" customHeight="1" x14ac:dyDescent="0.15">
      <c r="B1948" s="45" t="s">
        <v>1</v>
      </c>
      <c r="C1948" s="46"/>
      <c r="D1948" s="46"/>
      <c r="E1948" s="46"/>
      <c r="F1948" s="94"/>
      <c r="G1948" s="47">
        <v>8</v>
      </c>
      <c r="H1948" s="47">
        <v>7</v>
      </c>
      <c r="I1948" s="48">
        <v>1</v>
      </c>
      <c r="J1948" s="47">
        <v>14</v>
      </c>
      <c r="K1948" s="47">
        <v>13</v>
      </c>
      <c r="L1948" s="48">
        <v>1</v>
      </c>
      <c r="M1948" s="49">
        <v>100</v>
      </c>
      <c r="N1948" s="50">
        <v>100</v>
      </c>
      <c r="O1948" s="185">
        <v>100</v>
      </c>
      <c r="P1948" s="50">
        <v>100</v>
      </c>
      <c r="Q1948" s="50">
        <v>100</v>
      </c>
      <c r="R1948" s="50">
        <v>100</v>
      </c>
    </row>
    <row r="1949" spans="1:18" ht="15" customHeight="1" x14ac:dyDescent="0.15">
      <c r="B1949" s="45" t="s">
        <v>302</v>
      </c>
      <c r="C1949" s="46"/>
      <c r="D1949" s="46"/>
      <c r="E1949" s="46"/>
      <c r="F1949" s="94"/>
      <c r="G1949" s="179">
        <v>0.74333333333333329</v>
      </c>
      <c r="H1949" s="179">
        <v>0.74333333333333329</v>
      </c>
      <c r="I1949" s="182" t="s">
        <v>5</v>
      </c>
      <c r="J1949" s="179">
        <v>0.65125</v>
      </c>
      <c r="K1949" s="179">
        <v>0.65125</v>
      </c>
      <c r="L1949" s="182" t="s">
        <v>399</v>
      </c>
    </row>
    <row r="1950" spans="1:18" ht="15" customHeight="1" x14ac:dyDescent="0.15">
      <c r="B1950" s="45" t="s">
        <v>303</v>
      </c>
      <c r="C1950" s="46"/>
      <c r="D1950" s="46"/>
      <c r="E1950" s="46"/>
      <c r="F1950" s="94"/>
      <c r="G1950" s="179">
        <v>2.1</v>
      </c>
      <c r="H1950" s="179">
        <v>2.1</v>
      </c>
      <c r="I1950" s="182" t="s">
        <v>5</v>
      </c>
      <c r="J1950" s="179">
        <v>2.8</v>
      </c>
      <c r="K1950" s="179">
        <v>2.8</v>
      </c>
      <c r="L1950" s="182" t="s">
        <v>399</v>
      </c>
    </row>
    <row r="1951" spans="1:18" ht="15" customHeight="1" x14ac:dyDescent="0.15">
      <c r="B1951" s="8"/>
      <c r="C1951" s="52"/>
      <c r="D1951" s="52"/>
      <c r="E1951" s="52"/>
      <c r="F1951" s="52"/>
      <c r="G1951" s="180"/>
      <c r="H1951" s="181"/>
      <c r="I1951" s="181"/>
      <c r="J1951" s="181"/>
      <c r="K1951" s="181"/>
      <c r="L1951" s="180"/>
      <c r="M1951" s="181"/>
    </row>
    <row r="1952" spans="1:18" ht="13.65" customHeight="1" x14ac:dyDescent="0.15">
      <c r="B1952" s="11"/>
      <c r="C1952" s="12"/>
      <c r="D1952" s="12"/>
      <c r="E1952" s="12"/>
      <c r="F1952" s="12"/>
      <c r="G1952" s="13" t="s">
        <v>403</v>
      </c>
      <c r="H1952" s="15"/>
      <c r="I1952" s="15"/>
      <c r="J1952" s="15"/>
      <c r="K1952" s="15"/>
      <c r="L1952" s="15"/>
      <c r="M1952" s="132" t="s">
        <v>402</v>
      </c>
      <c r="N1952" s="15"/>
      <c r="O1952" s="15"/>
      <c r="P1952" s="15"/>
      <c r="Q1952" s="15"/>
      <c r="R1952" s="17"/>
    </row>
    <row r="1953" spans="1:18" ht="13.65" customHeight="1" x14ac:dyDescent="0.15">
      <c r="B1953" s="105" t="s">
        <v>405</v>
      </c>
      <c r="C1953" s="52"/>
      <c r="D1953" s="52"/>
      <c r="E1953" s="52"/>
      <c r="F1953" s="52"/>
      <c r="G1953" s="13" t="s">
        <v>404</v>
      </c>
      <c r="H1953" s="14" t="s">
        <v>400</v>
      </c>
      <c r="I1953" s="17"/>
      <c r="J1953" s="13"/>
      <c r="K1953" s="14" t="s">
        <v>406</v>
      </c>
      <c r="L1953" s="131"/>
      <c r="M1953" s="16"/>
      <c r="N1953" s="14" t="s">
        <v>400</v>
      </c>
      <c r="O1953" s="17"/>
      <c r="P1953" s="13"/>
      <c r="Q1953" s="14" t="s">
        <v>406</v>
      </c>
      <c r="R1953" s="17"/>
    </row>
    <row r="1954" spans="1:18" ht="10.8" x14ac:dyDescent="0.15">
      <c r="B1954" s="105"/>
      <c r="C1954" s="52"/>
      <c r="D1954" s="52"/>
      <c r="E1954" s="52"/>
      <c r="F1954" s="52"/>
      <c r="G1954" s="19" t="s">
        <v>4</v>
      </c>
      <c r="H1954" s="19" t="s">
        <v>172</v>
      </c>
      <c r="I1954" s="183" t="s">
        <v>178</v>
      </c>
      <c r="J1954" s="19" t="s">
        <v>4</v>
      </c>
      <c r="K1954" s="19" t="s">
        <v>172</v>
      </c>
      <c r="L1954" s="20" t="s">
        <v>178</v>
      </c>
      <c r="M1954" s="21" t="s">
        <v>4</v>
      </c>
      <c r="N1954" s="19" t="s">
        <v>172</v>
      </c>
      <c r="O1954" s="183" t="s">
        <v>178</v>
      </c>
      <c r="P1954" s="19" t="s">
        <v>4</v>
      </c>
      <c r="Q1954" s="19" t="s">
        <v>172</v>
      </c>
      <c r="R1954" s="19" t="s">
        <v>178</v>
      </c>
    </row>
    <row r="1955" spans="1:18" ht="12" customHeight="1" x14ac:dyDescent="0.15">
      <c r="B1955" s="79"/>
      <c r="C1955" s="24"/>
      <c r="D1955" s="24"/>
      <c r="E1955" s="24"/>
      <c r="F1955" s="135"/>
      <c r="G1955" s="25"/>
      <c r="H1955" s="25"/>
      <c r="I1955" s="26"/>
      <c r="J1955" s="25"/>
      <c r="K1955" s="25"/>
      <c r="L1955" s="26"/>
      <c r="M1955" s="27">
        <v>29</v>
      </c>
      <c r="N1955" s="28">
        <v>17</v>
      </c>
      <c r="O1955" s="184">
        <v>12</v>
      </c>
      <c r="P1955" s="28">
        <v>0</v>
      </c>
      <c r="Q1955" s="28">
        <v>0</v>
      </c>
      <c r="R1955" s="28">
        <v>0</v>
      </c>
    </row>
    <row r="1956" spans="1:18" ht="15" customHeight="1" x14ac:dyDescent="0.15">
      <c r="B1956" s="29" t="s">
        <v>350</v>
      </c>
      <c r="G1956" s="31">
        <v>0</v>
      </c>
      <c r="H1956" s="31">
        <v>0</v>
      </c>
      <c r="I1956" s="32">
        <v>0</v>
      </c>
      <c r="J1956" s="31">
        <v>0</v>
      </c>
      <c r="K1956" s="31">
        <v>0</v>
      </c>
      <c r="L1956" s="32">
        <v>0</v>
      </c>
      <c r="M1956" s="33">
        <v>0</v>
      </c>
      <c r="N1956" s="34">
        <v>0</v>
      </c>
      <c r="O1956" s="142">
        <v>0</v>
      </c>
      <c r="P1956" s="34">
        <v>0</v>
      </c>
      <c r="Q1956" s="34">
        <v>0</v>
      </c>
      <c r="R1956" s="34">
        <v>0</v>
      </c>
    </row>
    <row r="1957" spans="1:18" ht="15" customHeight="1" x14ac:dyDescent="0.15">
      <c r="B1957" s="29" t="s">
        <v>357</v>
      </c>
      <c r="G1957" s="36">
        <v>15</v>
      </c>
      <c r="H1957" s="36">
        <v>11</v>
      </c>
      <c r="I1957" s="37">
        <v>4</v>
      </c>
      <c r="J1957" s="36">
        <v>0</v>
      </c>
      <c r="K1957" s="36">
        <v>0</v>
      </c>
      <c r="L1957" s="37">
        <v>0</v>
      </c>
      <c r="M1957" s="38">
        <v>51.724137931034484</v>
      </c>
      <c r="N1957" s="74">
        <v>64.705882352941174</v>
      </c>
      <c r="O1957" s="145">
        <v>33.333333333333329</v>
      </c>
      <c r="P1957" s="74">
        <v>0</v>
      </c>
      <c r="Q1957" s="74">
        <v>0</v>
      </c>
      <c r="R1957" s="74">
        <v>0</v>
      </c>
    </row>
    <row r="1958" spans="1:18" ht="15" customHeight="1" x14ac:dyDescent="0.15">
      <c r="B1958" s="29" t="s">
        <v>358</v>
      </c>
      <c r="G1958" s="36">
        <v>1</v>
      </c>
      <c r="H1958" s="36">
        <v>1</v>
      </c>
      <c r="I1958" s="37">
        <v>0</v>
      </c>
      <c r="J1958" s="36">
        <v>0</v>
      </c>
      <c r="K1958" s="36">
        <v>0</v>
      </c>
      <c r="L1958" s="37">
        <v>0</v>
      </c>
      <c r="M1958" s="38">
        <v>3.4482758620689653</v>
      </c>
      <c r="N1958" s="74">
        <v>5.8823529411764701</v>
      </c>
      <c r="O1958" s="145">
        <v>0</v>
      </c>
      <c r="P1958" s="74">
        <v>0</v>
      </c>
      <c r="Q1958" s="74">
        <v>0</v>
      </c>
      <c r="R1958" s="74">
        <v>0</v>
      </c>
    </row>
    <row r="1959" spans="1:18" ht="15" customHeight="1" x14ac:dyDescent="0.15">
      <c r="B1959" s="29" t="s">
        <v>407</v>
      </c>
      <c r="G1959" s="36">
        <v>1</v>
      </c>
      <c r="H1959" s="36">
        <v>0</v>
      </c>
      <c r="I1959" s="37">
        <v>1</v>
      </c>
      <c r="J1959" s="36">
        <v>0</v>
      </c>
      <c r="K1959" s="36">
        <v>0</v>
      </c>
      <c r="L1959" s="37">
        <v>0</v>
      </c>
      <c r="M1959" s="38">
        <v>3.4482758620689653</v>
      </c>
      <c r="N1959" s="74">
        <v>0</v>
      </c>
      <c r="O1959" s="145">
        <v>8.3333333333333321</v>
      </c>
      <c r="P1959" s="74">
        <v>0</v>
      </c>
      <c r="Q1959" s="74">
        <v>0</v>
      </c>
      <c r="R1959" s="74">
        <v>0</v>
      </c>
    </row>
    <row r="1960" spans="1:18" ht="15" customHeight="1" x14ac:dyDescent="0.15">
      <c r="B1960" s="79" t="s">
        <v>105</v>
      </c>
      <c r="C1960" s="24"/>
      <c r="D1960" s="24"/>
      <c r="E1960" s="24"/>
      <c r="F1960" s="24"/>
      <c r="G1960" s="68">
        <v>12</v>
      </c>
      <c r="H1960" s="68">
        <v>5</v>
      </c>
      <c r="I1960" s="80">
        <v>7</v>
      </c>
      <c r="J1960" s="68">
        <v>0</v>
      </c>
      <c r="K1960" s="68">
        <v>0</v>
      </c>
      <c r="L1960" s="80">
        <v>0</v>
      </c>
      <c r="M1960" s="81">
        <v>41.379310344827587</v>
      </c>
      <c r="N1960" s="77">
        <v>29.411764705882355</v>
      </c>
      <c r="O1960" s="147">
        <v>58.333333333333336</v>
      </c>
      <c r="P1960" s="77">
        <v>0</v>
      </c>
      <c r="Q1960" s="77">
        <v>0</v>
      </c>
      <c r="R1960" s="77">
        <v>0</v>
      </c>
    </row>
    <row r="1961" spans="1:18" ht="15" customHeight="1" x14ac:dyDescent="0.15">
      <c r="B1961" s="45" t="s">
        <v>1</v>
      </c>
      <c r="C1961" s="46"/>
      <c r="D1961" s="46"/>
      <c r="E1961" s="46"/>
      <c r="F1961" s="94"/>
      <c r="G1961" s="47">
        <v>29</v>
      </c>
      <c r="H1961" s="47">
        <v>17</v>
      </c>
      <c r="I1961" s="48">
        <v>12</v>
      </c>
      <c r="J1961" s="47">
        <v>0</v>
      </c>
      <c r="K1961" s="47">
        <v>0</v>
      </c>
      <c r="L1961" s="48">
        <v>0</v>
      </c>
      <c r="M1961" s="49">
        <v>100</v>
      </c>
      <c r="N1961" s="50">
        <v>100</v>
      </c>
      <c r="O1961" s="185">
        <v>100</v>
      </c>
      <c r="P1961" s="50">
        <v>0</v>
      </c>
      <c r="Q1961" s="50">
        <v>0</v>
      </c>
      <c r="R1961" s="50">
        <v>0</v>
      </c>
    </row>
    <row r="1962" spans="1:18" ht="15" customHeight="1" x14ac:dyDescent="0.15">
      <c r="B1962" s="45" t="s">
        <v>302</v>
      </c>
      <c r="C1962" s="46"/>
      <c r="D1962" s="46"/>
      <c r="E1962" s="46"/>
      <c r="F1962" s="94"/>
      <c r="G1962" s="179">
        <v>0.26023529411764695</v>
      </c>
      <c r="H1962" s="179">
        <v>0.19033333333333335</v>
      </c>
      <c r="I1962" s="179">
        <v>0.42800000000000005</v>
      </c>
      <c r="J1962" s="182" t="s">
        <v>399</v>
      </c>
      <c r="K1962" s="182" t="s">
        <v>399</v>
      </c>
      <c r="L1962" s="182" t="s">
        <v>399</v>
      </c>
    </row>
    <row r="1963" spans="1:18" ht="15" customHeight="1" x14ac:dyDescent="0.15">
      <c r="B1963" s="45" t="s">
        <v>303</v>
      </c>
      <c r="C1963" s="46"/>
      <c r="D1963" s="46"/>
      <c r="E1963" s="46"/>
      <c r="F1963" s="94"/>
      <c r="G1963" s="179">
        <v>1.5</v>
      </c>
      <c r="H1963" s="179">
        <v>0.6</v>
      </c>
      <c r="I1963" s="179">
        <v>1.5</v>
      </c>
      <c r="J1963" s="182" t="s">
        <v>399</v>
      </c>
      <c r="K1963" s="182" t="s">
        <v>399</v>
      </c>
      <c r="L1963" s="182" t="s">
        <v>399</v>
      </c>
    </row>
    <row r="1964" spans="1:18" ht="15" customHeight="1" x14ac:dyDescent="0.15">
      <c r="B1964" s="8"/>
      <c r="C1964" s="52"/>
      <c r="D1964" s="52"/>
      <c r="E1964" s="52"/>
      <c r="F1964" s="52"/>
      <c r="G1964" s="180"/>
      <c r="H1964" s="181"/>
      <c r="I1964" s="181"/>
      <c r="J1964" s="181"/>
      <c r="K1964" s="181"/>
      <c r="L1964" s="180"/>
      <c r="M1964" s="181"/>
    </row>
    <row r="1965" spans="1:18" ht="15" customHeight="1" x14ac:dyDescent="0.15">
      <c r="A1965" s="5" t="s">
        <v>262</v>
      </c>
      <c r="B1965" s="51"/>
      <c r="H1965" s="5"/>
      <c r="J1965" s="9"/>
    </row>
    <row r="1966" spans="1:18" ht="13.65" customHeight="1" x14ac:dyDescent="0.15">
      <c r="B1966" s="11"/>
      <c r="C1966" s="12"/>
      <c r="D1966" s="12"/>
      <c r="E1966" s="12"/>
      <c r="F1966" s="12"/>
      <c r="G1966" s="13" t="s">
        <v>2</v>
      </c>
      <c r="H1966" s="15"/>
      <c r="I1966" s="15"/>
      <c r="J1966" s="15"/>
      <c r="K1966" s="15"/>
      <c r="L1966" s="15"/>
      <c r="M1966" s="132" t="s">
        <v>3</v>
      </c>
      <c r="N1966" s="15"/>
      <c r="O1966" s="15"/>
      <c r="P1966" s="15"/>
      <c r="Q1966" s="15"/>
      <c r="R1966" s="17"/>
    </row>
    <row r="1967" spans="1:18" ht="13.65" customHeight="1" x14ac:dyDescent="0.15">
      <c r="B1967" s="105" t="s">
        <v>255</v>
      </c>
      <c r="C1967" s="52"/>
      <c r="D1967" s="52"/>
      <c r="E1967" s="52"/>
      <c r="F1967" s="52"/>
      <c r="G1967" s="13" t="s">
        <v>404</v>
      </c>
      <c r="H1967" s="14" t="s">
        <v>253</v>
      </c>
      <c r="I1967" s="17"/>
      <c r="J1967" s="13"/>
      <c r="K1967" s="14" t="s">
        <v>254</v>
      </c>
      <c r="L1967" s="131"/>
      <c r="M1967" s="16"/>
      <c r="N1967" s="14" t="s">
        <v>253</v>
      </c>
      <c r="O1967" s="15"/>
      <c r="P1967" s="13"/>
      <c r="Q1967" s="14" t="s">
        <v>254</v>
      </c>
      <c r="R1967" s="17"/>
    </row>
    <row r="1968" spans="1:18" ht="10.8" x14ac:dyDescent="0.15">
      <c r="B1968" s="105"/>
      <c r="C1968" s="52"/>
      <c r="D1968" s="52"/>
      <c r="E1968" s="52"/>
      <c r="F1968" s="52"/>
      <c r="G1968" s="19" t="s">
        <v>4</v>
      </c>
      <c r="H1968" s="19" t="s">
        <v>172</v>
      </c>
      <c r="I1968" s="183" t="s">
        <v>178</v>
      </c>
      <c r="J1968" s="19" t="s">
        <v>4</v>
      </c>
      <c r="K1968" s="19" t="s">
        <v>172</v>
      </c>
      <c r="L1968" s="20" t="s">
        <v>178</v>
      </c>
      <c r="M1968" s="21" t="s">
        <v>4</v>
      </c>
      <c r="N1968" s="19" t="s">
        <v>172</v>
      </c>
      <c r="O1968" s="183" t="s">
        <v>178</v>
      </c>
      <c r="P1968" s="19" t="s">
        <v>4</v>
      </c>
      <c r="Q1968" s="19" t="s">
        <v>172</v>
      </c>
      <c r="R1968" s="19" t="s">
        <v>178</v>
      </c>
    </row>
    <row r="1969" spans="2:18" ht="12" customHeight="1" x14ac:dyDescent="0.15">
      <c r="B1969" s="79"/>
      <c r="C1969" s="24"/>
      <c r="D1969" s="24"/>
      <c r="E1969" s="24"/>
      <c r="F1969" s="135"/>
      <c r="G1969" s="25"/>
      <c r="H1969" s="25"/>
      <c r="I1969" s="26"/>
      <c r="J1969" s="25"/>
      <c r="K1969" s="25"/>
      <c r="L1969" s="26"/>
      <c r="M1969" s="27">
        <v>600</v>
      </c>
      <c r="N1969" s="28">
        <v>463</v>
      </c>
      <c r="O1969" s="184">
        <v>106</v>
      </c>
      <c r="P1969" s="28">
        <v>685</v>
      </c>
      <c r="Q1969" s="28">
        <v>546</v>
      </c>
      <c r="R1969" s="28">
        <v>108</v>
      </c>
    </row>
    <row r="1970" spans="2:18" ht="15" customHeight="1" x14ac:dyDescent="0.15">
      <c r="B1970" s="29" t="s">
        <v>350</v>
      </c>
      <c r="G1970" s="31">
        <v>1</v>
      </c>
      <c r="H1970" s="31">
        <v>1</v>
      </c>
      <c r="I1970" s="32">
        <v>0</v>
      </c>
      <c r="J1970" s="31">
        <v>4</v>
      </c>
      <c r="K1970" s="31">
        <v>4</v>
      </c>
      <c r="L1970" s="32">
        <v>0</v>
      </c>
      <c r="M1970" s="33">
        <v>0.16666666666666669</v>
      </c>
      <c r="N1970" s="34">
        <v>0.21598272138228944</v>
      </c>
      <c r="O1970" s="142">
        <v>0</v>
      </c>
      <c r="P1970" s="34">
        <v>0.58394160583941601</v>
      </c>
      <c r="Q1970" s="34">
        <v>0.73260073260073255</v>
      </c>
      <c r="R1970" s="34">
        <v>0</v>
      </c>
    </row>
    <row r="1971" spans="2:18" ht="15" customHeight="1" x14ac:dyDescent="0.15">
      <c r="B1971" s="29" t="s">
        <v>351</v>
      </c>
      <c r="G1971" s="36">
        <v>9</v>
      </c>
      <c r="H1971" s="36">
        <v>9</v>
      </c>
      <c r="I1971" s="37">
        <v>0</v>
      </c>
      <c r="J1971" s="36">
        <v>12</v>
      </c>
      <c r="K1971" s="36">
        <v>12</v>
      </c>
      <c r="L1971" s="37">
        <v>0</v>
      </c>
      <c r="M1971" s="38">
        <v>1.5</v>
      </c>
      <c r="N1971" s="74">
        <v>1.9438444924406046</v>
      </c>
      <c r="O1971" s="145">
        <v>0</v>
      </c>
      <c r="P1971" s="74">
        <v>1.7518248175182483</v>
      </c>
      <c r="Q1971" s="74">
        <v>2.197802197802198</v>
      </c>
      <c r="R1971" s="74">
        <v>0</v>
      </c>
    </row>
    <row r="1972" spans="2:18" ht="15" customHeight="1" x14ac:dyDescent="0.15">
      <c r="B1972" s="29" t="s">
        <v>352</v>
      </c>
      <c r="G1972" s="36">
        <v>1</v>
      </c>
      <c r="H1972" s="36">
        <v>1</v>
      </c>
      <c r="I1972" s="37">
        <v>0</v>
      </c>
      <c r="J1972" s="36">
        <v>1</v>
      </c>
      <c r="K1972" s="36">
        <v>1</v>
      </c>
      <c r="L1972" s="37">
        <v>0</v>
      </c>
      <c r="M1972" s="38">
        <v>0.16666666666666669</v>
      </c>
      <c r="N1972" s="74">
        <v>0.21598272138228944</v>
      </c>
      <c r="O1972" s="145">
        <v>0</v>
      </c>
      <c r="P1972" s="74">
        <v>0.145985401459854</v>
      </c>
      <c r="Q1972" s="74">
        <v>0.18315018315018314</v>
      </c>
      <c r="R1972" s="74">
        <v>0</v>
      </c>
    </row>
    <row r="1973" spans="2:18" ht="15" customHeight="1" x14ac:dyDescent="0.15">
      <c r="B1973" s="29" t="s">
        <v>353</v>
      </c>
      <c r="G1973" s="36">
        <v>222</v>
      </c>
      <c r="H1973" s="36">
        <v>213</v>
      </c>
      <c r="I1973" s="37">
        <v>9</v>
      </c>
      <c r="J1973" s="36">
        <v>300</v>
      </c>
      <c r="K1973" s="36">
        <v>289</v>
      </c>
      <c r="L1973" s="37">
        <v>11</v>
      </c>
      <c r="M1973" s="38">
        <v>37</v>
      </c>
      <c r="N1973" s="74">
        <v>46.004319654427647</v>
      </c>
      <c r="O1973" s="145">
        <v>8.4905660377358494</v>
      </c>
      <c r="P1973" s="74">
        <v>43.79562043795621</v>
      </c>
      <c r="Q1973" s="74">
        <v>52.930402930402934</v>
      </c>
      <c r="R1973" s="74">
        <v>10.185185185185185</v>
      </c>
    </row>
    <row r="1974" spans="2:18" ht="15" customHeight="1" x14ac:dyDescent="0.15">
      <c r="B1974" s="29" t="s">
        <v>354</v>
      </c>
      <c r="G1974" s="36">
        <v>5</v>
      </c>
      <c r="H1974" s="36">
        <v>4</v>
      </c>
      <c r="I1974" s="37">
        <v>1</v>
      </c>
      <c r="J1974" s="36">
        <v>10</v>
      </c>
      <c r="K1974" s="36">
        <v>8</v>
      </c>
      <c r="L1974" s="37">
        <v>2</v>
      </c>
      <c r="M1974" s="38">
        <v>0.83333333333333337</v>
      </c>
      <c r="N1974" s="74">
        <v>0.86393088552915775</v>
      </c>
      <c r="O1974" s="145">
        <v>0.94339622641509435</v>
      </c>
      <c r="P1974" s="74">
        <v>1.4598540145985401</v>
      </c>
      <c r="Q1974" s="74">
        <v>1.4652014652014651</v>
      </c>
      <c r="R1974" s="74">
        <v>1.8518518518518516</v>
      </c>
    </row>
    <row r="1975" spans="2:18" ht="15" customHeight="1" x14ac:dyDescent="0.15">
      <c r="B1975" s="29" t="s">
        <v>416</v>
      </c>
      <c r="G1975" s="36">
        <v>1</v>
      </c>
      <c r="H1975" s="36">
        <v>1</v>
      </c>
      <c r="I1975" s="37">
        <v>0</v>
      </c>
      <c r="J1975" s="36">
        <v>2</v>
      </c>
      <c r="K1975" s="36">
        <v>2</v>
      </c>
      <c r="L1975" s="37">
        <v>0</v>
      </c>
      <c r="M1975" s="38">
        <v>0.16666666666666669</v>
      </c>
      <c r="N1975" s="74">
        <v>0.21598272138228944</v>
      </c>
      <c r="O1975" s="145">
        <v>0</v>
      </c>
      <c r="P1975" s="74">
        <v>0.29197080291970801</v>
      </c>
      <c r="Q1975" s="74">
        <v>0.36630036630036628</v>
      </c>
      <c r="R1975" s="74">
        <v>0</v>
      </c>
    </row>
    <row r="1976" spans="2:18" ht="15" customHeight="1" x14ac:dyDescent="0.15">
      <c r="B1976" s="79" t="s">
        <v>105</v>
      </c>
      <c r="C1976" s="24"/>
      <c r="D1976" s="24"/>
      <c r="E1976" s="24"/>
      <c r="F1976" s="24"/>
      <c r="G1976" s="68">
        <v>21</v>
      </c>
      <c r="H1976" s="68">
        <v>20</v>
      </c>
      <c r="I1976" s="80">
        <v>1</v>
      </c>
      <c r="J1976" s="68">
        <v>16</v>
      </c>
      <c r="K1976" s="68">
        <v>16</v>
      </c>
      <c r="L1976" s="80">
        <v>0</v>
      </c>
      <c r="M1976" s="81">
        <v>3.5000000000000004</v>
      </c>
      <c r="N1976" s="77">
        <v>4.319654427645788</v>
      </c>
      <c r="O1976" s="147">
        <v>0.94339622641509435</v>
      </c>
      <c r="P1976" s="77">
        <v>2.335766423357664</v>
      </c>
      <c r="Q1976" s="77">
        <v>2.9304029304029302</v>
      </c>
      <c r="R1976" s="77">
        <v>0</v>
      </c>
    </row>
    <row r="1977" spans="2:18" ht="15" customHeight="1" x14ac:dyDescent="0.15">
      <c r="B1977" s="45" t="s">
        <v>1</v>
      </c>
      <c r="C1977" s="46"/>
      <c r="D1977" s="46"/>
      <c r="E1977" s="46"/>
      <c r="F1977" s="94"/>
      <c r="G1977" s="47">
        <v>260</v>
      </c>
      <c r="H1977" s="47">
        <v>249</v>
      </c>
      <c r="I1977" s="48">
        <v>11</v>
      </c>
      <c r="J1977" s="47">
        <v>345</v>
      </c>
      <c r="K1977" s="47">
        <v>332</v>
      </c>
      <c r="L1977" s="48">
        <v>13</v>
      </c>
      <c r="M1977" s="49">
        <v>43.333333333333336</v>
      </c>
      <c r="N1977" s="50">
        <v>53.779697624190064</v>
      </c>
      <c r="O1977" s="185">
        <v>10.377358490566039</v>
      </c>
      <c r="P1977" s="50">
        <v>50.364963503649633</v>
      </c>
      <c r="Q1977" s="50">
        <v>60.80586080586081</v>
      </c>
      <c r="R1977" s="50">
        <v>12.037037037037036</v>
      </c>
    </row>
    <row r="1978" spans="2:18" ht="15" customHeight="1" x14ac:dyDescent="0.15">
      <c r="B1978" s="45" t="s">
        <v>302</v>
      </c>
      <c r="C1978" s="46"/>
      <c r="D1978" s="46"/>
      <c r="E1978" s="46"/>
      <c r="F1978" s="94"/>
      <c r="G1978" s="179">
        <v>4.2078828451882906</v>
      </c>
      <c r="H1978" s="179">
        <v>4.207283842794765</v>
      </c>
      <c r="I1978" s="182">
        <v>4.2216000000000005</v>
      </c>
      <c r="J1978" s="179">
        <v>4.1781720364741624</v>
      </c>
      <c r="K1978" s="179">
        <v>4.1703879746835426</v>
      </c>
      <c r="L1978" s="182">
        <v>4.3673846153846156</v>
      </c>
    </row>
    <row r="1979" spans="2:18" ht="15" customHeight="1" x14ac:dyDescent="0.15">
      <c r="B1979" s="45" t="s">
        <v>398</v>
      </c>
      <c r="C1979" s="46"/>
      <c r="D1979" s="46"/>
      <c r="E1979" s="46"/>
      <c r="F1979" s="94"/>
      <c r="G1979" s="179">
        <v>4.2712230414746601</v>
      </c>
      <c r="H1979" s="179">
        <v>4.2757120772946902</v>
      </c>
      <c r="I1979" s="182">
        <v>4.2216000000000005</v>
      </c>
      <c r="J1979" s="179">
        <v>4.2677932659932631</v>
      </c>
      <c r="K1979" s="179">
        <v>4.2622643356643337</v>
      </c>
      <c r="L1979" s="182">
        <v>4.3673846153846156</v>
      </c>
    </row>
    <row r="1980" spans="2:18" ht="15" customHeight="1" x14ac:dyDescent="0.15">
      <c r="B1980" s="45" t="s">
        <v>303</v>
      </c>
      <c r="C1980" s="46"/>
      <c r="D1980" s="46"/>
      <c r="E1980" s="46"/>
      <c r="F1980" s="94"/>
      <c r="G1980" s="179">
        <v>6</v>
      </c>
      <c r="H1980" s="179">
        <v>6</v>
      </c>
      <c r="I1980" s="182">
        <v>5.3</v>
      </c>
      <c r="J1980" s="179">
        <v>6</v>
      </c>
      <c r="K1980" s="179">
        <v>6</v>
      </c>
      <c r="L1980" s="182">
        <v>5.3</v>
      </c>
    </row>
    <row r="1981" spans="2:18" ht="15" customHeight="1" x14ac:dyDescent="0.15">
      <c r="B1981" s="8"/>
      <c r="C1981" s="52"/>
      <c r="D1981" s="52"/>
      <c r="E1981" s="52"/>
      <c r="F1981" s="52"/>
      <c r="G1981" s="180"/>
      <c r="H1981" s="181"/>
      <c r="I1981" s="181"/>
      <c r="J1981" s="181"/>
      <c r="K1981" s="181"/>
      <c r="L1981" s="180"/>
      <c r="M1981" s="181"/>
    </row>
    <row r="1982" spans="2:18" ht="13.65" customHeight="1" x14ac:dyDescent="0.15">
      <c r="B1982" s="11"/>
      <c r="C1982" s="12"/>
      <c r="D1982" s="12"/>
      <c r="E1982" s="12"/>
      <c r="F1982" s="12"/>
      <c r="G1982" s="13" t="s">
        <v>2</v>
      </c>
      <c r="H1982" s="15"/>
      <c r="I1982" s="15"/>
      <c r="J1982" s="15"/>
      <c r="K1982" s="15"/>
      <c r="L1982" s="15"/>
      <c r="M1982" s="132" t="s">
        <v>3</v>
      </c>
      <c r="N1982" s="15"/>
      <c r="O1982" s="15"/>
      <c r="P1982" s="15"/>
      <c r="Q1982" s="15"/>
      <c r="R1982" s="17"/>
    </row>
    <row r="1983" spans="2:18" ht="13.65" customHeight="1" x14ac:dyDescent="0.15">
      <c r="B1983" s="105" t="s">
        <v>405</v>
      </c>
      <c r="C1983" s="52"/>
      <c r="D1983" s="52"/>
      <c r="E1983" s="52"/>
      <c r="F1983" s="52"/>
      <c r="G1983" s="13" t="s">
        <v>404</v>
      </c>
      <c r="H1983" s="14" t="s">
        <v>253</v>
      </c>
      <c r="I1983" s="17"/>
      <c r="J1983" s="13"/>
      <c r="K1983" s="14" t="s">
        <v>406</v>
      </c>
      <c r="L1983" s="131"/>
      <c r="M1983" s="16"/>
      <c r="N1983" s="14" t="s">
        <v>253</v>
      </c>
      <c r="O1983" s="17"/>
      <c r="P1983" s="13"/>
      <c r="Q1983" s="14" t="s">
        <v>406</v>
      </c>
      <c r="R1983" s="17"/>
    </row>
    <row r="1984" spans="2:18" ht="10.8" x14ac:dyDescent="0.15">
      <c r="B1984" s="105"/>
      <c r="C1984" s="52"/>
      <c r="D1984" s="52"/>
      <c r="E1984" s="52"/>
      <c r="F1984" s="52"/>
      <c r="G1984" s="19" t="s">
        <v>4</v>
      </c>
      <c r="H1984" s="19" t="s">
        <v>172</v>
      </c>
      <c r="I1984" s="183" t="s">
        <v>178</v>
      </c>
      <c r="J1984" s="19" t="s">
        <v>4</v>
      </c>
      <c r="K1984" s="19" t="s">
        <v>172</v>
      </c>
      <c r="L1984" s="20" t="s">
        <v>178</v>
      </c>
      <c r="M1984" s="21" t="s">
        <v>4</v>
      </c>
      <c r="N1984" s="19" t="s">
        <v>172</v>
      </c>
      <c r="O1984" s="183" t="s">
        <v>178</v>
      </c>
      <c r="P1984" s="19" t="s">
        <v>4</v>
      </c>
      <c r="Q1984" s="19" t="s">
        <v>172</v>
      </c>
      <c r="R1984" s="19" t="s">
        <v>178</v>
      </c>
    </row>
    <row r="1985" spans="1:18" ht="12" customHeight="1" x14ac:dyDescent="0.15">
      <c r="B1985" s="79"/>
      <c r="C1985" s="24"/>
      <c r="D1985" s="24"/>
      <c r="E1985" s="24"/>
      <c r="F1985" s="135"/>
      <c r="G1985" s="25"/>
      <c r="H1985" s="25"/>
      <c r="I1985" s="26"/>
      <c r="J1985" s="25"/>
      <c r="K1985" s="25"/>
      <c r="L1985" s="26"/>
      <c r="M1985" s="27">
        <v>768</v>
      </c>
      <c r="N1985" s="28">
        <v>463</v>
      </c>
      <c r="O1985" s="184">
        <v>274</v>
      </c>
      <c r="P1985" s="28">
        <v>342</v>
      </c>
      <c r="Q1985" s="28">
        <v>214</v>
      </c>
      <c r="R1985" s="28">
        <v>97</v>
      </c>
    </row>
    <row r="1986" spans="1:18" ht="15" customHeight="1" x14ac:dyDescent="0.15">
      <c r="B1986" s="29" t="s">
        <v>350</v>
      </c>
      <c r="G1986" s="31">
        <v>5</v>
      </c>
      <c r="H1986" s="31">
        <v>4</v>
      </c>
      <c r="I1986" s="32">
        <v>1</v>
      </c>
      <c r="J1986" s="31">
        <v>0</v>
      </c>
      <c r="K1986" s="31">
        <v>0</v>
      </c>
      <c r="L1986" s="32">
        <v>0</v>
      </c>
      <c r="M1986" s="33">
        <v>0.65104166666666674</v>
      </c>
      <c r="N1986" s="34">
        <v>0.86393088552915775</v>
      </c>
      <c r="O1986" s="142">
        <v>0.36496350364963503</v>
      </c>
      <c r="P1986" s="142">
        <v>0</v>
      </c>
      <c r="Q1986" s="34">
        <v>0</v>
      </c>
      <c r="R1986" s="34">
        <v>0</v>
      </c>
    </row>
    <row r="1987" spans="1:18" ht="15" customHeight="1" x14ac:dyDescent="0.15">
      <c r="B1987" s="29" t="s">
        <v>351</v>
      </c>
      <c r="G1987" s="36">
        <v>8</v>
      </c>
      <c r="H1987" s="36">
        <v>4</v>
      </c>
      <c r="I1987" s="37">
        <v>4</v>
      </c>
      <c r="J1987" s="36">
        <v>0</v>
      </c>
      <c r="K1987" s="36">
        <v>0</v>
      </c>
      <c r="L1987" s="37">
        <v>0</v>
      </c>
      <c r="M1987" s="38">
        <v>1.0416666666666665</v>
      </c>
      <c r="N1987" s="74">
        <v>0.86393088552915775</v>
      </c>
      <c r="O1987" s="145">
        <v>1.4598540145985401</v>
      </c>
      <c r="P1987" s="145">
        <v>0</v>
      </c>
      <c r="Q1987" s="74">
        <v>0</v>
      </c>
      <c r="R1987" s="74">
        <v>0</v>
      </c>
    </row>
    <row r="1988" spans="1:18" ht="15" customHeight="1" x14ac:dyDescent="0.15">
      <c r="B1988" s="29" t="s">
        <v>352</v>
      </c>
      <c r="G1988" s="36">
        <v>3</v>
      </c>
      <c r="H1988" s="36">
        <v>2</v>
      </c>
      <c r="I1988" s="37">
        <v>1</v>
      </c>
      <c r="J1988" s="36">
        <v>0</v>
      </c>
      <c r="K1988" s="36">
        <v>0</v>
      </c>
      <c r="L1988" s="37">
        <v>0</v>
      </c>
      <c r="M1988" s="38">
        <v>0.390625</v>
      </c>
      <c r="N1988" s="74">
        <v>0.43196544276457888</v>
      </c>
      <c r="O1988" s="145">
        <v>0.36496350364963503</v>
      </c>
      <c r="P1988" s="145">
        <v>0</v>
      </c>
      <c r="Q1988" s="74">
        <v>0</v>
      </c>
      <c r="R1988" s="74">
        <v>0</v>
      </c>
    </row>
    <row r="1989" spans="1:18" ht="15" customHeight="1" x14ac:dyDescent="0.15">
      <c r="B1989" s="29" t="s">
        <v>353</v>
      </c>
      <c r="G1989" s="36">
        <v>351</v>
      </c>
      <c r="H1989" s="36">
        <v>200</v>
      </c>
      <c r="I1989" s="37">
        <v>151</v>
      </c>
      <c r="J1989" s="36">
        <v>2</v>
      </c>
      <c r="K1989" s="36">
        <v>0</v>
      </c>
      <c r="L1989" s="37">
        <v>2</v>
      </c>
      <c r="M1989" s="38">
        <v>45.703125</v>
      </c>
      <c r="N1989" s="74">
        <v>43.196544276457885</v>
      </c>
      <c r="O1989" s="145">
        <v>55.109489051094897</v>
      </c>
      <c r="P1989" s="145">
        <v>0.58479532163742687</v>
      </c>
      <c r="Q1989" s="74">
        <v>0</v>
      </c>
      <c r="R1989" s="74">
        <v>2.0618556701030926</v>
      </c>
    </row>
    <row r="1990" spans="1:18" ht="15" customHeight="1" x14ac:dyDescent="0.15">
      <c r="B1990" s="29" t="s">
        <v>354</v>
      </c>
      <c r="G1990" s="36">
        <v>31</v>
      </c>
      <c r="H1990" s="36">
        <v>24</v>
      </c>
      <c r="I1990" s="37">
        <v>7</v>
      </c>
      <c r="J1990" s="36">
        <v>0</v>
      </c>
      <c r="K1990" s="36">
        <v>0</v>
      </c>
      <c r="L1990" s="37">
        <v>0</v>
      </c>
      <c r="M1990" s="38">
        <v>4.0364583333333339</v>
      </c>
      <c r="N1990" s="74">
        <v>5.1835853131749463</v>
      </c>
      <c r="O1990" s="145">
        <v>2.5547445255474455</v>
      </c>
      <c r="P1990" s="145">
        <v>0</v>
      </c>
      <c r="Q1990" s="74">
        <v>0</v>
      </c>
      <c r="R1990" s="74">
        <v>0</v>
      </c>
    </row>
    <row r="1991" spans="1:18" ht="15" customHeight="1" x14ac:dyDescent="0.15">
      <c r="B1991" s="29" t="s">
        <v>416</v>
      </c>
      <c r="G1991" s="36">
        <v>6</v>
      </c>
      <c r="H1991" s="36">
        <v>5</v>
      </c>
      <c r="I1991" s="37">
        <v>1</v>
      </c>
      <c r="J1991" s="36">
        <v>0</v>
      </c>
      <c r="K1991" s="36">
        <v>0</v>
      </c>
      <c r="L1991" s="37">
        <v>0</v>
      </c>
      <c r="M1991" s="38">
        <v>0.78125</v>
      </c>
      <c r="N1991" s="74">
        <v>1.079913606911447</v>
      </c>
      <c r="O1991" s="145">
        <v>0.36496350364963503</v>
      </c>
      <c r="P1991" s="145">
        <v>0</v>
      </c>
      <c r="Q1991" s="74">
        <v>0</v>
      </c>
      <c r="R1991" s="74">
        <v>0</v>
      </c>
    </row>
    <row r="1992" spans="1:18" ht="15" customHeight="1" x14ac:dyDescent="0.15">
      <c r="B1992" s="79" t="s">
        <v>105</v>
      </c>
      <c r="C1992" s="24"/>
      <c r="D1992" s="24"/>
      <c r="E1992" s="24"/>
      <c r="F1992" s="24"/>
      <c r="G1992" s="68">
        <v>24</v>
      </c>
      <c r="H1992" s="68">
        <v>10</v>
      </c>
      <c r="I1992" s="80">
        <v>14</v>
      </c>
      <c r="J1992" s="68">
        <v>0</v>
      </c>
      <c r="K1992" s="68">
        <v>0</v>
      </c>
      <c r="L1992" s="80">
        <v>0</v>
      </c>
      <c r="M1992" s="81">
        <v>3.125</v>
      </c>
      <c r="N1992" s="77">
        <v>2.159827213822894</v>
      </c>
      <c r="O1992" s="147">
        <v>5.1094890510948909</v>
      </c>
      <c r="P1992" s="147">
        <v>0</v>
      </c>
      <c r="Q1992" s="77">
        <v>0</v>
      </c>
      <c r="R1992" s="77">
        <v>0</v>
      </c>
    </row>
    <row r="1993" spans="1:18" ht="15" customHeight="1" x14ac:dyDescent="0.15">
      <c r="B1993" s="45" t="s">
        <v>1</v>
      </c>
      <c r="C1993" s="46"/>
      <c r="D1993" s="46"/>
      <c r="E1993" s="46"/>
      <c r="F1993" s="94"/>
      <c r="G1993" s="47">
        <v>428</v>
      </c>
      <c r="H1993" s="47">
        <v>249</v>
      </c>
      <c r="I1993" s="48">
        <v>179</v>
      </c>
      <c r="J1993" s="47">
        <v>2</v>
      </c>
      <c r="K1993" s="47">
        <v>0</v>
      </c>
      <c r="L1993" s="48">
        <v>2</v>
      </c>
      <c r="M1993" s="49">
        <v>55.729166666666671</v>
      </c>
      <c r="N1993" s="50">
        <v>53.779697624190064</v>
      </c>
      <c r="O1993" s="185">
        <v>65.328467153284677</v>
      </c>
      <c r="P1993" s="50">
        <v>0.58479532163742687</v>
      </c>
      <c r="Q1993" s="50">
        <v>0</v>
      </c>
      <c r="R1993" s="50">
        <v>2.0618556701030926</v>
      </c>
    </row>
    <row r="1994" spans="1:18" ht="15" customHeight="1" x14ac:dyDescent="0.15">
      <c r="B1994" s="45" t="s">
        <v>302</v>
      </c>
      <c r="C1994" s="46"/>
      <c r="D1994" s="46"/>
      <c r="E1994" s="46"/>
      <c r="F1994" s="94"/>
      <c r="G1994" s="179">
        <v>4.2997205445544546</v>
      </c>
      <c r="H1994" s="179">
        <v>4.3559878661087907</v>
      </c>
      <c r="I1994" s="179">
        <v>4.2182181818181848</v>
      </c>
      <c r="J1994" s="182">
        <v>4.3499999999999996</v>
      </c>
      <c r="K1994" s="182" t="s">
        <v>414</v>
      </c>
      <c r="L1994" s="182">
        <v>4.3499999999999996</v>
      </c>
    </row>
    <row r="1995" spans="1:18" ht="15" customHeight="1" x14ac:dyDescent="0.15">
      <c r="B1995" s="45" t="s">
        <v>398</v>
      </c>
      <c r="C1995" s="46"/>
      <c r="D1995" s="46"/>
      <c r="E1995" s="46"/>
      <c r="F1995" s="94"/>
      <c r="G1995" s="179">
        <v>4.3219813186813187</v>
      </c>
      <c r="H1995" s="179">
        <v>4.3806230414746592</v>
      </c>
      <c r="I1995" s="179">
        <v>4.2553422818791979</v>
      </c>
      <c r="J1995" s="182">
        <v>4.3499999999999996</v>
      </c>
      <c r="K1995" s="182" t="s">
        <v>414</v>
      </c>
      <c r="L1995" s="182">
        <v>4.3499999999999996</v>
      </c>
    </row>
    <row r="1996" spans="1:18" ht="15" customHeight="1" x14ac:dyDescent="0.15">
      <c r="B1996" s="45" t="s">
        <v>303</v>
      </c>
      <c r="C1996" s="46"/>
      <c r="D1996" s="46"/>
      <c r="E1996" s="46"/>
      <c r="F1996" s="94"/>
      <c r="G1996" s="179">
        <v>10.9</v>
      </c>
      <c r="H1996" s="179">
        <v>10.9</v>
      </c>
      <c r="I1996" s="179">
        <v>6</v>
      </c>
      <c r="J1996" s="182">
        <v>4.5</v>
      </c>
      <c r="K1996" s="182" t="s">
        <v>414</v>
      </c>
      <c r="L1996" s="182">
        <v>4.5</v>
      </c>
    </row>
    <row r="1997" spans="1:18" ht="15" customHeight="1" x14ac:dyDescent="0.15">
      <c r="B1997" s="8"/>
      <c r="C1997" s="52"/>
      <c r="D1997" s="52"/>
      <c r="E1997" s="52"/>
      <c r="F1997" s="52"/>
      <c r="G1997" s="180"/>
      <c r="H1997" s="181"/>
      <c r="I1997" s="181"/>
      <c r="J1997" s="181"/>
      <c r="K1997" s="181"/>
      <c r="L1997" s="180"/>
      <c r="M1997" s="181"/>
    </row>
    <row r="1998" spans="1:18" ht="15" customHeight="1" x14ac:dyDescent="0.15">
      <c r="A1998" s="3" t="s">
        <v>263</v>
      </c>
      <c r="C1998" s="5"/>
      <c r="D1998" s="5"/>
      <c r="E1998" s="5"/>
      <c r="F1998" s="5"/>
      <c r="G1998" s="5"/>
      <c r="H1998" s="5"/>
    </row>
    <row r="1999" spans="1:18" ht="15" customHeight="1" x14ac:dyDescent="0.15">
      <c r="A1999" s="5" t="s">
        <v>264</v>
      </c>
      <c r="D1999" s="155"/>
      <c r="E1999" s="155"/>
      <c r="F1999" s="70"/>
      <c r="G1999" s="70"/>
      <c r="H1999" s="70"/>
      <c r="I1999" s="70"/>
      <c r="J1999" s="70"/>
      <c r="K1999" s="70"/>
      <c r="L1999" s="70"/>
      <c r="M1999" s="70"/>
      <c r="N1999" s="70"/>
      <c r="O1999" s="70"/>
      <c r="P1999" s="70"/>
    </row>
    <row r="2000" spans="1:18" ht="13.65" customHeight="1" x14ac:dyDescent="0.15">
      <c r="B2000" s="11"/>
      <c r="C2000" s="12"/>
      <c r="D2000" s="12"/>
      <c r="E2000" s="12"/>
      <c r="F2000" s="12"/>
      <c r="G2000" s="13"/>
      <c r="H2000" s="14" t="s">
        <v>108</v>
      </c>
      <c r="I2000" s="15"/>
      <c r="J2000" s="16"/>
      <c r="K2000" s="14" t="s">
        <v>3</v>
      </c>
      <c r="L2000" s="131"/>
      <c r="M2000" s="15"/>
      <c r="N2000" s="14" t="s">
        <v>150</v>
      </c>
      <c r="O2000" s="17"/>
    </row>
    <row r="2001" spans="1:15" ht="10.8" x14ac:dyDescent="0.15">
      <c r="B2001" s="29"/>
      <c r="F2001" s="186"/>
      <c r="G2001" s="19" t="s">
        <v>4</v>
      </c>
      <c r="H2001" s="19" t="s">
        <v>172</v>
      </c>
      <c r="I2001" s="20" t="s">
        <v>178</v>
      </c>
      <c r="J2001" s="21" t="s">
        <v>4</v>
      </c>
      <c r="K2001" s="19" t="s">
        <v>172</v>
      </c>
      <c r="L2001" s="20" t="s">
        <v>178</v>
      </c>
      <c r="M2001" s="21" t="s">
        <v>4</v>
      </c>
      <c r="N2001" s="19" t="s">
        <v>172</v>
      </c>
      <c r="O2001" s="22" t="s">
        <v>178</v>
      </c>
    </row>
    <row r="2002" spans="1:15" ht="10.8" x14ac:dyDescent="0.15">
      <c r="B2002" s="29"/>
      <c r="F2002" s="186"/>
      <c r="G2002" s="19"/>
      <c r="H2002" s="19"/>
      <c r="I2002" s="183"/>
      <c r="J2002" s="187">
        <v>640</v>
      </c>
      <c r="K2002" s="188">
        <v>469</v>
      </c>
      <c r="L2002" s="189">
        <v>171</v>
      </c>
      <c r="M2002" s="21"/>
      <c r="N2002" s="19"/>
      <c r="O2002" s="19"/>
    </row>
    <row r="2003" spans="1:15" ht="12" customHeight="1" x14ac:dyDescent="0.15">
      <c r="B2003" s="79"/>
      <c r="C2003" s="24"/>
      <c r="D2003" s="24"/>
      <c r="E2003" s="24"/>
      <c r="F2003" s="135"/>
      <c r="G2003" s="25"/>
      <c r="H2003" s="25"/>
      <c r="I2003" s="26"/>
      <c r="J2003" s="136">
        <v>36857</v>
      </c>
      <c r="K2003" s="137">
        <v>32393</v>
      </c>
      <c r="L2003" s="138">
        <v>4464</v>
      </c>
      <c r="M2003" s="66"/>
      <c r="N2003" s="25"/>
      <c r="O2003" s="25"/>
    </row>
    <row r="2004" spans="1:15" ht="15" customHeight="1" x14ac:dyDescent="0.15">
      <c r="B2004" s="78" t="s">
        <v>87</v>
      </c>
      <c r="G2004" s="31">
        <v>536</v>
      </c>
      <c r="H2004" s="31">
        <v>439</v>
      </c>
      <c r="I2004" s="32">
        <v>97</v>
      </c>
      <c r="J2004" s="33">
        <v>1.4542692025938084</v>
      </c>
      <c r="K2004" s="34">
        <v>1.3552310684407125</v>
      </c>
      <c r="L2004" s="140">
        <v>2.1729390681003586</v>
      </c>
      <c r="M2004" s="141">
        <v>0.83750000000000002</v>
      </c>
      <c r="N2004" s="34">
        <v>0.9360341151385928</v>
      </c>
      <c r="O2004" s="34">
        <v>0.56725146198830412</v>
      </c>
    </row>
    <row r="2005" spans="1:15" ht="15" customHeight="1" x14ac:dyDescent="0.15">
      <c r="B2005" s="29" t="s">
        <v>109</v>
      </c>
      <c r="G2005" s="36">
        <v>1484</v>
      </c>
      <c r="H2005" s="36">
        <v>1303</v>
      </c>
      <c r="I2005" s="37">
        <v>181</v>
      </c>
      <c r="J2005" s="38">
        <v>4.0263721952410663</v>
      </c>
      <c r="K2005" s="74">
        <v>4.0224739912944152</v>
      </c>
      <c r="L2005" s="144">
        <v>4.0546594982078856</v>
      </c>
      <c r="M2005" s="39">
        <v>2.3187500000000001</v>
      </c>
      <c r="N2005" s="74">
        <v>2.7782515991471217</v>
      </c>
      <c r="O2005" s="74">
        <v>1.0584795321637428</v>
      </c>
    </row>
    <row r="2006" spans="1:15" ht="15" customHeight="1" x14ac:dyDescent="0.15">
      <c r="B2006" s="29" t="s">
        <v>110</v>
      </c>
      <c r="G2006" s="36">
        <v>6780</v>
      </c>
      <c r="H2006" s="36">
        <v>6013</v>
      </c>
      <c r="I2006" s="37">
        <v>767</v>
      </c>
      <c r="J2006" s="38">
        <v>18.395420137287356</v>
      </c>
      <c r="K2006" s="74">
        <v>18.562652424906613</v>
      </c>
      <c r="L2006" s="144">
        <v>17.181899641577061</v>
      </c>
      <c r="M2006" s="39">
        <v>10.59375</v>
      </c>
      <c r="N2006" s="74">
        <v>12.82089552238806</v>
      </c>
      <c r="O2006" s="74">
        <v>4.4853801169590639</v>
      </c>
    </row>
    <row r="2007" spans="1:15" ht="15" customHeight="1" x14ac:dyDescent="0.15">
      <c r="B2007" s="29" t="s">
        <v>111</v>
      </c>
      <c r="G2007" s="36">
        <v>16202</v>
      </c>
      <c r="H2007" s="36">
        <v>14291</v>
      </c>
      <c r="I2007" s="37">
        <v>1911</v>
      </c>
      <c r="J2007" s="38">
        <v>43.959085112732993</v>
      </c>
      <c r="K2007" s="74">
        <v>44.117556262155404</v>
      </c>
      <c r="L2007" s="144">
        <v>42.80913978494624</v>
      </c>
      <c r="M2007" s="39">
        <v>25.280125195618155</v>
      </c>
      <c r="N2007" s="74">
        <v>30.433760683760685</v>
      </c>
      <c r="O2007" s="74">
        <v>11.175438596491228</v>
      </c>
    </row>
    <row r="2008" spans="1:15" ht="15" customHeight="1" x14ac:dyDescent="0.15">
      <c r="B2008" s="29" t="s">
        <v>112</v>
      </c>
      <c r="G2008" s="36">
        <v>8036</v>
      </c>
      <c r="H2008" s="36">
        <v>7053</v>
      </c>
      <c r="I2008" s="37">
        <v>983</v>
      </c>
      <c r="J2008" s="38">
        <v>21.80318528366389</v>
      </c>
      <c r="K2008" s="74">
        <v>21.773222609823108</v>
      </c>
      <c r="L2008" s="144">
        <v>22.020609318996414</v>
      </c>
      <c r="M2008" s="39">
        <v>12.55625</v>
      </c>
      <c r="N2008" s="74">
        <v>15.038379530916844</v>
      </c>
      <c r="O2008" s="74">
        <v>5.7485380116959064</v>
      </c>
    </row>
    <row r="2009" spans="1:15" ht="15" customHeight="1" x14ac:dyDescent="0.15">
      <c r="B2009" s="29" t="s">
        <v>113</v>
      </c>
      <c r="G2009" s="36">
        <v>1712</v>
      </c>
      <c r="H2009" s="36">
        <v>1481</v>
      </c>
      <c r="I2009" s="37">
        <v>231</v>
      </c>
      <c r="J2009" s="38">
        <v>4.6449792441055973</v>
      </c>
      <c r="K2009" s="74">
        <v>4.5719754267897388</v>
      </c>
      <c r="L2009" s="144">
        <v>5.174731182795699</v>
      </c>
      <c r="M2009" s="39">
        <v>2.6749999999999998</v>
      </c>
      <c r="N2009" s="74">
        <v>3.1577825159914714</v>
      </c>
      <c r="O2009" s="74">
        <v>1.3508771929824561</v>
      </c>
    </row>
    <row r="2010" spans="1:15" ht="15" customHeight="1" x14ac:dyDescent="0.15">
      <c r="B2010" s="79" t="s">
        <v>54</v>
      </c>
      <c r="C2010" s="24"/>
      <c r="D2010" s="24"/>
      <c r="E2010" s="24"/>
      <c r="F2010" s="24"/>
      <c r="G2010" s="68">
        <v>2107</v>
      </c>
      <c r="H2010" s="68">
        <v>1813</v>
      </c>
      <c r="I2010" s="80">
        <v>294</v>
      </c>
      <c r="J2010" s="81">
        <v>5.7166888243752885</v>
      </c>
      <c r="K2010" s="77">
        <v>5.5968882165900045</v>
      </c>
      <c r="L2010" s="146">
        <v>6.586021505376344</v>
      </c>
      <c r="M2010" s="82">
        <v>3.2921874999999998</v>
      </c>
      <c r="N2010" s="77">
        <v>3.8656716417910446</v>
      </c>
      <c r="O2010" s="77">
        <v>1.7192982456140351</v>
      </c>
    </row>
    <row r="2011" spans="1:15" ht="15" customHeight="1" x14ac:dyDescent="0.15">
      <c r="B2011" s="45" t="s">
        <v>1</v>
      </c>
      <c r="C2011" s="46"/>
      <c r="D2011" s="46"/>
      <c r="E2011" s="46"/>
      <c r="F2011" s="94"/>
      <c r="G2011" s="47">
        <v>36857</v>
      </c>
      <c r="H2011" s="47">
        <v>32393</v>
      </c>
      <c r="I2011" s="48">
        <v>4464</v>
      </c>
      <c r="J2011" s="49">
        <v>100</v>
      </c>
      <c r="K2011" s="50">
        <v>99.999999999999986</v>
      </c>
      <c r="L2011" s="148">
        <v>100</v>
      </c>
      <c r="M2011" s="149">
        <v>57.553562695618147</v>
      </c>
      <c r="N2011" s="150">
        <v>69.030775609133812</v>
      </c>
      <c r="O2011" s="150">
        <v>26.105263157894736</v>
      </c>
    </row>
    <row r="2012" spans="1:15" ht="14.25" customHeight="1" x14ac:dyDescent="0.15">
      <c r="B2012" s="8"/>
      <c r="C2012" s="52"/>
      <c r="D2012" s="52"/>
      <c r="E2012" s="52"/>
      <c r="F2012" s="52"/>
      <c r="G2012" s="52"/>
      <c r="H2012" s="180"/>
      <c r="I2012" s="181"/>
      <c r="J2012" s="181"/>
      <c r="K2012" s="181"/>
      <c r="L2012" s="181"/>
      <c r="M2012" s="180"/>
      <c r="N2012" s="181"/>
    </row>
    <row r="2013" spans="1:15" ht="15" customHeight="1" x14ac:dyDescent="0.15">
      <c r="A2013" s="5" t="s">
        <v>265</v>
      </c>
      <c r="B2013" s="51"/>
      <c r="C2013" s="5"/>
      <c r="D2013" s="5"/>
      <c r="E2013" s="5"/>
      <c r="F2013" s="5"/>
      <c r="H2013" s="5"/>
    </row>
    <row r="2014" spans="1:15" ht="13.65" customHeight="1" x14ac:dyDescent="0.15">
      <c r="B2014" s="11"/>
      <c r="C2014" s="12"/>
      <c r="D2014" s="12"/>
      <c r="E2014" s="12"/>
      <c r="F2014" s="12"/>
      <c r="G2014" s="13"/>
      <c r="H2014" s="14" t="s">
        <v>137</v>
      </c>
      <c r="I2014" s="15"/>
      <c r="J2014" s="16"/>
      <c r="K2014" s="14" t="s">
        <v>138</v>
      </c>
      <c r="L2014" s="17"/>
    </row>
    <row r="2015" spans="1:15" ht="10.8" x14ac:dyDescent="0.15">
      <c r="B2015" s="29"/>
      <c r="F2015" s="186"/>
      <c r="G2015" s="19" t="s">
        <v>4</v>
      </c>
      <c r="H2015" s="19" t="s">
        <v>172</v>
      </c>
      <c r="I2015" s="20" t="s">
        <v>178</v>
      </c>
      <c r="J2015" s="21" t="s">
        <v>4</v>
      </c>
      <c r="K2015" s="19" t="s">
        <v>172</v>
      </c>
      <c r="L2015" s="22" t="s">
        <v>178</v>
      </c>
    </row>
    <row r="2016" spans="1:15" ht="12" customHeight="1" x14ac:dyDescent="0.15">
      <c r="B2016" s="79"/>
      <c r="C2016" s="24"/>
      <c r="D2016" s="24"/>
      <c r="E2016" s="24"/>
      <c r="F2016" s="135"/>
      <c r="G2016" s="25"/>
      <c r="H2016" s="25"/>
      <c r="I2016" s="26"/>
      <c r="J2016" s="27">
        <v>1175</v>
      </c>
      <c r="K2016" s="28">
        <v>823</v>
      </c>
      <c r="L2016" s="28">
        <v>289</v>
      </c>
    </row>
    <row r="2017" spans="1:13" ht="15" customHeight="1" x14ac:dyDescent="0.15">
      <c r="B2017" s="29" t="s">
        <v>119</v>
      </c>
      <c r="G2017" s="31">
        <v>331</v>
      </c>
      <c r="H2017" s="31">
        <v>187</v>
      </c>
      <c r="I2017" s="32">
        <v>144</v>
      </c>
      <c r="J2017" s="33">
        <v>30.39485766758494</v>
      </c>
      <c r="K2017" s="34">
        <v>24.317295188556567</v>
      </c>
      <c r="L2017" s="34">
        <v>49.826989619377159</v>
      </c>
    </row>
    <row r="2018" spans="1:13" ht="15" customHeight="1" x14ac:dyDescent="0.15">
      <c r="B2018" s="29" t="s">
        <v>61</v>
      </c>
      <c r="G2018" s="36">
        <v>98</v>
      </c>
      <c r="H2018" s="36">
        <v>77</v>
      </c>
      <c r="I2018" s="37">
        <v>21</v>
      </c>
      <c r="J2018" s="38">
        <v>8.9990817263544542</v>
      </c>
      <c r="K2018" s="74">
        <v>10.013003901170352</v>
      </c>
      <c r="L2018" s="74">
        <v>7.2664359861591699</v>
      </c>
    </row>
    <row r="2019" spans="1:13" ht="15" customHeight="1" x14ac:dyDescent="0.15">
      <c r="B2019" s="29" t="s">
        <v>62</v>
      </c>
      <c r="G2019" s="36">
        <v>141</v>
      </c>
      <c r="H2019" s="36">
        <v>128</v>
      </c>
      <c r="I2019" s="37">
        <v>13</v>
      </c>
      <c r="J2019" s="38">
        <v>12.947658402203857</v>
      </c>
      <c r="K2019" s="74">
        <v>16.644993498049416</v>
      </c>
      <c r="L2019" s="74">
        <v>4.4982698961937722</v>
      </c>
    </row>
    <row r="2020" spans="1:13" ht="15" customHeight="1" x14ac:dyDescent="0.15">
      <c r="B2020" s="29" t="s">
        <v>63</v>
      </c>
      <c r="G2020" s="36">
        <v>62</v>
      </c>
      <c r="H2020" s="36">
        <v>59</v>
      </c>
      <c r="I2020" s="37">
        <v>3</v>
      </c>
      <c r="J2020" s="38">
        <v>5.6932966023875116</v>
      </c>
      <c r="K2020" s="74">
        <v>7.6723016905071519</v>
      </c>
      <c r="L2020" s="74">
        <v>1.0380622837370241</v>
      </c>
    </row>
    <row r="2021" spans="1:13" ht="15" customHeight="1" x14ac:dyDescent="0.15">
      <c r="B2021" s="29" t="s">
        <v>64</v>
      </c>
      <c r="G2021" s="36">
        <v>30</v>
      </c>
      <c r="H2021" s="36">
        <v>29</v>
      </c>
      <c r="I2021" s="37">
        <v>1</v>
      </c>
      <c r="J2021" s="38">
        <v>2.7548209366391188</v>
      </c>
      <c r="K2021" s="74">
        <v>3.7711313394018204</v>
      </c>
      <c r="L2021" s="74">
        <v>0.34602076124567477</v>
      </c>
    </row>
    <row r="2022" spans="1:13" ht="15" customHeight="1" x14ac:dyDescent="0.15">
      <c r="B2022" s="29" t="s">
        <v>65</v>
      </c>
      <c r="G2022" s="36">
        <v>20</v>
      </c>
      <c r="H2022" s="36">
        <v>20</v>
      </c>
      <c r="I2022" s="37">
        <v>0</v>
      </c>
      <c r="J2022" s="38">
        <v>1.8365472910927456</v>
      </c>
      <c r="K2022" s="74">
        <v>2.6007802340702209</v>
      </c>
      <c r="L2022" s="74">
        <v>0</v>
      </c>
    </row>
    <row r="2023" spans="1:13" ht="15" customHeight="1" x14ac:dyDescent="0.15">
      <c r="B2023" s="29" t="s">
        <v>69</v>
      </c>
      <c r="G2023" s="36">
        <v>31</v>
      </c>
      <c r="H2023" s="36">
        <v>31</v>
      </c>
      <c r="I2023" s="37">
        <v>0</v>
      </c>
      <c r="J2023" s="38">
        <v>2.8466483011937558</v>
      </c>
      <c r="K2023" s="74">
        <v>4.031209362808843</v>
      </c>
      <c r="L2023" s="74">
        <v>0</v>
      </c>
    </row>
    <row r="2024" spans="1:13" ht="15" customHeight="1" x14ac:dyDescent="0.15">
      <c r="B2024" s="79" t="s">
        <v>0</v>
      </c>
      <c r="C2024" s="24"/>
      <c r="D2024" s="24"/>
      <c r="E2024" s="24"/>
      <c r="F2024" s="24"/>
      <c r="G2024" s="68">
        <v>36</v>
      </c>
      <c r="H2024" s="68">
        <v>24</v>
      </c>
      <c r="I2024" s="80">
        <v>12</v>
      </c>
      <c r="J2024" s="81">
        <v>3.3057851239669422</v>
      </c>
      <c r="K2024" s="77">
        <v>3.1209362808842656</v>
      </c>
      <c r="L2024" s="77">
        <v>4.1522491349480966</v>
      </c>
    </row>
    <row r="2025" spans="1:13" ht="15" customHeight="1" x14ac:dyDescent="0.15">
      <c r="B2025" s="45" t="s">
        <v>1</v>
      </c>
      <c r="C2025" s="46"/>
      <c r="D2025" s="46"/>
      <c r="E2025" s="46"/>
      <c r="F2025" s="94"/>
      <c r="G2025" s="47">
        <v>749</v>
      </c>
      <c r="H2025" s="47">
        <v>555</v>
      </c>
      <c r="I2025" s="48">
        <v>194</v>
      </c>
      <c r="J2025" s="49">
        <v>68.778696051423324</v>
      </c>
      <c r="K2025" s="50">
        <v>72.171651495448629</v>
      </c>
      <c r="L2025" s="50">
        <v>67.128027681660896</v>
      </c>
    </row>
    <row r="2026" spans="1:13" ht="15" customHeight="1" x14ac:dyDescent="0.15">
      <c r="B2026" s="45" t="s">
        <v>84</v>
      </c>
      <c r="C2026" s="91"/>
      <c r="D2026" s="91"/>
      <c r="E2026" s="94"/>
      <c r="F2026" s="94"/>
      <c r="G2026" s="179">
        <v>2.1122019635343618</v>
      </c>
      <c r="H2026" s="179">
        <v>2.7005649717514126</v>
      </c>
      <c r="I2026" s="179">
        <v>0.39560439560439559</v>
      </c>
    </row>
    <row r="2027" spans="1:13" ht="15" customHeight="1" x14ac:dyDescent="0.15">
      <c r="B2027" s="45" t="s">
        <v>85</v>
      </c>
      <c r="C2027" s="46"/>
      <c r="D2027" s="46"/>
      <c r="E2027" s="94"/>
      <c r="F2027" s="125"/>
      <c r="G2027" s="47">
        <v>27</v>
      </c>
      <c r="H2027" s="47">
        <v>27</v>
      </c>
      <c r="I2027" s="47">
        <v>7</v>
      </c>
    </row>
    <row r="2028" spans="1:13" ht="15" customHeight="1" x14ac:dyDescent="0.15">
      <c r="B2028" s="45" t="s">
        <v>104</v>
      </c>
      <c r="C2028" s="46"/>
      <c r="D2028" s="46"/>
      <c r="E2028" s="94"/>
      <c r="F2028" s="190"/>
      <c r="G2028" s="47">
        <v>1506</v>
      </c>
      <c r="H2028" s="47">
        <v>1434</v>
      </c>
      <c r="I2028" s="47">
        <v>72</v>
      </c>
      <c r="J2028" s="181"/>
      <c r="K2028" s="181"/>
      <c r="L2028" s="180"/>
      <c r="M2028" s="181"/>
    </row>
    <row r="2029" spans="1:13" ht="15" customHeight="1" x14ac:dyDescent="0.15">
      <c r="B2029" s="8"/>
      <c r="C2029" s="52"/>
      <c r="D2029" s="52"/>
      <c r="E2029" s="52"/>
      <c r="F2029" s="180"/>
      <c r="G2029" s="181"/>
      <c r="H2029" s="181"/>
      <c r="I2029" s="180"/>
      <c r="J2029" s="181"/>
      <c r="K2029" s="181"/>
      <c r="L2029" s="180"/>
      <c r="M2029" s="181"/>
    </row>
    <row r="2030" spans="1:13" ht="15" customHeight="1" x14ac:dyDescent="0.15">
      <c r="A2030" s="5" t="s">
        <v>266</v>
      </c>
      <c r="B2030" s="51"/>
      <c r="C2030" s="5"/>
      <c r="D2030" s="5"/>
      <c r="E2030" s="5"/>
      <c r="G2030" s="5"/>
      <c r="H2030" s="5"/>
    </row>
    <row r="2031" spans="1:13" ht="13.65" customHeight="1" x14ac:dyDescent="0.15">
      <c r="B2031" s="11"/>
      <c r="C2031" s="12"/>
      <c r="D2031" s="12"/>
      <c r="E2031" s="12"/>
      <c r="F2031" s="12"/>
      <c r="G2031" s="13"/>
      <c r="H2031" s="14" t="s">
        <v>2</v>
      </c>
      <c r="I2031" s="15"/>
      <c r="J2031" s="16"/>
      <c r="K2031" s="14" t="s">
        <v>3</v>
      </c>
      <c r="L2031" s="17"/>
    </row>
    <row r="2032" spans="1:13" ht="10.8" x14ac:dyDescent="0.15">
      <c r="B2032" s="29"/>
      <c r="F2032" s="186"/>
      <c r="G2032" s="19" t="s">
        <v>4</v>
      </c>
      <c r="H2032" s="19" t="s">
        <v>172</v>
      </c>
      <c r="I2032" s="20" t="s">
        <v>178</v>
      </c>
      <c r="J2032" s="21" t="s">
        <v>4</v>
      </c>
      <c r="K2032" s="19" t="s">
        <v>172</v>
      </c>
      <c r="L2032" s="22" t="s">
        <v>178</v>
      </c>
    </row>
    <row r="2033" spans="1:13" ht="12" customHeight="1" x14ac:dyDescent="0.15">
      <c r="B2033" s="79"/>
      <c r="C2033" s="24"/>
      <c r="D2033" s="24"/>
      <c r="E2033" s="24"/>
      <c r="F2033" s="135"/>
      <c r="G2033" s="25"/>
      <c r="H2033" s="25"/>
      <c r="I2033" s="26"/>
      <c r="J2033" s="27">
        <v>1175</v>
      </c>
      <c r="K2033" s="28">
        <v>823</v>
      </c>
      <c r="L2033" s="28">
        <v>289</v>
      </c>
    </row>
    <row r="2034" spans="1:13" ht="15" customHeight="1" x14ac:dyDescent="0.15">
      <c r="B2034" s="29" t="s">
        <v>118</v>
      </c>
      <c r="G2034" s="31">
        <v>326</v>
      </c>
      <c r="H2034" s="31">
        <v>182</v>
      </c>
      <c r="I2034" s="32">
        <v>144</v>
      </c>
      <c r="J2034" s="33">
        <v>29.935720844811755</v>
      </c>
      <c r="K2034" s="34">
        <v>23.667100130039014</v>
      </c>
      <c r="L2034" s="34">
        <v>49.826989619377159</v>
      </c>
    </row>
    <row r="2035" spans="1:13" ht="15" customHeight="1" x14ac:dyDescent="0.15">
      <c r="B2035" s="29" t="s">
        <v>97</v>
      </c>
      <c r="G2035" s="36">
        <v>358</v>
      </c>
      <c r="H2035" s="36">
        <v>324</v>
      </c>
      <c r="I2035" s="37">
        <v>34</v>
      </c>
      <c r="J2035" s="38">
        <v>32.874196510560147</v>
      </c>
      <c r="K2035" s="74">
        <v>42.132639791937585</v>
      </c>
      <c r="L2035" s="74">
        <v>11.76470588235294</v>
      </c>
    </row>
    <row r="2036" spans="1:13" ht="15" customHeight="1" x14ac:dyDescent="0.15">
      <c r="B2036" s="29" t="s">
        <v>130</v>
      </c>
      <c r="G2036" s="36">
        <v>13</v>
      </c>
      <c r="H2036" s="36">
        <v>10</v>
      </c>
      <c r="I2036" s="37">
        <v>3</v>
      </c>
      <c r="J2036" s="38">
        <v>1.1937557392102847</v>
      </c>
      <c r="K2036" s="74">
        <v>1.3003901170351104</v>
      </c>
      <c r="L2036" s="74">
        <v>1.0380622837370241</v>
      </c>
    </row>
    <row r="2037" spans="1:13" ht="15" customHeight="1" x14ac:dyDescent="0.15">
      <c r="B2037" s="79" t="s">
        <v>105</v>
      </c>
      <c r="C2037" s="24"/>
      <c r="D2037" s="24"/>
      <c r="E2037" s="24"/>
      <c r="F2037" s="24"/>
      <c r="G2037" s="68">
        <v>52</v>
      </c>
      <c r="H2037" s="68">
        <v>39</v>
      </c>
      <c r="I2037" s="80">
        <v>13</v>
      </c>
      <c r="J2037" s="81">
        <v>4.7750229568411386</v>
      </c>
      <c r="K2037" s="77">
        <v>5.0715214564369306</v>
      </c>
      <c r="L2037" s="77">
        <v>4.4982698961937722</v>
      </c>
    </row>
    <row r="2038" spans="1:13" ht="15" customHeight="1" x14ac:dyDescent="0.15">
      <c r="B2038" s="45" t="s">
        <v>1</v>
      </c>
      <c r="C2038" s="46"/>
      <c r="D2038" s="46"/>
      <c r="E2038" s="46"/>
      <c r="F2038" s="94"/>
      <c r="G2038" s="47">
        <v>749</v>
      </c>
      <c r="H2038" s="47">
        <v>555</v>
      </c>
      <c r="I2038" s="48">
        <v>194</v>
      </c>
      <c r="J2038" s="49">
        <v>68.778696051423324</v>
      </c>
      <c r="K2038" s="50">
        <v>72.171651495448629</v>
      </c>
      <c r="L2038" s="50">
        <v>67.128027681660896</v>
      </c>
    </row>
    <row r="2039" spans="1:13" ht="15" customHeight="1" x14ac:dyDescent="0.15">
      <c r="B2039" s="45" t="s">
        <v>70</v>
      </c>
      <c r="C2039" s="91"/>
      <c r="D2039" s="91"/>
      <c r="E2039" s="94"/>
      <c r="F2039" s="94"/>
      <c r="G2039" s="179">
        <v>3.2076620856473306</v>
      </c>
      <c r="H2039" s="179">
        <v>3.7585091100707495</v>
      </c>
      <c r="I2039" s="179">
        <v>1.6372915629816693</v>
      </c>
    </row>
    <row r="2040" spans="1:13" ht="15" customHeight="1" x14ac:dyDescent="0.15">
      <c r="B2040" s="45" t="s">
        <v>102</v>
      </c>
      <c r="C2040" s="46"/>
      <c r="D2040" s="46"/>
      <c r="E2040" s="94"/>
      <c r="F2040" s="125"/>
      <c r="G2040" s="179">
        <v>35</v>
      </c>
      <c r="H2040" s="179">
        <v>33.75</v>
      </c>
      <c r="I2040" s="179">
        <v>35</v>
      </c>
    </row>
    <row r="2041" spans="1:13" ht="15" customHeight="1" x14ac:dyDescent="0.15">
      <c r="B2041" s="8"/>
      <c r="C2041" s="52"/>
      <c r="D2041" s="52"/>
      <c r="E2041" s="52"/>
      <c r="F2041" s="180"/>
      <c r="G2041" s="181"/>
      <c r="H2041" s="181"/>
      <c r="I2041" s="180"/>
      <c r="J2041" s="181"/>
      <c r="K2041" s="181"/>
      <c r="L2041" s="180"/>
      <c r="M2041" s="181"/>
    </row>
    <row r="2042" spans="1:13" ht="15" customHeight="1" x14ac:dyDescent="0.15">
      <c r="A2042" s="5" t="s">
        <v>267</v>
      </c>
      <c r="B2042" s="8"/>
      <c r="C2042" s="52"/>
      <c r="D2042" s="53"/>
      <c r="E2042" s="53"/>
      <c r="F2042" s="55"/>
      <c r="G2042" s="5"/>
      <c r="H2042" s="5"/>
    </row>
    <row r="2043" spans="1:13" ht="13.65" customHeight="1" x14ac:dyDescent="0.15">
      <c r="B2043" s="78"/>
      <c r="C2043" s="12"/>
      <c r="D2043" s="12"/>
      <c r="E2043" s="12"/>
      <c r="F2043" s="12"/>
      <c r="G2043" s="13"/>
      <c r="H2043" s="14" t="s">
        <v>2</v>
      </c>
      <c r="I2043" s="15"/>
      <c r="J2043" s="16"/>
      <c r="K2043" s="14" t="s">
        <v>3</v>
      </c>
      <c r="L2043" s="17"/>
    </row>
    <row r="2044" spans="1:13" ht="10.8" x14ac:dyDescent="0.15">
      <c r="B2044" s="29"/>
      <c r="F2044" s="186"/>
      <c r="G2044" s="19" t="s">
        <v>4</v>
      </c>
      <c r="H2044" s="19" t="s">
        <v>172</v>
      </c>
      <c r="I2044" s="20" t="s">
        <v>178</v>
      </c>
      <c r="J2044" s="21" t="s">
        <v>4</v>
      </c>
      <c r="K2044" s="19" t="s">
        <v>172</v>
      </c>
      <c r="L2044" s="22" t="s">
        <v>178</v>
      </c>
    </row>
    <row r="2045" spans="1:13" ht="12" customHeight="1" x14ac:dyDescent="0.15">
      <c r="B2045" s="79"/>
      <c r="C2045" s="24"/>
      <c r="D2045" s="24"/>
      <c r="E2045" s="24"/>
      <c r="F2045" s="24"/>
      <c r="G2045" s="25"/>
      <c r="H2045" s="25"/>
      <c r="I2045" s="26"/>
      <c r="J2045" s="27">
        <v>1175</v>
      </c>
      <c r="K2045" s="28">
        <v>823</v>
      </c>
      <c r="L2045" s="28">
        <v>289</v>
      </c>
    </row>
    <row r="2046" spans="1:13" ht="15" customHeight="1" x14ac:dyDescent="0.15">
      <c r="B2046" s="29" t="s">
        <v>119</v>
      </c>
      <c r="G2046" s="31">
        <v>245</v>
      </c>
      <c r="H2046" s="31">
        <v>133</v>
      </c>
      <c r="I2046" s="32">
        <v>112</v>
      </c>
      <c r="J2046" s="33">
        <v>22.497704315886132</v>
      </c>
      <c r="K2046" s="34">
        <v>17.29518855656697</v>
      </c>
      <c r="L2046" s="34">
        <v>38.754325259515568</v>
      </c>
    </row>
    <row r="2047" spans="1:13" ht="15" customHeight="1" x14ac:dyDescent="0.15">
      <c r="B2047" s="29" t="s">
        <v>61</v>
      </c>
      <c r="G2047" s="36">
        <v>160</v>
      </c>
      <c r="H2047" s="36">
        <v>128</v>
      </c>
      <c r="I2047" s="37">
        <v>32</v>
      </c>
      <c r="J2047" s="38">
        <v>14.692378328741965</v>
      </c>
      <c r="K2047" s="74">
        <v>16.644993498049416</v>
      </c>
      <c r="L2047" s="74">
        <v>11.072664359861593</v>
      </c>
    </row>
    <row r="2048" spans="1:13" ht="15" customHeight="1" x14ac:dyDescent="0.15">
      <c r="B2048" s="29" t="s">
        <v>62</v>
      </c>
      <c r="G2048" s="36">
        <v>169</v>
      </c>
      <c r="H2048" s="36">
        <v>140</v>
      </c>
      <c r="I2048" s="37">
        <v>29</v>
      </c>
      <c r="J2048" s="38">
        <v>15.5188246097337</v>
      </c>
      <c r="K2048" s="74">
        <v>18.205461638491546</v>
      </c>
      <c r="L2048" s="74">
        <v>10.034602076124568</v>
      </c>
    </row>
    <row r="2049" spans="1:15" ht="15" customHeight="1" x14ac:dyDescent="0.15">
      <c r="B2049" s="29" t="s">
        <v>63</v>
      </c>
      <c r="G2049" s="36">
        <v>81</v>
      </c>
      <c r="H2049" s="36">
        <v>75</v>
      </c>
      <c r="I2049" s="37">
        <v>6</v>
      </c>
      <c r="J2049" s="38">
        <v>7.4380165289256199</v>
      </c>
      <c r="K2049" s="74">
        <v>9.7529258777633281</v>
      </c>
      <c r="L2049" s="74">
        <v>2.0761245674740483</v>
      </c>
    </row>
    <row r="2050" spans="1:15" ht="15" customHeight="1" x14ac:dyDescent="0.15">
      <c r="B2050" s="29" t="s">
        <v>64</v>
      </c>
      <c r="G2050" s="36">
        <v>30</v>
      </c>
      <c r="H2050" s="36">
        <v>29</v>
      </c>
      <c r="I2050" s="37">
        <v>1</v>
      </c>
      <c r="J2050" s="38">
        <v>2.7548209366391188</v>
      </c>
      <c r="K2050" s="74">
        <v>3.7711313394018204</v>
      </c>
      <c r="L2050" s="74">
        <v>0.34602076124567477</v>
      </c>
    </row>
    <row r="2051" spans="1:15" ht="15" customHeight="1" x14ac:dyDescent="0.15">
      <c r="B2051" s="29" t="s">
        <v>65</v>
      </c>
      <c r="G2051" s="36">
        <v>8</v>
      </c>
      <c r="H2051" s="36">
        <v>8</v>
      </c>
      <c r="I2051" s="37">
        <v>0</v>
      </c>
      <c r="J2051" s="38">
        <v>0.7346189164370982</v>
      </c>
      <c r="K2051" s="74">
        <v>1.0403120936280885</v>
      </c>
      <c r="L2051" s="74">
        <v>0</v>
      </c>
    </row>
    <row r="2052" spans="1:15" ht="15" customHeight="1" x14ac:dyDescent="0.15">
      <c r="B2052" s="29" t="s">
        <v>69</v>
      </c>
      <c r="G2052" s="36">
        <v>8</v>
      </c>
      <c r="H2052" s="36">
        <v>7</v>
      </c>
      <c r="I2052" s="37">
        <v>1</v>
      </c>
      <c r="J2052" s="38">
        <v>0.7346189164370982</v>
      </c>
      <c r="K2052" s="74">
        <v>0.91027308192457734</v>
      </c>
      <c r="L2052" s="74">
        <v>0.34602076124567477</v>
      </c>
    </row>
    <row r="2053" spans="1:15" ht="15" customHeight="1" x14ac:dyDescent="0.15">
      <c r="B2053" s="79" t="s">
        <v>175</v>
      </c>
      <c r="C2053" s="24"/>
      <c r="D2053" s="24"/>
      <c r="E2053" s="24"/>
      <c r="F2053" s="24"/>
      <c r="G2053" s="68">
        <v>48</v>
      </c>
      <c r="H2053" s="68">
        <v>35</v>
      </c>
      <c r="I2053" s="80">
        <v>13</v>
      </c>
      <c r="J2053" s="81">
        <v>4.4077134986225897</v>
      </c>
      <c r="K2053" s="82">
        <v>4.5513654096228864</v>
      </c>
      <c r="L2053" s="82">
        <v>4.4982698961937722</v>
      </c>
    </row>
    <row r="2054" spans="1:15" ht="15" customHeight="1" x14ac:dyDescent="0.15">
      <c r="B2054" s="45" t="s">
        <v>1</v>
      </c>
      <c r="C2054" s="46"/>
      <c r="D2054" s="46"/>
      <c r="E2054" s="46"/>
      <c r="F2054" s="46"/>
      <c r="G2054" s="47">
        <v>749</v>
      </c>
      <c r="H2054" s="47">
        <v>555</v>
      </c>
      <c r="I2054" s="48">
        <v>194</v>
      </c>
      <c r="J2054" s="49">
        <v>68.778696051423324</v>
      </c>
      <c r="K2054" s="50">
        <v>72.171651495448629</v>
      </c>
      <c r="L2054" s="50">
        <v>67.128027681660896</v>
      </c>
    </row>
    <row r="2055" spans="1:15" ht="15" customHeight="1" x14ac:dyDescent="0.15">
      <c r="B2055" s="45" t="s">
        <v>84</v>
      </c>
      <c r="C2055" s="91"/>
      <c r="D2055" s="91"/>
      <c r="E2055" s="94"/>
      <c r="F2055" s="94"/>
      <c r="G2055" s="179">
        <v>1.8131241084165477</v>
      </c>
      <c r="H2055" s="179">
        <v>2.1692307692307691</v>
      </c>
      <c r="I2055" s="179">
        <v>0.79005524861878451</v>
      </c>
      <c r="J2055" s="90"/>
      <c r="K2055" s="90"/>
      <c r="L2055" s="90"/>
    </row>
    <row r="2056" spans="1:15" ht="15" customHeight="1" x14ac:dyDescent="0.15">
      <c r="B2056" s="45" t="s">
        <v>85</v>
      </c>
      <c r="C2056" s="46"/>
      <c r="D2056" s="46"/>
      <c r="E2056" s="94"/>
      <c r="F2056" s="125"/>
      <c r="G2056" s="47">
        <v>13</v>
      </c>
      <c r="H2056" s="47">
        <v>13</v>
      </c>
      <c r="I2056" s="47">
        <v>11</v>
      </c>
      <c r="J2056" s="90"/>
      <c r="K2056" s="90"/>
      <c r="L2056" s="90"/>
    </row>
    <row r="2057" spans="1:15" ht="14.25" customHeight="1" x14ac:dyDescent="0.15">
      <c r="B2057" s="8"/>
      <c r="C2057" s="52"/>
      <c r="D2057" s="52"/>
      <c r="E2057" s="52"/>
      <c r="F2057" s="52"/>
      <c r="G2057" s="52"/>
      <c r="H2057" s="101"/>
      <c r="I2057" s="101"/>
      <c r="J2057" s="101"/>
      <c r="K2057" s="90"/>
      <c r="L2057" s="90"/>
      <c r="M2057" s="90"/>
    </row>
    <row r="2058" spans="1:15" ht="15" customHeight="1" x14ac:dyDescent="0.15">
      <c r="A2058" s="5" t="s">
        <v>270</v>
      </c>
      <c r="D2058" s="155"/>
      <c r="E2058" s="70"/>
      <c r="F2058" s="70"/>
      <c r="G2058" s="70"/>
      <c r="H2058" s="70"/>
      <c r="I2058" s="70"/>
      <c r="J2058" s="70"/>
      <c r="K2058" s="70"/>
      <c r="L2058" s="70"/>
      <c r="M2058" s="70"/>
      <c r="N2058" s="70"/>
      <c r="O2058" s="70"/>
    </row>
    <row r="2059" spans="1:15" ht="13.65" customHeight="1" x14ac:dyDescent="0.15">
      <c r="B2059" s="11"/>
      <c r="C2059" s="12"/>
      <c r="D2059" s="12"/>
      <c r="E2059" s="12"/>
      <c r="F2059" s="12"/>
      <c r="G2059" s="13"/>
      <c r="H2059" s="14" t="s">
        <v>108</v>
      </c>
      <c r="I2059" s="15"/>
      <c r="J2059" s="16"/>
      <c r="K2059" s="14" t="s">
        <v>3</v>
      </c>
      <c r="L2059" s="131"/>
      <c r="M2059" s="15"/>
      <c r="N2059" s="14" t="s">
        <v>150</v>
      </c>
      <c r="O2059" s="17"/>
    </row>
    <row r="2060" spans="1:15" ht="10.8" x14ac:dyDescent="0.15">
      <c r="B2060" s="29"/>
      <c r="F2060" s="186"/>
      <c r="G2060" s="19" t="s">
        <v>4</v>
      </c>
      <c r="H2060" s="19" t="s">
        <v>172</v>
      </c>
      <c r="I2060" s="20" t="s">
        <v>178</v>
      </c>
      <c r="J2060" s="21" t="s">
        <v>4</v>
      </c>
      <c r="K2060" s="19" t="s">
        <v>172</v>
      </c>
      <c r="L2060" s="20" t="s">
        <v>178</v>
      </c>
      <c r="M2060" s="21" t="s">
        <v>4</v>
      </c>
      <c r="N2060" s="19" t="s">
        <v>172</v>
      </c>
      <c r="O2060" s="22" t="s">
        <v>178</v>
      </c>
    </row>
    <row r="2061" spans="1:15" ht="10.8" x14ac:dyDescent="0.15">
      <c r="B2061" s="29"/>
      <c r="F2061" s="186"/>
      <c r="G2061" s="19"/>
      <c r="H2061" s="19"/>
      <c r="I2061" s="183"/>
      <c r="J2061" s="187">
        <v>691</v>
      </c>
      <c r="K2061" s="188">
        <v>508</v>
      </c>
      <c r="L2061" s="189">
        <v>183</v>
      </c>
      <c r="M2061" s="21"/>
      <c r="N2061" s="19"/>
      <c r="O2061" s="19"/>
    </row>
    <row r="2062" spans="1:15" ht="12" customHeight="1" x14ac:dyDescent="0.15">
      <c r="B2062" s="79"/>
      <c r="C2062" s="24"/>
      <c r="D2062" s="24"/>
      <c r="E2062" s="24"/>
      <c r="F2062" s="135"/>
      <c r="G2062" s="25"/>
      <c r="H2062" s="25"/>
      <c r="I2062" s="26"/>
      <c r="J2062" s="136">
        <v>40156</v>
      </c>
      <c r="K2062" s="137">
        <v>35378</v>
      </c>
      <c r="L2062" s="138">
        <v>4778</v>
      </c>
      <c r="M2062" s="66"/>
      <c r="N2062" s="25"/>
      <c r="O2062" s="25"/>
    </row>
    <row r="2063" spans="1:15" ht="15" customHeight="1" x14ac:dyDescent="0.15">
      <c r="B2063" s="78" t="s">
        <v>166</v>
      </c>
      <c r="G2063" s="31">
        <v>37772</v>
      </c>
      <c r="H2063" s="31">
        <v>33359</v>
      </c>
      <c r="I2063" s="32">
        <v>4413</v>
      </c>
      <c r="J2063" s="33">
        <v>94.063153700567781</v>
      </c>
      <c r="K2063" s="34">
        <v>94.293063485782127</v>
      </c>
      <c r="L2063" s="140">
        <v>92.360820426956892</v>
      </c>
      <c r="M2063" s="141">
        <v>54.662807525325618</v>
      </c>
      <c r="N2063" s="34">
        <v>65.667322834645674</v>
      </c>
      <c r="O2063" s="34">
        <v>24.114754098360656</v>
      </c>
    </row>
    <row r="2064" spans="1:15" ht="15" customHeight="1" x14ac:dyDescent="0.15">
      <c r="B2064" s="29" t="s">
        <v>268</v>
      </c>
      <c r="G2064" s="36">
        <v>1211</v>
      </c>
      <c r="H2064" s="36">
        <v>1030</v>
      </c>
      <c r="I2064" s="37">
        <v>181</v>
      </c>
      <c r="J2064" s="38">
        <v>3.0157386193844009</v>
      </c>
      <c r="K2064" s="74">
        <v>2.9114138730284358</v>
      </c>
      <c r="L2064" s="144">
        <v>3.788195897865215</v>
      </c>
      <c r="M2064" s="39">
        <v>1.7525325615050651</v>
      </c>
      <c r="N2064" s="74">
        <v>2.0275590551181102</v>
      </c>
      <c r="O2064" s="74">
        <v>0.98907103825136611</v>
      </c>
    </row>
    <row r="2065" spans="1:16" ht="15" customHeight="1" x14ac:dyDescent="0.15">
      <c r="B2065" s="29" t="s">
        <v>269</v>
      </c>
      <c r="G2065" s="36">
        <v>825</v>
      </c>
      <c r="H2065" s="36">
        <v>727</v>
      </c>
      <c r="I2065" s="37">
        <v>98</v>
      </c>
      <c r="J2065" s="38">
        <v>2.054487498754856</v>
      </c>
      <c r="K2065" s="74">
        <v>2.0549494035841485</v>
      </c>
      <c r="L2065" s="144">
        <v>2.0510673922143159</v>
      </c>
      <c r="M2065" s="39">
        <v>1.1939218523878437</v>
      </c>
      <c r="N2065" s="74">
        <v>1.4311023622047243</v>
      </c>
      <c r="O2065" s="74">
        <v>0.53551912568306015</v>
      </c>
    </row>
    <row r="2066" spans="1:16" ht="15" customHeight="1" x14ac:dyDescent="0.15">
      <c r="B2066" s="79" t="s">
        <v>54</v>
      </c>
      <c r="C2066" s="24"/>
      <c r="D2066" s="24"/>
      <c r="E2066" s="24"/>
      <c r="F2066" s="24"/>
      <c r="G2066" s="68">
        <v>348</v>
      </c>
      <c r="H2066" s="68">
        <v>262</v>
      </c>
      <c r="I2066" s="80">
        <v>86</v>
      </c>
      <c r="J2066" s="81">
        <v>0.86662018129295748</v>
      </c>
      <c r="K2066" s="77">
        <v>0.74057323760529148</v>
      </c>
      <c r="L2066" s="146">
        <v>1.7999162829635831</v>
      </c>
      <c r="M2066" s="82">
        <v>0.50361794500723589</v>
      </c>
      <c r="N2066" s="77">
        <v>0.51574803149606296</v>
      </c>
      <c r="O2066" s="77">
        <v>0.46994535519125685</v>
      </c>
    </row>
    <row r="2067" spans="1:16" ht="15" customHeight="1" x14ac:dyDescent="0.15">
      <c r="B2067" s="45" t="s">
        <v>1</v>
      </c>
      <c r="C2067" s="46"/>
      <c r="D2067" s="46"/>
      <c r="E2067" s="46"/>
      <c r="F2067" s="94"/>
      <c r="G2067" s="47">
        <v>40156</v>
      </c>
      <c r="H2067" s="47">
        <v>35378</v>
      </c>
      <c r="I2067" s="48">
        <v>4778</v>
      </c>
      <c r="J2067" s="49">
        <v>100</v>
      </c>
      <c r="K2067" s="50">
        <v>100</v>
      </c>
      <c r="L2067" s="148">
        <v>100</v>
      </c>
      <c r="M2067" s="149">
        <v>58.112879884225762</v>
      </c>
      <c r="N2067" s="150">
        <v>69.641732283464563</v>
      </c>
      <c r="O2067" s="150">
        <v>26.10928961748634</v>
      </c>
    </row>
    <row r="2068" spans="1:16" ht="14.25" customHeight="1" x14ac:dyDescent="0.15">
      <c r="B2068" s="8"/>
      <c r="C2068" s="52"/>
      <c r="D2068" s="52"/>
      <c r="E2068" s="52"/>
      <c r="F2068" s="52"/>
      <c r="G2068" s="52"/>
      <c r="H2068" s="52"/>
      <c r="I2068" s="180"/>
      <c r="J2068" s="181"/>
      <c r="K2068" s="181"/>
      <c r="L2068" s="181"/>
      <c r="M2068" s="181"/>
      <c r="N2068" s="180"/>
      <c r="O2068" s="181"/>
    </row>
    <row r="2069" spans="1:16" ht="15" customHeight="1" x14ac:dyDescent="0.15">
      <c r="A2069" s="5" t="s">
        <v>271</v>
      </c>
      <c r="D2069" s="155"/>
      <c r="E2069" s="155"/>
      <c r="F2069" s="70"/>
      <c r="G2069" s="70"/>
      <c r="H2069" s="70"/>
      <c r="I2069" s="70"/>
      <c r="J2069" s="70"/>
      <c r="K2069" s="70"/>
      <c r="L2069" s="70"/>
      <c r="M2069" s="70"/>
      <c r="N2069" s="70"/>
      <c r="O2069" s="70"/>
      <c r="P2069" s="70"/>
    </row>
    <row r="2070" spans="1:16" ht="13.65" customHeight="1" x14ac:dyDescent="0.15">
      <c r="B2070" s="11"/>
      <c r="C2070" s="12"/>
      <c r="D2070" s="12"/>
      <c r="E2070" s="12"/>
      <c r="F2070" s="12"/>
      <c r="G2070" s="13"/>
      <c r="H2070" s="14" t="s">
        <v>108</v>
      </c>
      <c r="I2070" s="15"/>
      <c r="J2070" s="16"/>
      <c r="K2070" s="14" t="s">
        <v>3</v>
      </c>
      <c r="L2070" s="131"/>
      <c r="M2070" s="15"/>
      <c r="N2070" s="14" t="s">
        <v>150</v>
      </c>
      <c r="O2070" s="17"/>
    </row>
    <row r="2071" spans="1:16" ht="10.8" x14ac:dyDescent="0.15">
      <c r="B2071" s="29"/>
      <c r="F2071" s="186"/>
      <c r="G2071" s="19" t="s">
        <v>4</v>
      </c>
      <c r="H2071" s="19" t="s">
        <v>172</v>
      </c>
      <c r="I2071" s="20" t="s">
        <v>178</v>
      </c>
      <c r="J2071" s="21" t="s">
        <v>4</v>
      </c>
      <c r="K2071" s="19" t="s">
        <v>172</v>
      </c>
      <c r="L2071" s="20" t="s">
        <v>178</v>
      </c>
      <c r="M2071" s="21" t="s">
        <v>4</v>
      </c>
      <c r="N2071" s="19" t="s">
        <v>172</v>
      </c>
      <c r="O2071" s="22" t="s">
        <v>178</v>
      </c>
    </row>
    <row r="2072" spans="1:16" ht="10.8" x14ac:dyDescent="0.15">
      <c r="B2072" s="29"/>
      <c r="F2072" s="186"/>
      <c r="G2072" s="19"/>
      <c r="H2072" s="19"/>
      <c r="I2072" s="183"/>
      <c r="J2072" s="187">
        <v>678</v>
      </c>
      <c r="K2072" s="188">
        <v>503</v>
      </c>
      <c r="L2072" s="189">
        <v>175</v>
      </c>
      <c r="M2072" s="21"/>
      <c r="N2072" s="19"/>
      <c r="O2072" s="19"/>
    </row>
    <row r="2073" spans="1:16" ht="12" customHeight="1" x14ac:dyDescent="0.15">
      <c r="B2073" s="79"/>
      <c r="C2073" s="24"/>
      <c r="D2073" s="24"/>
      <c r="E2073" s="24"/>
      <c r="F2073" s="135"/>
      <c r="G2073" s="25"/>
      <c r="H2073" s="25"/>
      <c r="I2073" s="26"/>
      <c r="J2073" s="136">
        <v>39590</v>
      </c>
      <c r="K2073" s="137">
        <v>35027</v>
      </c>
      <c r="L2073" s="138">
        <v>4563</v>
      </c>
      <c r="M2073" s="66"/>
      <c r="N2073" s="25"/>
      <c r="O2073" s="25"/>
    </row>
    <row r="2074" spans="1:16" ht="15" customHeight="1" x14ac:dyDescent="0.15">
      <c r="B2074" s="78" t="s">
        <v>167</v>
      </c>
      <c r="G2074" s="31">
        <v>1689</v>
      </c>
      <c r="H2074" s="31">
        <v>1611</v>
      </c>
      <c r="I2074" s="32">
        <v>78</v>
      </c>
      <c r="J2074" s="33">
        <v>4.2662288456680981</v>
      </c>
      <c r="K2074" s="34">
        <v>4.5993091044051733</v>
      </c>
      <c r="L2074" s="140">
        <v>1.7094017094017095</v>
      </c>
      <c r="M2074" s="141">
        <v>2.4911504424778763</v>
      </c>
      <c r="N2074" s="34">
        <v>3.2027833001988073</v>
      </c>
      <c r="O2074" s="34">
        <v>0.44571428571428573</v>
      </c>
    </row>
    <row r="2075" spans="1:16" ht="15" customHeight="1" x14ac:dyDescent="0.15">
      <c r="B2075" s="29" t="s">
        <v>168</v>
      </c>
      <c r="G2075" s="36">
        <v>8769</v>
      </c>
      <c r="H2075" s="36">
        <v>7679</v>
      </c>
      <c r="I2075" s="37">
        <v>1090</v>
      </c>
      <c r="J2075" s="38">
        <v>22.149532710280372</v>
      </c>
      <c r="K2075" s="74">
        <v>21.923087903617208</v>
      </c>
      <c r="L2075" s="144">
        <v>23.88779311856235</v>
      </c>
      <c r="M2075" s="39">
        <v>12.93362831858407</v>
      </c>
      <c r="N2075" s="74">
        <v>15.266401590457257</v>
      </c>
      <c r="O2075" s="74">
        <v>6.2285714285714286</v>
      </c>
    </row>
    <row r="2076" spans="1:16" ht="15" customHeight="1" x14ac:dyDescent="0.15">
      <c r="B2076" s="29" t="s">
        <v>169</v>
      </c>
      <c r="G2076" s="36">
        <v>15898</v>
      </c>
      <c r="H2076" s="36">
        <v>13916</v>
      </c>
      <c r="I2076" s="37">
        <v>1982</v>
      </c>
      <c r="J2076" s="38">
        <v>40.15660520333418</v>
      </c>
      <c r="K2076" s="74">
        <v>39.729351643018248</v>
      </c>
      <c r="L2076" s="144">
        <v>43.436335744028057</v>
      </c>
      <c r="M2076" s="39">
        <v>23.448377581120944</v>
      </c>
      <c r="N2076" s="74">
        <v>27.666003976143141</v>
      </c>
      <c r="O2076" s="74">
        <v>11.325714285714286</v>
      </c>
    </row>
    <row r="2077" spans="1:16" ht="15" customHeight="1" x14ac:dyDescent="0.15">
      <c r="B2077" s="29" t="s">
        <v>170</v>
      </c>
      <c r="G2077" s="36">
        <v>11718</v>
      </c>
      <c r="H2077" s="36">
        <v>10373</v>
      </c>
      <c r="I2077" s="37">
        <v>1345</v>
      </c>
      <c r="J2077" s="38">
        <v>29.598383430159132</v>
      </c>
      <c r="K2077" s="74">
        <v>29.614297541896249</v>
      </c>
      <c r="L2077" s="144">
        <v>29.476221783914092</v>
      </c>
      <c r="M2077" s="39">
        <v>17.283185840707965</v>
      </c>
      <c r="N2077" s="74">
        <v>20.622266401590458</v>
      </c>
      <c r="O2077" s="74">
        <v>7.6857142857142859</v>
      </c>
    </row>
    <row r="2078" spans="1:16" ht="15" customHeight="1" x14ac:dyDescent="0.15">
      <c r="B2078" s="79" t="s">
        <v>54</v>
      </c>
      <c r="C2078" s="24"/>
      <c r="D2078" s="24"/>
      <c r="E2078" s="24"/>
      <c r="F2078" s="24"/>
      <c r="G2078" s="68">
        <v>1516</v>
      </c>
      <c r="H2078" s="68">
        <v>1448</v>
      </c>
      <c r="I2078" s="80">
        <v>68</v>
      </c>
      <c r="J2078" s="81">
        <v>3.8292498105582218</v>
      </c>
      <c r="K2078" s="77">
        <v>4.1339538070631221</v>
      </c>
      <c r="L2078" s="146">
        <v>1.490247644093798</v>
      </c>
      <c r="M2078" s="82">
        <v>2.2359882005899707</v>
      </c>
      <c r="N2078" s="77">
        <v>2.8787276341948309</v>
      </c>
      <c r="O2078" s="77">
        <v>0.38857142857142857</v>
      </c>
    </row>
    <row r="2079" spans="1:16" ht="15" customHeight="1" x14ac:dyDescent="0.15">
      <c r="B2079" s="45" t="s">
        <v>1</v>
      </c>
      <c r="C2079" s="46"/>
      <c r="D2079" s="46"/>
      <c r="E2079" s="46"/>
      <c r="F2079" s="94"/>
      <c r="G2079" s="47">
        <v>39590</v>
      </c>
      <c r="H2079" s="47">
        <v>35027</v>
      </c>
      <c r="I2079" s="48">
        <v>4563</v>
      </c>
      <c r="J2079" s="49">
        <v>100.00000000000001</v>
      </c>
      <c r="K2079" s="50">
        <v>100</v>
      </c>
      <c r="L2079" s="148">
        <v>100.00000000000001</v>
      </c>
      <c r="M2079" s="149">
        <v>58.392330383480825</v>
      </c>
      <c r="N2079" s="150">
        <v>69.636182902584494</v>
      </c>
      <c r="O2079" s="150">
        <v>26.074285714285715</v>
      </c>
    </row>
    <row r="2080" spans="1:16" ht="15" customHeight="1" x14ac:dyDescent="0.15">
      <c r="B2080" s="8"/>
      <c r="C2080" s="52"/>
      <c r="D2080" s="52"/>
      <c r="E2080" s="52"/>
      <c r="F2080" s="52"/>
      <c r="G2080" s="52"/>
      <c r="H2080" s="180"/>
      <c r="I2080" s="181"/>
      <c r="J2080" s="181"/>
      <c r="K2080" s="181"/>
      <c r="L2080" s="181"/>
      <c r="M2080" s="180"/>
      <c r="N2080" s="181"/>
    </row>
    <row r="2081" spans="1:14" ht="15" customHeight="1" x14ac:dyDescent="0.15">
      <c r="A2081" s="5" t="s">
        <v>272</v>
      </c>
      <c r="B2081" s="51"/>
      <c r="F2081" s="5"/>
      <c r="G2081" s="5"/>
      <c r="K2081" s="9"/>
      <c r="N2081" s="9"/>
    </row>
    <row r="2082" spans="1:14" ht="13.65" customHeight="1" x14ac:dyDescent="0.15">
      <c r="B2082" s="11"/>
      <c r="C2082" s="12"/>
      <c r="D2082" s="12"/>
      <c r="E2082" s="12"/>
      <c r="F2082" s="12"/>
      <c r="G2082" s="13"/>
      <c r="H2082" s="14" t="s">
        <v>137</v>
      </c>
      <c r="I2082" s="15"/>
      <c r="J2082" s="16"/>
      <c r="K2082" s="14" t="s">
        <v>138</v>
      </c>
      <c r="L2082" s="17"/>
    </row>
    <row r="2083" spans="1:14" ht="10.8" x14ac:dyDescent="0.15">
      <c r="B2083" s="18"/>
      <c r="G2083" s="19" t="s">
        <v>4</v>
      </c>
      <c r="H2083" s="19" t="s">
        <v>172</v>
      </c>
      <c r="I2083" s="20" t="s">
        <v>178</v>
      </c>
      <c r="J2083" s="21" t="s">
        <v>4</v>
      </c>
      <c r="K2083" s="19" t="s">
        <v>172</v>
      </c>
      <c r="L2083" s="22" t="s">
        <v>178</v>
      </c>
    </row>
    <row r="2084" spans="1:14" ht="12" customHeight="1" x14ac:dyDescent="0.15">
      <c r="B2084" s="79"/>
      <c r="C2084" s="24"/>
      <c r="D2084" s="24"/>
      <c r="E2084" s="24"/>
      <c r="F2084" s="135"/>
      <c r="G2084" s="25"/>
      <c r="H2084" s="25"/>
      <c r="I2084" s="26"/>
      <c r="J2084" s="27">
        <v>1175</v>
      </c>
      <c r="K2084" s="28">
        <v>823</v>
      </c>
      <c r="L2084" s="28">
        <v>289</v>
      </c>
    </row>
    <row r="2085" spans="1:14" ht="15" customHeight="1" x14ac:dyDescent="0.15">
      <c r="B2085" s="29" t="s">
        <v>365</v>
      </c>
      <c r="G2085" s="36">
        <v>95</v>
      </c>
      <c r="H2085" s="36">
        <v>47</v>
      </c>
      <c r="I2085" s="37">
        <v>48</v>
      </c>
      <c r="J2085" s="38">
        <v>8.7235996326905418</v>
      </c>
      <c r="K2085" s="74">
        <v>6.11183355006502</v>
      </c>
      <c r="L2085" s="74">
        <v>16.608996539792386</v>
      </c>
    </row>
    <row r="2086" spans="1:14" ht="15" customHeight="1" x14ac:dyDescent="0.15">
      <c r="B2086" s="29" t="s">
        <v>366</v>
      </c>
      <c r="G2086" s="36">
        <v>75</v>
      </c>
      <c r="H2086" s="36">
        <v>47</v>
      </c>
      <c r="I2086" s="37">
        <v>28</v>
      </c>
      <c r="J2086" s="38">
        <v>6.887052341597796</v>
      </c>
      <c r="K2086" s="74">
        <v>6.11183355006502</v>
      </c>
      <c r="L2086" s="74">
        <v>9.688581314878892</v>
      </c>
    </row>
    <row r="2087" spans="1:14" ht="15" customHeight="1" x14ac:dyDescent="0.15">
      <c r="B2087" s="29" t="s">
        <v>367</v>
      </c>
      <c r="G2087" s="36">
        <v>78</v>
      </c>
      <c r="H2087" s="36">
        <v>58</v>
      </c>
      <c r="I2087" s="37">
        <v>20</v>
      </c>
      <c r="J2087" s="38">
        <v>7.1625344352617084</v>
      </c>
      <c r="K2087" s="74">
        <v>7.5422626788036409</v>
      </c>
      <c r="L2087" s="74">
        <v>6.9204152249134951</v>
      </c>
    </row>
    <row r="2088" spans="1:14" ht="15" customHeight="1" x14ac:dyDescent="0.15">
      <c r="B2088" s="29" t="s">
        <v>362</v>
      </c>
      <c r="G2088" s="36">
        <v>52</v>
      </c>
      <c r="H2088" s="36">
        <v>41</v>
      </c>
      <c r="I2088" s="37">
        <v>11</v>
      </c>
      <c r="J2088" s="38">
        <v>4.7750229568411386</v>
      </c>
      <c r="K2088" s="74">
        <v>5.3315994798439537</v>
      </c>
      <c r="L2088" s="74">
        <v>3.8062283737024223</v>
      </c>
    </row>
    <row r="2089" spans="1:14" ht="15" customHeight="1" x14ac:dyDescent="0.15">
      <c r="B2089" s="29" t="s">
        <v>363</v>
      </c>
      <c r="G2089" s="36">
        <v>39</v>
      </c>
      <c r="H2089" s="36">
        <v>31</v>
      </c>
      <c r="I2089" s="37">
        <v>8</v>
      </c>
      <c r="J2089" s="38">
        <v>3.5812672176308542</v>
      </c>
      <c r="K2089" s="74">
        <v>4.031209362808843</v>
      </c>
      <c r="L2089" s="74">
        <v>2.7681660899653981</v>
      </c>
    </row>
    <row r="2090" spans="1:14" ht="15" customHeight="1" x14ac:dyDescent="0.15">
      <c r="B2090" s="29" t="s">
        <v>368</v>
      </c>
      <c r="G2090" s="36">
        <v>84</v>
      </c>
      <c r="H2090" s="36">
        <v>80</v>
      </c>
      <c r="I2090" s="37">
        <v>4</v>
      </c>
      <c r="J2090" s="38">
        <v>7.7134986225895315</v>
      </c>
      <c r="K2090" s="74">
        <v>10.403120936280883</v>
      </c>
      <c r="L2090" s="74">
        <v>1.3840830449826991</v>
      </c>
    </row>
    <row r="2091" spans="1:14" ht="15" customHeight="1" x14ac:dyDescent="0.15">
      <c r="B2091" s="29" t="s">
        <v>369</v>
      </c>
      <c r="G2091" s="36">
        <v>45</v>
      </c>
      <c r="H2091" s="36">
        <v>37</v>
      </c>
      <c r="I2091" s="37">
        <v>8</v>
      </c>
      <c r="J2091" s="38">
        <v>4.1322314049586781</v>
      </c>
      <c r="K2091" s="74">
        <v>4.8114434330299094</v>
      </c>
      <c r="L2091" s="74">
        <v>2.7681660899653981</v>
      </c>
    </row>
    <row r="2092" spans="1:14" ht="15" customHeight="1" x14ac:dyDescent="0.15">
      <c r="B2092" s="29" t="s">
        <v>370</v>
      </c>
      <c r="G2092" s="36">
        <v>61</v>
      </c>
      <c r="H2092" s="36">
        <v>56</v>
      </c>
      <c r="I2092" s="37">
        <v>5</v>
      </c>
      <c r="J2092" s="38">
        <v>5.6014692378328741</v>
      </c>
      <c r="K2092" s="74">
        <v>7.2821846553966187</v>
      </c>
      <c r="L2092" s="74">
        <v>1.7301038062283738</v>
      </c>
    </row>
    <row r="2093" spans="1:14" ht="15" customHeight="1" x14ac:dyDescent="0.15">
      <c r="B2093" s="79" t="s">
        <v>105</v>
      </c>
      <c r="C2093" s="24"/>
      <c r="D2093" s="24"/>
      <c r="E2093" s="24"/>
      <c r="F2093" s="24"/>
      <c r="G2093" s="68">
        <v>220</v>
      </c>
      <c r="H2093" s="68">
        <v>158</v>
      </c>
      <c r="I2093" s="80">
        <v>62</v>
      </c>
      <c r="J2093" s="81">
        <v>20.202020202020201</v>
      </c>
      <c r="K2093" s="77">
        <v>20.546163849154748</v>
      </c>
      <c r="L2093" s="77">
        <v>21.453287197231834</v>
      </c>
    </row>
    <row r="2094" spans="1:14" ht="15" customHeight="1" x14ac:dyDescent="0.15">
      <c r="B2094" s="45" t="s">
        <v>1</v>
      </c>
      <c r="C2094" s="46"/>
      <c r="D2094" s="46"/>
      <c r="E2094" s="46"/>
      <c r="F2094" s="94"/>
      <c r="G2094" s="47">
        <v>749</v>
      </c>
      <c r="H2094" s="47">
        <v>555</v>
      </c>
      <c r="I2094" s="48">
        <v>194</v>
      </c>
      <c r="J2094" s="49">
        <v>68.778696051423324</v>
      </c>
      <c r="K2094" s="50">
        <v>72.171651495448643</v>
      </c>
      <c r="L2094" s="50">
        <v>67.128027681660896</v>
      </c>
    </row>
    <row r="2095" spans="1:14" ht="15" customHeight="1" x14ac:dyDescent="0.15">
      <c r="B2095" s="45" t="s">
        <v>84</v>
      </c>
      <c r="C2095" s="46"/>
      <c r="D2095" s="46"/>
      <c r="E2095" s="46"/>
      <c r="F2095" s="94"/>
      <c r="G2095" s="179">
        <v>96.87712665406427</v>
      </c>
      <c r="H2095" s="179">
        <v>112.22166246851386</v>
      </c>
      <c r="I2095" s="179">
        <v>50.727272727272727</v>
      </c>
    </row>
    <row r="2096" spans="1:14" ht="15" customHeight="1" x14ac:dyDescent="0.15">
      <c r="B2096" s="45" t="s">
        <v>85</v>
      </c>
      <c r="C2096" s="46"/>
      <c r="D2096" s="46"/>
      <c r="E2096" s="46"/>
      <c r="F2096" s="94"/>
      <c r="G2096" s="98">
        <v>780</v>
      </c>
      <c r="H2096" s="98">
        <v>780</v>
      </c>
      <c r="I2096" s="98">
        <v>341</v>
      </c>
    </row>
    <row r="2097" spans="1:15" ht="15" customHeight="1" x14ac:dyDescent="0.15">
      <c r="B2097" s="8"/>
      <c r="C2097" s="52"/>
      <c r="D2097" s="52"/>
      <c r="E2097" s="180"/>
      <c r="F2097" s="181"/>
      <c r="G2097" s="181"/>
      <c r="H2097" s="181"/>
      <c r="I2097" s="180"/>
      <c r="J2097" s="181"/>
      <c r="K2097" s="191"/>
      <c r="L2097" s="191"/>
      <c r="M2097" s="191"/>
      <c r="N2097" s="191"/>
      <c r="O2097" s="191"/>
    </row>
    <row r="2098" spans="1:15" ht="15" customHeight="1" x14ac:dyDescent="0.15">
      <c r="A2098" s="5" t="s">
        <v>429</v>
      </c>
      <c r="B2098" s="8"/>
      <c r="C2098" s="52"/>
      <c r="D2098" s="52"/>
      <c r="E2098" s="180"/>
      <c r="F2098" s="181"/>
      <c r="G2098" s="181"/>
      <c r="H2098" s="181"/>
      <c r="I2098" s="180"/>
      <c r="J2098" s="181"/>
      <c r="K2098" s="191"/>
      <c r="L2098" s="191"/>
      <c r="M2098" s="191"/>
      <c r="N2098" s="191"/>
      <c r="O2098" s="191"/>
    </row>
  </sheetData>
  <mergeCells count="1">
    <mergeCell ref="B935:E937"/>
  </mergeCells>
  <phoneticPr fontId="2"/>
  <pageMargins left="0.31496062992125984" right="0.27559055118110237" top="0.47244094488188981" bottom="0.31496062992125984" header="0.23622047244094491" footer="0.27559055118110237"/>
  <pageSetup paperSize="9" scale="72" orientation="portrait" r:id="rId1"/>
  <headerFooter alignWithMargins="0">
    <oddHeader>&amp;C【令和２年度　厚生労働省　老人保健事業推進費等補助金事業】
特別養護老人ホームに関するアンケート調査</oddHeader>
    <oddFooter>&amp;R&amp;P/&amp;N</oddFooter>
  </headerFooter>
  <rowBreaks count="12" manualBreakCount="12">
    <brk id="1517" max="16383" man="1"/>
    <brk id="1593" max="16383" man="1"/>
    <brk id="1657" max="16383" man="1"/>
    <brk id="1734" max="16383" man="1"/>
    <brk id="1771" max="16383" man="1"/>
    <brk id="1846" max="16383" man="1"/>
    <brk id="1917" max="16383" man="1"/>
    <brk id="1997" max="16383" man="1"/>
    <brk id="1168" max="16383" man="1"/>
    <brk id="1998" max="16383" man="1"/>
    <brk id="2080" max="16383" man="1"/>
    <brk id="14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X1321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5.6640625" style="5" customWidth="1"/>
    <col min="3" max="5" width="8.44140625" style="9" customWidth="1"/>
    <col min="6" max="7" width="8.5546875" style="9" customWidth="1"/>
    <col min="8" max="19" width="8.5546875" style="5" customWidth="1"/>
    <col min="20" max="20" width="8.44140625" style="5" customWidth="1"/>
    <col min="21" max="25" width="9.44140625" style="5" customWidth="1"/>
    <col min="26" max="26" width="5.5546875" style="5" customWidth="1"/>
    <col min="27" max="16384" width="9.109375" style="5"/>
  </cols>
  <sheetData>
    <row r="1" spans="1:12" ht="15" customHeight="1" x14ac:dyDescent="0.15">
      <c r="A1" s="3" t="s">
        <v>263</v>
      </c>
      <c r="C1" s="5"/>
      <c r="D1" s="5"/>
      <c r="E1" s="5"/>
      <c r="F1" s="5"/>
      <c r="G1" s="5"/>
    </row>
    <row r="2" spans="1:12" ht="15" customHeight="1" x14ac:dyDescent="0.15">
      <c r="A2" s="5" t="s">
        <v>537</v>
      </c>
      <c r="C2" s="5"/>
      <c r="D2" s="5"/>
      <c r="E2" s="5"/>
      <c r="F2" s="5"/>
      <c r="G2" s="5"/>
    </row>
    <row r="3" spans="1:12" ht="15" customHeight="1" x14ac:dyDescent="0.15">
      <c r="A3" s="5" t="s">
        <v>538</v>
      </c>
      <c r="B3" s="51"/>
      <c r="H3" s="9"/>
    </row>
    <row r="4" spans="1:12" ht="13.65" customHeight="1" x14ac:dyDescent="0.15">
      <c r="B4" s="11"/>
      <c r="C4" s="12"/>
      <c r="D4" s="12"/>
      <c r="E4" s="12"/>
      <c r="F4" s="12"/>
      <c r="G4" s="13"/>
      <c r="H4" s="14" t="s">
        <v>2</v>
      </c>
      <c r="I4" s="15"/>
      <c r="J4" s="16"/>
      <c r="K4" s="14" t="s">
        <v>3</v>
      </c>
      <c r="L4" s="17"/>
    </row>
    <row r="5" spans="1:12" ht="10.8" x14ac:dyDescent="0.15">
      <c r="B5" s="105" t="s">
        <v>425</v>
      </c>
      <c r="C5" s="52"/>
      <c r="D5" s="52"/>
      <c r="E5" s="52"/>
      <c r="F5" s="52"/>
      <c r="G5" s="19" t="s">
        <v>4</v>
      </c>
      <c r="H5" s="19" t="s">
        <v>172</v>
      </c>
      <c r="I5" s="20" t="s">
        <v>178</v>
      </c>
      <c r="J5" s="21" t="s">
        <v>4</v>
      </c>
      <c r="K5" s="19" t="s">
        <v>172</v>
      </c>
      <c r="L5" s="22" t="s">
        <v>178</v>
      </c>
    </row>
    <row r="6" spans="1:12" ht="12" customHeight="1" x14ac:dyDescent="0.15">
      <c r="B6" s="79"/>
      <c r="C6" s="24"/>
      <c r="D6" s="24"/>
      <c r="E6" s="24"/>
      <c r="F6" s="135"/>
      <c r="G6" s="25"/>
      <c r="H6" s="25"/>
      <c r="I6" s="26"/>
      <c r="J6" s="27">
        <v>1089</v>
      </c>
      <c r="K6" s="28">
        <v>769</v>
      </c>
      <c r="L6" s="28">
        <v>289</v>
      </c>
    </row>
    <row r="7" spans="1:12" ht="15" customHeight="1" x14ac:dyDescent="0.15">
      <c r="B7" s="29" t="s">
        <v>365</v>
      </c>
      <c r="G7" s="31">
        <v>9</v>
      </c>
      <c r="H7" s="31">
        <v>0</v>
      </c>
      <c r="I7" s="32">
        <v>9</v>
      </c>
      <c r="J7" s="192">
        <v>0.82644628099173556</v>
      </c>
      <c r="K7" s="430">
        <v>0</v>
      </c>
      <c r="L7" s="193">
        <v>3.1141868512110724</v>
      </c>
    </row>
    <row r="8" spans="1:12" ht="15" customHeight="1" x14ac:dyDescent="0.15">
      <c r="B8" s="29" t="s">
        <v>73</v>
      </c>
      <c r="G8" s="36">
        <v>277</v>
      </c>
      <c r="H8" s="36">
        <v>0</v>
      </c>
      <c r="I8" s="37">
        <v>277</v>
      </c>
      <c r="J8" s="194">
        <v>25.436179981634528</v>
      </c>
      <c r="K8" s="429">
        <v>0</v>
      </c>
      <c r="L8" s="201">
        <v>95.847750865051907</v>
      </c>
    </row>
    <row r="9" spans="1:12" ht="15" customHeight="1" x14ac:dyDescent="0.15">
      <c r="B9" s="29" t="s">
        <v>74</v>
      </c>
      <c r="G9" s="36">
        <v>36</v>
      </c>
      <c r="H9" s="36">
        <v>36</v>
      </c>
      <c r="I9" s="37">
        <v>0</v>
      </c>
      <c r="J9" s="194">
        <v>3.3057851239669422</v>
      </c>
      <c r="K9" s="201">
        <v>4.6814044213263983</v>
      </c>
      <c r="L9" s="429">
        <v>0</v>
      </c>
    </row>
    <row r="10" spans="1:12" ht="15" customHeight="1" x14ac:dyDescent="0.15">
      <c r="B10" s="29" t="s">
        <v>75</v>
      </c>
      <c r="G10" s="36">
        <v>24</v>
      </c>
      <c r="H10" s="36">
        <v>24</v>
      </c>
      <c r="I10" s="37">
        <v>0</v>
      </c>
      <c r="J10" s="194">
        <v>2.2038567493112948</v>
      </c>
      <c r="K10" s="201">
        <v>3.1209362808842656</v>
      </c>
      <c r="L10" s="429">
        <v>0</v>
      </c>
    </row>
    <row r="11" spans="1:12" ht="15" customHeight="1" x14ac:dyDescent="0.15">
      <c r="B11" s="29" t="s">
        <v>76</v>
      </c>
      <c r="G11" s="36">
        <v>173</v>
      </c>
      <c r="H11" s="36">
        <v>169</v>
      </c>
      <c r="I11" s="37">
        <v>0</v>
      </c>
      <c r="J11" s="194">
        <v>15.886134067952252</v>
      </c>
      <c r="K11" s="201">
        <v>21.976592977893368</v>
      </c>
      <c r="L11" s="429">
        <v>0</v>
      </c>
    </row>
    <row r="12" spans="1:12" ht="15" customHeight="1" x14ac:dyDescent="0.15">
      <c r="B12" s="29" t="s">
        <v>99</v>
      </c>
      <c r="G12" s="36">
        <v>142</v>
      </c>
      <c r="H12" s="36">
        <v>130</v>
      </c>
      <c r="I12" s="37">
        <v>0</v>
      </c>
      <c r="J12" s="194">
        <v>13.039485766758494</v>
      </c>
      <c r="K12" s="201">
        <v>16.905071521456435</v>
      </c>
      <c r="L12" s="429">
        <v>0</v>
      </c>
    </row>
    <row r="13" spans="1:12" ht="15" customHeight="1" x14ac:dyDescent="0.15">
      <c r="B13" s="29" t="s">
        <v>77</v>
      </c>
      <c r="G13" s="36">
        <v>193</v>
      </c>
      <c r="H13" s="36">
        <v>182</v>
      </c>
      <c r="I13" s="37">
        <v>0</v>
      </c>
      <c r="J13" s="194">
        <v>17.722681359044994</v>
      </c>
      <c r="K13" s="201">
        <v>23.667100130039014</v>
      </c>
      <c r="L13" s="429">
        <v>0</v>
      </c>
    </row>
    <row r="14" spans="1:12" ht="15" customHeight="1" x14ac:dyDescent="0.15">
      <c r="B14" s="29" t="s">
        <v>78</v>
      </c>
      <c r="G14" s="36">
        <v>157</v>
      </c>
      <c r="H14" s="36">
        <v>155</v>
      </c>
      <c r="I14" s="37">
        <v>0</v>
      </c>
      <c r="J14" s="194">
        <v>14.416896235078053</v>
      </c>
      <c r="K14" s="201">
        <v>20.156046814044213</v>
      </c>
      <c r="L14" s="429">
        <v>0</v>
      </c>
    </row>
    <row r="15" spans="1:12" ht="15" customHeight="1" x14ac:dyDescent="0.15">
      <c r="B15" s="79" t="s">
        <v>105</v>
      </c>
      <c r="C15" s="24"/>
      <c r="D15" s="24"/>
      <c r="E15" s="24"/>
      <c r="F15" s="24"/>
      <c r="G15" s="68">
        <v>78</v>
      </c>
      <c r="H15" s="68">
        <v>73</v>
      </c>
      <c r="I15" s="80">
        <v>3</v>
      </c>
      <c r="J15" s="202">
        <v>7.1625344352617084</v>
      </c>
      <c r="K15" s="203">
        <v>9.492847854356306</v>
      </c>
      <c r="L15" s="203">
        <v>1.0380622837370241</v>
      </c>
    </row>
    <row r="16" spans="1:12" ht="15" customHeight="1" x14ac:dyDescent="0.15">
      <c r="B16" s="45" t="s">
        <v>1</v>
      </c>
      <c r="C16" s="46"/>
      <c r="D16" s="46"/>
      <c r="E16" s="46"/>
      <c r="F16" s="94"/>
      <c r="G16" s="47">
        <v>1089</v>
      </c>
      <c r="H16" s="47">
        <v>769</v>
      </c>
      <c r="I16" s="48">
        <v>289</v>
      </c>
      <c r="J16" s="49">
        <v>100</v>
      </c>
      <c r="K16" s="50">
        <v>100</v>
      </c>
      <c r="L16" s="50">
        <v>100</v>
      </c>
    </row>
    <row r="17" spans="2:18" ht="15" customHeight="1" x14ac:dyDescent="0.15">
      <c r="B17" s="45" t="s">
        <v>84</v>
      </c>
      <c r="C17" s="46"/>
      <c r="D17" s="46"/>
      <c r="E17" s="46"/>
      <c r="F17" s="94"/>
      <c r="G17" s="339">
        <v>61.463897131552919</v>
      </c>
      <c r="H17" s="339">
        <v>74.954022988505741</v>
      </c>
      <c r="I17" s="339">
        <v>27.297202797202797</v>
      </c>
    </row>
    <row r="18" spans="2:18" ht="15" customHeight="1" x14ac:dyDescent="0.15">
      <c r="B18" s="45" t="s">
        <v>85</v>
      </c>
      <c r="C18" s="46"/>
      <c r="D18" s="46"/>
      <c r="E18" s="46"/>
      <c r="F18" s="94"/>
      <c r="G18" s="98">
        <v>320</v>
      </c>
      <c r="H18" s="98">
        <v>320</v>
      </c>
      <c r="I18" s="98">
        <v>29</v>
      </c>
    </row>
    <row r="19" spans="2:18" ht="15" customHeight="1" x14ac:dyDescent="0.15">
      <c r="B19" s="8"/>
      <c r="C19" s="52"/>
      <c r="D19" s="52"/>
      <c r="E19" s="52"/>
      <c r="F19" s="52"/>
      <c r="G19" s="180"/>
      <c r="H19" s="181"/>
      <c r="I19" s="181"/>
      <c r="J19" s="181"/>
      <c r="K19" s="181"/>
      <c r="L19" s="180"/>
      <c r="M19" s="181"/>
    </row>
    <row r="20" spans="2:18" ht="13.65" customHeight="1" x14ac:dyDescent="0.15">
      <c r="B20" s="11"/>
      <c r="C20" s="12"/>
      <c r="D20" s="12"/>
      <c r="E20" s="12"/>
      <c r="F20" s="12"/>
      <c r="G20" s="13" t="s">
        <v>2</v>
      </c>
      <c r="H20" s="15"/>
      <c r="I20" s="15"/>
      <c r="J20" s="15"/>
      <c r="K20" s="15"/>
      <c r="L20" s="15"/>
      <c r="M20" s="132" t="s">
        <v>3</v>
      </c>
      <c r="N20" s="15"/>
      <c r="O20" s="15"/>
      <c r="P20" s="15"/>
      <c r="Q20" s="15"/>
      <c r="R20" s="17"/>
    </row>
    <row r="21" spans="2:18" ht="13.65" customHeight="1" x14ac:dyDescent="0.15">
      <c r="B21" s="105" t="s">
        <v>255</v>
      </c>
      <c r="C21" s="52"/>
      <c r="D21" s="52"/>
      <c r="E21" s="52"/>
      <c r="F21" s="52"/>
      <c r="G21" s="13" t="s">
        <v>1054</v>
      </c>
      <c r="H21" s="14" t="s">
        <v>253</v>
      </c>
      <c r="I21" s="17"/>
      <c r="J21" s="13"/>
      <c r="K21" s="14" t="s">
        <v>254</v>
      </c>
      <c r="L21" s="131"/>
      <c r="M21" s="16"/>
      <c r="N21" s="14" t="s">
        <v>253</v>
      </c>
      <c r="O21" s="15"/>
      <c r="P21" s="13"/>
      <c r="Q21" s="14" t="s">
        <v>254</v>
      </c>
      <c r="R21" s="17"/>
    </row>
    <row r="22" spans="2:18" ht="10.8" x14ac:dyDescent="0.15">
      <c r="B22" s="105"/>
      <c r="C22" s="52"/>
      <c r="D22" s="52"/>
      <c r="E22" s="52"/>
      <c r="F22" s="52"/>
      <c r="G22" s="19" t="s">
        <v>4</v>
      </c>
      <c r="H22" s="19" t="s">
        <v>172</v>
      </c>
      <c r="I22" s="183" t="s">
        <v>178</v>
      </c>
      <c r="J22" s="19" t="s">
        <v>4</v>
      </c>
      <c r="K22" s="19" t="s">
        <v>172</v>
      </c>
      <c r="L22" s="20" t="s">
        <v>178</v>
      </c>
      <c r="M22" s="21" t="s">
        <v>4</v>
      </c>
      <c r="N22" s="19" t="s">
        <v>172</v>
      </c>
      <c r="O22" s="183" t="s">
        <v>178</v>
      </c>
      <c r="P22" s="19" t="s">
        <v>4</v>
      </c>
      <c r="Q22" s="19" t="s">
        <v>172</v>
      </c>
      <c r="R22" s="19" t="s">
        <v>178</v>
      </c>
    </row>
    <row r="23" spans="2:18" ht="12" customHeight="1" x14ac:dyDescent="0.15">
      <c r="B23" s="79"/>
      <c r="C23" s="24"/>
      <c r="D23" s="24"/>
      <c r="E23" s="24"/>
      <c r="F23" s="135"/>
      <c r="G23" s="25"/>
      <c r="H23" s="25"/>
      <c r="I23" s="26"/>
      <c r="J23" s="25"/>
      <c r="K23" s="25"/>
      <c r="L23" s="26"/>
      <c r="M23" s="27">
        <v>1089</v>
      </c>
      <c r="N23" s="28">
        <v>769</v>
      </c>
      <c r="O23" s="184">
        <v>289</v>
      </c>
      <c r="P23" s="28">
        <v>1089</v>
      </c>
      <c r="Q23" s="28">
        <v>769</v>
      </c>
      <c r="R23" s="28">
        <v>289</v>
      </c>
    </row>
    <row r="24" spans="2:18" ht="15" customHeight="1" x14ac:dyDescent="0.15">
      <c r="B24" s="29" t="s">
        <v>978</v>
      </c>
      <c r="G24" s="31">
        <v>739</v>
      </c>
      <c r="H24" s="31">
        <v>450</v>
      </c>
      <c r="I24" s="32">
        <v>276</v>
      </c>
      <c r="J24" s="31">
        <v>583</v>
      </c>
      <c r="K24" s="31">
        <v>305</v>
      </c>
      <c r="L24" s="32">
        <v>277</v>
      </c>
      <c r="M24" s="192">
        <v>67.860422405876946</v>
      </c>
      <c r="N24" s="193">
        <v>58.517555266579976</v>
      </c>
      <c r="O24" s="336">
        <v>95.501730103806224</v>
      </c>
      <c r="P24" s="193">
        <v>53.535353535353536</v>
      </c>
      <c r="Q24" s="193">
        <v>39.661898569570866</v>
      </c>
      <c r="R24" s="193">
        <v>95.847750865051907</v>
      </c>
    </row>
    <row r="25" spans="2:18" ht="15" customHeight="1" x14ac:dyDescent="0.15">
      <c r="B25" s="29" t="s">
        <v>1012</v>
      </c>
      <c r="G25" s="36">
        <v>142</v>
      </c>
      <c r="H25" s="36">
        <v>127</v>
      </c>
      <c r="I25" s="37">
        <v>6</v>
      </c>
      <c r="J25" s="36">
        <v>3</v>
      </c>
      <c r="K25" s="36">
        <v>1</v>
      </c>
      <c r="L25" s="37">
        <v>1</v>
      </c>
      <c r="M25" s="194">
        <v>13.039485766758494</v>
      </c>
      <c r="N25" s="201">
        <v>16.514954486345903</v>
      </c>
      <c r="O25" s="337">
        <v>2.0761245674740483</v>
      </c>
      <c r="P25" s="201">
        <v>0.27548209366391185</v>
      </c>
      <c r="Q25" s="201">
        <v>0.13003901170351106</v>
      </c>
      <c r="R25" s="201">
        <v>0.34602076124567477</v>
      </c>
    </row>
    <row r="26" spans="2:18" ht="15" customHeight="1" x14ac:dyDescent="0.15">
      <c r="B26" s="29" t="s">
        <v>72</v>
      </c>
      <c r="G26" s="36">
        <v>98</v>
      </c>
      <c r="H26" s="36">
        <v>90</v>
      </c>
      <c r="I26" s="37">
        <v>0</v>
      </c>
      <c r="J26" s="36">
        <v>10</v>
      </c>
      <c r="K26" s="36">
        <v>5</v>
      </c>
      <c r="L26" s="37">
        <v>3</v>
      </c>
      <c r="M26" s="194">
        <v>8.9990817263544542</v>
      </c>
      <c r="N26" s="201">
        <v>11.703511053315994</v>
      </c>
      <c r="O26" s="488">
        <v>0</v>
      </c>
      <c r="P26" s="201">
        <v>0.91827364554637281</v>
      </c>
      <c r="Q26" s="201">
        <v>0.65019505851755521</v>
      </c>
      <c r="R26" s="201">
        <v>1.0380622837370241</v>
      </c>
    </row>
    <row r="27" spans="2:18" ht="15" customHeight="1" x14ac:dyDescent="0.15">
      <c r="B27" s="29" t="s">
        <v>73</v>
      </c>
      <c r="G27" s="36">
        <v>55</v>
      </c>
      <c r="H27" s="36">
        <v>47</v>
      </c>
      <c r="I27" s="37">
        <v>7</v>
      </c>
      <c r="J27" s="36">
        <v>34</v>
      </c>
      <c r="K27" s="36">
        <v>22</v>
      </c>
      <c r="L27" s="37">
        <v>8</v>
      </c>
      <c r="M27" s="194">
        <v>5.0505050505050502</v>
      </c>
      <c r="N27" s="201">
        <v>6.11183355006502</v>
      </c>
      <c r="O27" s="337">
        <v>2.422145328719723</v>
      </c>
      <c r="P27" s="201">
        <v>3.1221303948576673</v>
      </c>
      <c r="Q27" s="201">
        <v>2.860858257477243</v>
      </c>
      <c r="R27" s="201">
        <v>2.7681660899653981</v>
      </c>
    </row>
    <row r="28" spans="2:18" ht="15" customHeight="1" x14ac:dyDescent="0.15">
      <c r="B28" s="29" t="s">
        <v>74</v>
      </c>
      <c r="G28" s="36">
        <v>9</v>
      </c>
      <c r="H28" s="36">
        <v>9</v>
      </c>
      <c r="I28" s="37">
        <v>0</v>
      </c>
      <c r="J28" s="36">
        <v>42</v>
      </c>
      <c r="K28" s="36">
        <v>37</v>
      </c>
      <c r="L28" s="37">
        <v>0</v>
      </c>
      <c r="M28" s="194">
        <v>0.82644628099173556</v>
      </c>
      <c r="N28" s="201">
        <v>1.1703511053315996</v>
      </c>
      <c r="O28" s="488">
        <v>0</v>
      </c>
      <c r="P28" s="201">
        <v>3.8567493112947657</v>
      </c>
      <c r="Q28" s="201">
        <v>4.8114434330299094</v>
      </c>
      <c r="R28" s="429">
        <v>0</v>
      </c>
    </row>
    <row r="29" spans="2:18" ht="15" customHeight="1" x14ac:dyDescent="0.15">
      <c r="B29" s="29" t="s">
        <v>75</v>
      </c>
      <c r="G29" s="36">
        <v>12</v>
      </c>
      <c r="H29" s="36">
        <v>12</v>
      </c>
      <c r="I29" s="37">
        <v>0</v>
      </c>
      <c r="J29" s="36">
        <v>90</v>
      </c>
      <c r="K29" s="36">
        <v>80</v>
      </c>
      <c r="L29" s="37">
        <v>0</v>
      </c>
      <c r="M29" s="194">
        <v>1.1019283746556474</v>
      </c>
      <c r="N29" s="201">
        <v>1.5604681404421328</v>
      </c>
      <c r="O29" s="488">
        <v>0</v>
      </c>
      <c r="P29" s="201">
        <v>8.2644628099173563</v>
      </c>
      <c r="Q29" s="201">
        <v>10.403120936280883</v>
      </c>
      <c r="R29" s="429">
        <v>0</v>
      </c>
    </row>
    <row r="30" spans="2:18" ht="15" customHeight="1" x14ac:dyDescent="0.15">
      <c r="B30" s="29" t="s">
        <v>76</v>
      </c>
      <c r="G30" s="36">
        <v>1</v>
      </c>
      <c r="H30" s="36">
        <v>1</v>
      </c>
      <c r="I30" s="37">
        <v>0</v>
      </c>
      <c r="J30" s="36">
        <v>90</v>
      </c>
      <c r="K30" s="36">
        <v>86</v>
      </c>
      <c r="L30" s="37">
        <v>0</v>
      </c>
      <c r="M30" s="194">
        <v>9.1827364554637275E-2</v>
      </c>
      <c r="N30" s="201">
        <v>0.13003901170351106</v>
      </c>
      <c r="O30" s="488">
        <v>0</v>
      </c>
      <c r="P30" s="201">
        <v>8.2644628099173563</v>
      </c>
      <c r="Q30" s="201">
        <v>11.183355006501952</v>
      </c>
      <c r="R30" s="429">
        <v>0</v>
      </c>
    </row>
    <row r="31" spans="2:18" ht="15" customHeight="1" x14ac:dyDescent="0.15">
      <c r="B31" s="29" t="s">
        <v>99</v>
      </c>
      <c r="G31" s="36">
        <v>3</v>
      </c>
      <c r="H31" s="36">
        <v>3</v>
      </c>
      <c r="I31" s="37">
        <v>0</v>
      </c>
      <c r="J31" s="36">
        <v>91</v>
      </c>
      <c r="K31" s="36">
        <v>89</v>
      </c>
      <c r="L31" s="37">
        <v>0</v>
      </c>
      <c r="M31" s="194">
        <v>0.27548209366391185</v>
      </c>
      <c r="N31" s="201">
        <v>0.39011703511053319</v>
      </c>
      <c r="O31" s="488">
        <v>0</v>
      </c>
      <c r="P31" s="201">
        <v>8.356290174471992</v>
      </c>
      <c r="Q31" s="201">
        <v>11.573472041612485</v>
      </c>
      <c r="R31" s="429">
        <v>0</v>
      </c>
    </row>
    <row r="32" spans="2:18" ht="15" customHeight="1" x14ac:dyDescent="0.15">
      <c r="B32" s="29" t="s">
        <v>77</v>
      </c>
      <c r="G32" s="36">
        <v>3</v>
      </c>
      <c r="H32" s="36">
        <v>3</v>
      </c>
      <c r="I32" s="37">
        <v>0</v>
      </c>
      <c r="J32" s="36">
        <v>42</v>
      </c>
      <c r="K32" s="36">
        <v>42</v>
      </c>
      <c r="L32" s="37">
        <v>0</v>
      </c>
      <c r="M32" s="194">
        <v>0.27548209366391185</v>
      </c>
      <c r="N32" s="201">
        <v>0.39011703511053319</v>
      </c>
      <c r="O32" s="488">
        <v>0</v>
      </c>
      <c r="P32" s="201">
        <v>3.8567493112947657</v>
      </c>
      <c r="Q32" s="201">
        <v>5.4616384915474647</v>
      </c>
      <c r="R32" s="429">
        <v>0</v>
      </c>
    </row>
    <row r="33" spans="2:18" ht="15" customHeight="1" x14ac:dyDescent="0.15">
      <c r="B33" s="29" t="s">
        <v>78</v>
      </c>
      <c r="G33" s="36">
        <v>0</v>
      </c>
      <c r="H33" s="36">
        <v>0</v>
      </c>
      <c r="I33" s="37">
        <v>0</v>
      </c>
      <c r="J33" s="36">
        <v>42</v>
      </c>
      <c r="K33" s="36">
        <v>42</v>
      </c>
      <c r="L33" s="37">
        <v>0</v>
      </c>
      <c r="M33" s="433">
        <v>0</v>
      </c>
      <c r="N33" s="429">
        <v>0</v>
      </c>
      <c r="O33" s="488">
        <v>0</v>
      </c>
      <c r="P33" s="201">
        <v>3.8567493112947657</v>
      </c>
      <c r="Q33" s="201">
        <v>5.4616384915474647</v>
      </c>
      <c r="R33" s="429">
        <v>0</v>
      </c>
    </row>
    <row r="34" spans="2:18" ht="15" customHeight="1" x14ac:dyDescent="0.15">
      <c r="B34" s="79" t="s">
        <v>105</v>
      </c>
      <c r="C34" s="24"/>
      <c r="D34" s="24"/>
      <c r="E34" s="24"/>
      <c r="F34" s="24"/>
      <c r="G34" s="68">
        <v>27</v>
      </c>
      <c r="H34" s="68">
        <v>27</v>
      </c>
      <c r="I34" s="80">
        <v>0</v>
      </c>
      <c r="J34" s="68">
        <v>62</v>
      </c>
      <c r="K34" s="68">
        <v>60</v>
      </c>
      <c r="L34" s="80">
        <v>0</v>
      </c>
      <c r="M34" s="202">
        <v>2.4793388429752068</v>
      </c>
      <c r="N34" s="203">
        <v>3.5110533159947983</v>
      </c>
      <c r="O34" s="489">
        <v>0</v>
      </c>
      <c r="P34" s="203">
        <v>5.6932966023875116</v>
      </c>
      <c r="Q34" s="203">
        <v>7.8023407022106639</v>
      </c>
      <c r="R34" s="490">
        <v>0</v>
      </c>
    </row>
    <row r="35" spans="2:18" ht="15" customHeight="1" x14ac:dyDescent="0.15">
      <c r="B35" s="45" t="s">
        <v>1</v>
      </c>
      <c r="C35" s="46"/>
      <c r="D35" s="46"/>
      <c r="E35" s="46"/>
      <c r="F35" s="94"/>
      <c r="G35" s="47">
        <v>1089</v>
      </c>
      <c r="H35" s="47">
        <v>769</v>
      </c>
      <c r="I35" s="48">
        <v>289</v>
      </c>
      <c r="J35" s="47">
        <v>1089</v>
      </c>
      <c r="K35" s="47">
        <v>769</v>
      </c>
      <c r="L35" s="48">
        <v>289</v>
      </c>
      <c r="M35" s="49">
        <v>99.999999999999986</v>
      </c>
      <c r="N35" s="50">
        <v>100</v>
      </c>
      <c r="O35" s="185">
        <v>100</v>
      </c>
      <c r="P35" s="50">
        <v>100</v>
      </c>
      <c r="Q35" s="50">
        <v>100</v>
      </c>
      <c r="R35" s="50">
        <v>100</v>
      </c>
    </row>
    <row r="36" spans="2:18" ht="15" customHeight="1" x14ac:dyDescent="0.15">
      <c r="B36" s="45" t="s">
        <v>84</v>
      </c>
      <c r="C36" s="46"/>
      <c r="D36" s="46"/>
      <c r="E36" s="46"/>
      <c r="F36" s="94"/>
      <c r="G36" s="339">
        <v>4.3474576271186445</v>
      </c>
      <c r="H36" s="339">
        <v>5.7088948787061993</v>
      </c>
      <c r="I36" s="340">
        <v>0.73702422145328716</v>
      </c>
      <c r="J36" s="339">
        <v>25.229795520934761</v>
      </c>
      <c r="K36" s="339">
        <v>34.700987306064881</v>
      </c>
      <c r="L36" s="340">
        <v>0.89619377162629754</v>
      </c>
    </row>
    <row r="37" spans="2:18" ht="15" customHeight="1" x14ac:dyDescent="0.15">
      <c r="B37" s="45" t="s">
        <v>85</v>
      </c>
      <c r="C37" s="46"/>
      <c r="D37" s="46"/>
      <c r="E37" s="46"/>
      <c r="F37" s="94"/>
      <c r="G37" s="98">
        <v>90</v>
      </c>
      <c r="H37" s="98">
        <v>90</v>
      </c>
      <c r="I37" s="221">
        <v>29</v>
      </c>
      <c r="J37" s="98">
        <v>310</v>
      </c>
      <c r="K37" s="98">
        <v>310</v>
      </c>
      <c r="L37" s="221">
        <v>29</v>
      </c>
    </row>
    <row r="38" spans="2:18" ht="15" customHeight="1" x14ac:dyDescent="0.15">
      <c r="B38" s="8"/>
      <c r="C38" s="52"/>
      <c r="D38" s="52"/>
      <c r="E38" s="52"/>
      <c r="F38" s="52"/>
      <c r="G38" s="180"/>
      <c r="H38" s="181"/>
      <c r="I38" s="181"/>
      <c r="J38" s="181"/>
      <c r="K38" s="181"/>
      <c r="L38" s="180"/>
      <c r="M38" s="181"/>
    </row>
    <row r="39" spans="2:18" ht="13.65" customHeight="1" x14ac:dyDescent="0.15">
      <c r="B39" s="11"/>
      <c r="C39" s="12"/>
      <c r="D39" s="12"/>
      <c r="E39" s="12"/>
      <c r="F39" s="12"/>
      <c r="G39" s="13" t="s">
        <v>2</v>
      </c>
      <c r="H39" s="15"/>
      <c r="I39" s="15"/>
      <c r="J39" s="15"/>
      <c r="K39" s="15"/>
      <c r="L39" s="15"/>
      <c r="M39" s="132" t="s">
        <v>3</v>
      </c>
      <c r="N39" s="15"/>
      <c r="O39" s="15"/>
      <c r="P39" s="15"/>
      <c r="Q39" s="15"/>
      <c r="R39" s="17"/>
    </row>
    <row r="40" spans="2:18" ht="13.65" customHeight="1" x14ac:dyDescent="0.15">
      <c r="B40" s="105" t="s">
        <v>405</v>
      </c>
      <c r="C40" s="52"/>
      <c r="D40" s="52"/>
      <c r="E40" s="52"/>
      <c r="F40" s="52"/>
      <c r="G40" s="13" t="s">
        <v>1054</v>
      </c>
      <c r="H40" s="14" t="s">
        <v>253</v>
      </c>
      <c r="I40" s="17"/>
      <c r="J40" s="13"/>
      <c r="K40" s="14" t="s">
        <v>406</v>
      </c>
      <c r="L40" s="131"/>
      <c r="M40" s="16"/>
      <c r="N40" s="14" t="s">
        <v>253</v>
      </c>
      <c r="O40" s="15"/>
      <c r="P40" s="13"/>
      <c r="Q40" s="14" t="s">
        <v>406</v>
      </c>
      <c r="R40" s="17"/>
    </row>
    <row r="41" spans="2:18" ht="10.8" x14ac:dyDescent="0.15">
      <c r="B41" s="105"/>
      <c r="C41" s="52"/>
      <c r="D41" s="52"/>
      <c r="E41" s="52"/>
      <c r="F41" s="52"/>
      <c r="G41" s="19" t="s">
        <v>4</v>
      </c>
      <c r="H41" s="19" t="s">
        <v>172</v>
      </c>
      <c r="I41" s="183" t="s">
        <v>178</v>
      </c>
      <c r="J41" s="19" t="s">
        <v>4</v>
      </c>
      <c r="K41" s="19" t="s">
        <v>172</v>
      </c>
      <c r="L41" s="20" t="s">
        <v>178</v>
      </c>
      <c r="M41" s="21" t="s">
        <v>4</v>
      </c>
      <c r="N41" s="19" t="s">
        <v>172</v>
      </c>
      <c r="O41" s="183" t="s">
        <v>178</v>
      </c>
      <c r="P41" s="19" t="s">
        <v>4</v>
      </c>
      <c r="Q41" s="19" t="s">
        <v>172</v>
      </c>
      <c r="R41" s="19" t="s">
        <v>178</v>
      </c>
    </row>
    <row r="42" spans="2:18" ht="12" customHeight="1" x14ac:dyDescent="0.15">
      <c r="B42" s="79"/>
      <c r="C42" s="24"/>
      <c r="D42" s="24"/>
      <c r="E42" s="24"/>
      <c r="F42" s="135"/>
      <c r="G42" s="25"/>
      <c r="H42" s="25"/>
      <c r="I42" s="26"/>
      <c r="J42" s="25"/>
      <c r="K42" s="25"/>
      <c r="L42" s="26"/>
      <c r="M42" s="27">
        <v>1089</v>
      </c>
      <c r="N42" s="28">
        <v>769</v>
      </c>
      <c r="O42" s="184">
        <v>289</v>
      </c>
      <c r="P42" s="28">
        <v>1089</v>
      </c>
      <c r="Q42" s="28">
        <v>769</v>
      </c>
      <c r="R42" s="28">
        <v>289</v>
      </c>
    </row>
    <row r="43" spans="2:18" ht="15" customHeight="1" x14ac:dyDescent="0.15">
      <c r="B43" s="29" t="s">
        <v>978</v>
      </c>
      <c r="G43" s="31">
        <v>431</v>
      </c>
      <c r="H43" s="31">
        <v>413</v>
      </c>
      <c r="I43" s="32">
        <v>18</v>
      </c>
      <c r="J43" s="31">
        <v>1079</v>
      </c>
      <c r="K43" s="31">
        <v>761</v>
      </c>
      <c r="L43" s="32">
        <v>289</v>
      </c>
      <c r="M43" s="192">
        <v>39.577594123048669</v>
      </c>
      <c r="N43" s="193">
        <v>53.706111833550061</v>
      </c>
      <c r="O43" s="336">
        <v>6.2283737024221448</v>
      </c>
      <c r="P43" s="193">
        <v>99.081726354453622</v>
      </c>
      <c r="Q43" s="193">
        <v>98.959687906371911</v>
      </c>
      <c r="R43" s="193">
        <v>100</v>
      </c>
    </row>
    <row r="44" spans="2:18" ht="15" customHeight="1" x14ac:dyDescent="0.15">
      <c r="B44" s="29" t="s">
        <v>1012</v>
      </c>
      <c r="G44" s="36">
        <v>0</v>
      </c>
      <c r="H44" s="36">
        <v>0</v>
      </c>
      <c r="I44" s="37">
        <v>0</v>
      </c>
      <c r="J44" s="36">
        <v>4</v>
      </c>
      <c r="K44" s="36">
        <v>3</v>
      </c>
      <c r="L44" s="37">
        <v>0</v>
      </c>
      <c r="M44" s="433">
        <v>0</v>
      </c>
      <c r="N44" s="429">
        <v>0</v>
      </c>
      <c r="O44" s="488">
        <v>0</v>
      </c>
      <c r="P44" s="201">
        <v>0.3673094582185491</v>
      </c>
      <c r="Q44" s="201">
        <v>0.39011703511053319</v>
      </c>
      <c r="R44" s="429">
        <v>0</v>
      </c>
    </row>
    <row r="45" spans="2:18" ht="15" customHeight="1" x14ac:dyDescent="0.15">
      <c r="B45" s="29" t="s">
        <v>72</v>
      </c>
      <c r="G45" s="36">
        <v>13</v>
      </c>
      <c r="H45" s="36">
        <v>2</v>
      </c>
      <c r="I45" s="37">
        <v>7</v>
      </c>
      <c r="J45" s="36">
        <v>1</v>
      </c>
      <c r="K45" s="36">
        <v>1</v>
      </c>
      <c r="L45" s="37">
        <v>0</v>
      </c>
      <c r="M45" s="194">
        <v>1.1937557392102847</v>
      </c>
      <c r="N45" s="201">
        <v>0.26007802340702213</v>
      </c>
      <c r="O45" s="337">
        <v>2.422145328719723</v>
      </c>
      <c r="P45" s="201">
        <v>9.1827364554637275E-2</v>
      </c>
      <c r="Q45" s="201">
        <v>0.13003901170351106</v>
      </c>
      <c r="R45" s="429">
        <v>0</v>
      </c>
    </row>
    <row r="46" spans="2:18" ht="15" customHeight="1" x14ac:dyDescent="0.15">
      <c r="B46" s="29" t="s">
        <v>73</v>
      </c>
      <c r="G46" s="36">
        <v>279</v>
      </c>
      <c r="H46" s="36">
        <v>1</v>
      </c>
      <c r="I46" s="37">
        <v>261</v>
      </c>
      <c r="J46" s="36">
        <v>1</v>
      </c>
      <c r="K46" s="36">
        <v>0</v>
      </c>
      <c r="L46" s="37">
        <v>0</v>
      </c>
      <c r="M46" s="194">
        <v>25.619834710743799</v>
      </c>
      <c r="N46" s="201">
        <v>0.13003901170351106</v>
      </c>
      <c r="O46" s="337">
        <v>90.311418685121097</v>
      </c>
      <c r="P46" s="201">
        <v>9.1827364554637275E-2</v>
      </c>
      <c r="Q46" s="429">
        <v>0</v>
      </c>
      <c r="R46" s="429">
        <v>0</v>
      </c>
    </row>
    <row r="47" spans="2:18" ht="15" customHeight="1" x14ac:dyDescent="0.15">
      <c r="B47" s="29" t="s">
        <v>74</v>
      </c>
      <c r="G47" s="36">
        <v>32</v>
      </c>
      <c r="H47" s="36">
        <v>31</v>
      </c>
      <c r="I47" s="37">
        <v>0</v>
      </c>
      <c r="J47" s="36">
        <v>0</v>
      </c>
      <c r="K47" s="36">
        <v>0</v>
      </c>
      <c r="L47" s="37">
        <v>0</v>
      </c>
      <c r="M47" s="194">
        <v>2.9384756657483928</v>
      </c>
      <c r="N47" s="201">
        <v>4.031209362808843</v>
      </c>
      <c r="O47" s="488">
        <v>0</v>
      </c>
      <c r="P47" s="429">
        <v>0</v>
      </c>
      <c r="Q47" s="429">
        <v>0</v>
      </c>
      <c r="R47" s="429">
        <v>0</v>
      </c>
    </row>
    <row r="48" spans="2:18" ht="15" customHeight="1" x14ac:dyDescent="0.15">
      <c r="B48" s="29" t="s">
        <v>75</v>
      </c>
      <c r="G48" s="36">
        <v>35</v>
      </c>
      <c r="H48" s="36">
        <v>34</v>
      </c>
      <c r="I48" s="37">
        <v>0</v>
      </c>
      <c r="J48" s="36">
        <v>0</v>
      </c>
      <c r="K48" s="36">
        <v>0</v>
      </c>
      <c r="L48" s="37">
        <v>0</v>
      </c>
      <c r="M48" s="194">
        <v>3.2139577594123052</v>
      </c>
      <c r="N48" s="201">
        <v>4.4213263979193753</v>
      </c>
      <c r="O48" s="488">
        <v>0</v>
      </c>
      <c r="P48" s="429">
        <v>0</v>
      </c>
      <c r="Q48" s="429">
        <v>0</v>
      </c>
      <c r="R48" s="429">
        <v>0</v>
      </c>
    </row>
    <row r="49" spans="1:18" ht="15" customHeight="1" x14ac:dyDescent="0.15">
      <c r="B49" s="29" t="s">
        <v>76</v>
      </c>
      <c r="G49" s="36">
        <v>52</v>
      </c>
      <c r="H49" s="36">
        <v>51</v>
      </c>
      <c r="I49" s="37">
        <v>0</v>
      </c>
      <c r="J49" s="36">
        <v>1</v>
      </c>
      <c r="K49" s="36">
        <v>1</v>
      </c>
      <c r="L49" s="37">
        <v>0</v>
      </c>
      <c r="M49" s="194">
        <v>4.7750229568411386</v>
      </c>
      <c r="N49" s="201">
        <v>6.6319895968790634</v>
      </c>
      <c r="O49" s="488">
        <v>0</v>
      </c>
      <c r="P49" s="201">
        <v>9.1827364554637275E-2</v>
      </c>
      <c r="Q49" s="201">
        <v>0.13003901170351106</v>
      </c>
      <c r="R49" s="429">
        <v>0</v>
      </c>
    </row>
    <row r="50" spans="1:18" ht="15" customHeight="1" x14ac:dyDescent="0.15">
      <c r="B50" s="29" t="s">
        <v>99</v>
      </c>
      <c r="G50" s="36">
        <v>79</v>
      </c>
      <c r="H50" s="36">
        <v>76</v>
      </c>
      <c r="I50" s="37">
        <v>0</v>
      </c>
      <c r="J50" s="36">
        <v>0</v>
      </c>
      <c r="K50" s="36">
        <v>0</v>
      </c>
      <c r="L50" s="37">
        <v>0</v>
      </c>
      <c r="M50" s="194">
        <v>7.2543617998163459</v>
      </c>
      <c r="N50" s="201">
        <v>9.8829648894668409</v>
      </c>
      <c r="O50" s="488">
        <v>0</v>
      </c>
      <c r="P50" s="429">
        <v>0</v>
      </c>
      <c r="Q50" s="429">
        <v>0</v>
      </c>
      <c r="R50" s="429">
        <v>0</v>
      </c>
    </row>
    <row r="51" spans="1:18" ht="15" customHeight="1" x14ac:dyDescent="0.15">
      <c r="B51" s="29" t="s">
        <v>77</v>
      </c>
      <c r="G51" s="36">
        <v>84</v>
      </c>
      <c r="H51" s="36">
        <v>82</v>
      </c>
      <c r="I51" s="37">
        <v>0</v>
      </c>
      <c r="J51" s="36">
        <v>0</v>
      </c>
      <c r="K51" s="36">
        <v>0</v>
      </c>
      <c r="L51" s="37">
        <v>0</v>
      </c>
      <c r="M51" s="194">
        <v>7.7134986225895315</v>
      </c>
      <c r="N51" s="201">
        <v>10.663198959687907</v>
      </c>
      <c r="O51" s="488">
        <v>0</v>
      </c>
      <c r="P51" s="429">
        <v>0</v>
      </c>
      <c r="Q51" s="429">
        <v>0</v>
      </c>
      <c r="R51" s="429">
        <v>0</v>
      </c>
    </row>
    <row r="52" spans="1:18" ht="15" customHeight="1" x14ac:dyDescent="0.15">
      <c r="B52" s="29" t="s">
        <v>78</v>
      </c>
      <c r="G52" s="36">
        <v>65</v>
      </c>
      <c r="H52" s="36">
        <v>65</v>
      </c>
      <c r="I52" s="37">
        <v>0</v>
      </c>
      <c r="J52" s="36">
        <v>0</v>
      </c>
      <c r="K52" s="36">
        <v>0</v>
      </c>
      <c r="L52" s="37">
        <v>0</v>
      </c>
      <c r="M52" s="194">
        <v>5.9687786960514231</v>
      </c>
      <c r="N52" s="201">
        <v>8.4525357607282174</v>
      </c>
      <c r="O52" s="488">
        <v>0</v>
      </c>
      <c r="P52" s="429">
        <v>0</v>
      </c>
      <c r="Q52" s="429">
        <v>0</v>
      </c>
      <c r="R52" s="429">
        <v>0</v>
      </c>
    </row>
    <row r="53" spans="1:18" ht="15" customHeight="1" x14ac:dyDescent="0.15">
      <c r="B53" s="79" t="s">
        <v>105</v>
      </c>
      <c r="C53" s="24"/>
      <c r="D53" s="24"/>
      <c r="E53" s="24"/>
      <c r="F53" s="24"/>
      <c r="G53" s="68">
        <v>19</v>
      </c>
      <c r="H53" s="68">
        <v>14</v>
      </c>
      <c r="I53" s="80">
        <v>3</v>
      </c>
      <c r="J53" s="68">
        <v>3</v>
      </c>
      <c r="K53" s="68">
        <v>3</v>
      </c>
      <c r="L53" s="80">
        <v>0</v>
      </c>
      <c r="M53" s="202">
        <v>1.7447199265381086</v>
      </c>
      <c r="N53" s="203">
        <v>1.8205461638491547</v>
      </c>
      <c r="O53" s="338">
        <v>1.0380622837370241</v>
      </c>
      <c r="P53" s="203">
        <v>0.27548209366391185</v>
      </c>
      <c r="Q53" s="203">
        <v>0.39011703511053319</v>
      </c>
      <c r="R53" s="490">
        <v>0</v>
      </c>
    </row>
    <row r="54" spans="1:18" ht="15" customHeight="1" x14ac:dyDescent="0.15">
      <c r="B54" s="45" t="s">
        <v>1</v>
      </c>
      <c r="C54" s="46"/>
      <c r="D54" s="46"/>
      <c r="E54" s="46"/>
      <c r="F54" s="94"/>
      <c r="G54" s="47">
        <v>1089</v>
      </c>
      <c r="H54" s="47">
        <v>769</v>
      </c>
      <c r="I54" s="48">
        <v>289</v>
      </c>
      <c r="J54" s="47">
        <v>1089</v>
      </c>
      <c r="K54" s="47">
        <v>769</v>
      </c>
      <c r="L54" s="48">
        <v>289</v>
      </c>
      <c r="M54" s="49">
        <v>100.00000000000001</v>
      </c>
      <c r="N54" s="50">
        <v>100.00000000000001</v>
      </c>
      <c r="O54" s="185">
        <v>99.999999999999986</v>
      </c>
      <c r="P54" s="50">
        <v>99.999999999999972</v>
      </c>
      <c r="Q54" s="50">
        <v>100.00000000000001</v>
      </c>
      <c r="R54" s="50">
        <v>100</v>
      </c>
    </row>
    <row r="55" spans="1:18" ht="15" customHeight="1" x14ac:dyDescent="0.15">
      <c r="B55" s="45" t="s">
        <v>84</v>
      </c>
      <c r="C55" s="46"/>
      <c r="D55" s="46"/>
      <c r="E55" s="46"/>
      <c r="F55" s="94"/>
      <c r="G55" s="339">
        <v>29.982242990654207</v>
      </c>
      <c r="H55" s="339">
        <v>31.548344370860928</v>
      </c>
      <c r="I55" s="340">
        <v>25.646853146853147</v>
      </c>
      <c r="J55" s="339">
        <v>9.2081031307550645E-2</v>
      </c>
      <c r="K55" s="340">
        <v>9.921671018276762E-2</v>
      </c>
      <c r="L55" s="340">
        <v>0</v>
      </c>
    </row>
    <row r="56" spans="1:18" ht="15" customHeight="1" x14ac:dyDescent="0.15">
      <c r="B56" s="45" t="s">
        <v>85</v>
      </c>
      <c r="C56" s="46"/>
      <c r="D56" s="46"/>
      <c r="E56" s="46"/>
      <c r="F56" s="94"/>
      <c r="G56" s="98">
        <v>160</v>
      </c>
      <c r="H56" s="98">
        <v>160</v>
      </c>
      <c r="I56" s="221">
        <v>29</v>
      </c>
      <c r="J56" s="98">
        <v>51</v>
      </c>
      <c r="K56" s="221">
        <v>51</v>
      </c>
      <c r="L56" s="221">
        <v>0</v>
      </c>
    </row>
    <row r="57" spans="1:18" ht="15.75" customHeight="1" x14ac:dyDescent="0.15">
      <c r="B57" s="8"/>
      <c r="C57" s="52"/>
      <c r="D57" s="52"/>
      <c r="E57" s="52"/>
      <c r="F57" s="52"/>
      <c r="G57" s="180"/>
      <c r="H57" s="181"/>
      <c r="I57" s="181"/>
      <c r="J57" s="181"/>
      <c r="K57" s="181"/>
      <c r="L57" s="180"/>
      <c r="M57" s="181"/>
    </row>
    <row r="58" spans="1:18" ht="15" customHeight="1" x14ac:dyDescent="0.15">
      <c r="A58" s="5" t="s">
        <v>960</v>
      </c>
      <c r="B58" s="8"/>
      <c r="C58" s="52"/>
      <c r="D58" s="52"/>
      <c r="E58" s="52"/>
      <c r="F58" s="52"/>
      <c r="G58" s="180"/>
      <c r="H58" s="181"/>
      <c r="I58" s="181"/>
      <c r="J58" s="181"/>
      <c r="K58" s="181"/>
      <c r="L58" s="180"/>
      <c r="M58" s="181"/>
    </row>
    <row r="59" spans="1:18" ht="15" customHeight="1" x14ac:dyDescent="0.15">
      <c r="A59" s="5" t="s">
        <v>540</v>
      </c>
      <c r="B59" s="51"/>
      <c r="H59" s="9"/>
    </row>
    <row r="60" spans="1:18" ht="13.65" customHeight="1" x14ac:dyDescent="0.15">
      <c r="B60" s="11"/>
      <c r="C60" s="12"/>
      <c r="D60" s="12"/>
      <c r="E60" s="12"/>
      <c r="F60" s="12"/>
      <c r="G60" s="13"/>
      <c r="H60" s="14" t="s">
        <v>2</v>
      </c>
      <c r="I60" s="15"/>
      <c r="J60" s="16"/>
      <c r="K60" s="14" t="s">
        <v>3</v>
      </c>
      <c r="L60" s="17"/>
    </row>
    <row r="61" spans="1:18" ht="10.8" x14ac:dyDescent="0.15">
      <c r="B61" s="105" t="s">
        <v>425</v>
      </c>
      <c r="C61" s="52"/>
      <c r="D61" s="52"/>
      <c r="E61" s="52"/>
      <c r="F61" s="52"/>
      <c r="G61" s="19" t="s">
        <v>4</v>
      </c>
      <c r="H61" s="19" t="s">
        <v>172</v>
      </c>
      <c r="I61" s="20" t="s">
        <v>178</v>
      </c>
      <c r="J61" s="21" t="s">
        <v>4</v>
      </c>
      <c r="K61" s="19" t="s">
        <v>172</v>
      </c>
      <c r="L61" s="22" t="s">
        <v>178</v>
      </c>
    </row>
    <row r="62" spans="1:18" ht="12" customHeight="1" x14ac:dyDescent="0.15">
      <c r="B62" s="79"/>
      <c r="C62" s="24"/>
      <c r="D62" s="24"/>
      <c r="E62" s="24"/>
      <c r="F62" s="135"/>
      <c r="G62" s="25"/>
      <c r="H62" s="25"/>
      <c r="I62" s="26"/>
      <c r="J62" s="27">
        <v>1089</v>
      </c>
      <c r="K62" s="28">
        <v>769</v>
      </c>
      <c r="L62" s="28">
        <v>289</v>
      </c>
    </row>
    <row r="63" spans="1:18" ht="15" customHeight="1" x14ac:dyDescent="0.15">
      <c r="B63" s="29" t="s">
        <v>979</v>
      </c>
      <c r="G63" s="31">
        <v>14</v>
      </c>
      <c r="H63" s="31">
        <v>0</v>
      </c>
      <c r="I63" s="32">
        <v>14</v>
      </c>
      <c r="J63" s="192">
        <v>1.2855831037649219</v>
      </c>
      <c r="K63" s="430">
        <v>0</v>
      </c>
      <c r="L63" s="193">
        <v>4.844290657439446</v>
      </c>
    </row>
    <row r="64" spans="1:18" ht="15" customHeight="1" x14ac:dyDescent="0.15">
      <c r="B64" s="29" t="s">
        <v>73</v>
      </c>
      <c r="G64" s="36">
        <v>284</v>
      </c>
      <c r="H64" s="36">
        <v>10</v>
      </c>
      <c r="I64" s="37">
        <v>274</v>
      </c>
      <c r="J64" s="194">
        <v>26.078971533516988</v>
      </c>
      <c r="K64" s="201">
        <v>1.3003901170351104</v>
      </c>
      <c r="L64" s="201">
        <v>94.809688581314873</v>
      </c>
    </row>
    <row r="65" spans="2:18" ht="15" customHeight="1" x14ac:dyDescent="0.15">
      <c r="B65" s="29" t="s">
        <v>74</v>
      </c>
      <c r="G65" s="36">
        <v>34</v>
      </c>
      <c r="H65" s="36">
        <v>33</v>
      </c>
      <c r="I65" s="37">
        <v>0</v>
      </c>
      <c r="J65" s="194">
        <v>3.1221303948576673</v>
      </c>
      <c r="K65" s="201">
        <v>4.2912873862158651</v>
      </c>
      <c r="L65" s="429">
        <v>0</v>
      </c>
    </row>
    <row r="66" spans="2:18" ht="15" customHeight="1" x14ac:dyDescent="0.15">
      <c r="B66" s="29" t="s">
        <v>75</v>
      </c>
      <c r="G66" s="36">
        <v>81</v>
      </c>
      <c r="H66" s="36">
        <v>79</v>
      </c>
      <c r="I66" s="37">
        <v>0</v>
      </c>
      <c r="J66" s="194">
        <v>7.4380165289256199</v>
      </c>
      <c r="K66" s="201">
        <v>10.273081924577374</v>
      </c>
      <c r="L66" s="429">
        <v>0</v>
      </c>
    </row>
    <row r="67" spans="2:18" ht="15" customHeight="1" x14ac:dyDescent="0.15">
      <c r="B67" s="29" t="s">
        <v>76</v>
      </c>
      <c r="G67" s="36">
        <v>161</v>
      </c>
      <c r="H67" s="36">
        <v>158</v>
      </c>
      <c r="I67" s="37">
        <v>0</v>
      </c>
      <c r="J67" s="194">
        <v>14.784205693296604</v>
      </c>
      <c r="K67" s="201">
        <v>20.546163849154748</v>
      </c>
      <c r="L67" s="429">
        <v>0</v>
      </c>
    </row>
    <row r="68" spans="2:18" ht="15" customHeight="1" x14ac:dyDescent="0.15">
      <c r="B68" s="29" t="s">
        <v>99</v>
      </c>
      <c r="G68" s="36">
        <v>190</v>
      </c>
      <c r="H68" s="36">
        <v>176</v>
      </c>
      <c r="I68" s="37">
        <v>0</v>
      </c>
      <c r="J68" s="194">
        <v>17.447199265381084</v>
      </c>
      <c r="K68" s="201">
        <v>22.886866059817944</v>
      </c>
      <c r="L68" s="429">
        <v>0</v>
      </c>
    </row>
    <row r="69" spans="2:18" ht="15" customHeight="1" x14ac:dyDescent="0.15">
      <c r="B69" s="29" t="s">
        <v>77</v>
      </c>
      <c r="G69" s="36">
        <v>198</v>
      </c>
      <c r="H69" s="36">
        <v>190</v>
      </c>
      <c r="I69" s="37">
        <v>0</v>
      </c>
      <c r="J69" s="194">
        <v>18.181818181818183</v>
      </c>
      <c r="K69" s="201">
        <v>24.707412223667099</v>
      </c>
      <c r="L69" s="429">
        <v>0</v>
      </c>
    </row>
    <row r="70" spans="2:18" ht="15" customHeight="1" x14ac:dyDescent="0.15">
      <c r="B70" s="29" t="s">
        <v>78</v>
      </c>
      <c r="G70" s="36">
        <v>103</v>
      </c>
      <c r="H70" s="36">
        <v>103</v>
      </c>
      <c r="I70" s="37">
        <v>0</v>
      </c>
      <c r="J70" s="194">
        <v>9.4582185491276398</v>
      </c>
      <c r="K70" s="201">
        <v>13.394018205461638</v>
      </c>
      <c r="L70" s="429">
        <v>0</v>
      </c>
    </row>
    <row r="71" spans="2:18" ht="15" customHeight="1" x14ac:dyDescent="0.15">
      <c r="B71" s="79" t="s">
        <v>105</v>
      </c>
      <c r="C71" s="24"/>
      <c r="D71" s="24"/>
      <c r="E71" s="24"/>
      <c r="F71" s="24"/>
      <c r="G71" s="68">
        <v>24</v>
      </c>
      <c r="H71" s="68">
        <v>20</v>
      </c>
      <c r="I71" s="80">
        <v>1</v>
      </c>
      <c r="J71" s="202">
        <v>2.2038567493112948</v>
      </c>
      <c r="K71" s="203">
        <v>2.6007802340702209</v>
      </c>
      <c r="L71" s="203">
        <v>0.34602076124567477</v>
      </c>
    </row>
    <row r="72" spans="2:18" ht="15" customHeight="1" x14ac:dyDescent="0.15">
      <c r="B72" s="45" t="s">
        <v>1</v>
      </c>
      <c r="C72" s="46"/>
      <c r="D72" s="46"/>
      <c r="E72" s="46"/>
      <c r="F72" s="94"/>
      <c r="G72" s="47">
        <v>1089</v>
      </c>
      <c r="H72" s="47">
        <v>769</v>
      </c>
      <c r="I72" s="48">
        <v>289</v>
      </c>
      <c r="J72" s="49">
        <v>100.00000000000001</v>
      </c>
      <c r="K72" s="50">
        <v>100</v>
      </c>
      <c r="L72" s="50">
        <v>99.999999999999986</v>
      </c>
    </row>
    <row r="73" spans="2:18" ht="15" customHeight="1" x14ac:dyDescent="0.15">
      <c r="B73" s="45" t="s">
        <v>84</v>
      </c>
      <c r="C73" s="46"/>
      <c r="D73" s="46"/>
      <c r="E73" s="46"/>
      <c r="F73" s="94"/>
      <c r="G73" s="339">
        <v>59.668544600938965</v>
      </c>
      <c r="H73" s="339">
        <v>71.89719626168224</v>
      </c>
      <c r="I73" s="339">
        <v>26.854166666666668</v>
      </c>
    </row>
    <row r="74" spans="2:18" ht="15" customHeight="1" x14ac:dyDescent="0.15">
      <c r="B74" s="45" t="s">
        <v>85</v>
      </c>
      <c r="C74" s="46"/>
      <c r="D74" s="46"/>
      <c r="E74" s="46"/>
      <c r="F74" s="94"/>
      <c r="G74" s="98">
        <v>280</v>
      </c>
      <c r="H74" s="98">
        <v>280</v>
      </c>
      <c r="I74" s="98">
        <v>29</v>
      </c>
    </row>
    <row r="75" spans="2:18" ht="15" customHeight="1" x14ac:dyDescent="0.15">
      <c r="B75" s="8"/>
      <c r="C75" s="52"/>
      <c r="D75" s="52"/>
      <c r="E75" s="52"/>
      <c r="F75" s="52"/>
      <c r="G75" s="180"/>
      <c r="H75" s="181"/>
      <c r="I75" s="181"/>
      <c r="J75" s="181"/>
      <c r="K75" s="181"/>
      <c r="L75" s="180"/>
      <c r="M75" s="181"/>
    </row>
    <row r="76" spans="2:18" ht="13.65" customHeight="1" x14ac:dyDescent="0.15">
      <c r="B76" s="11"/>
      <c r="C76" s="12"/>
      <c r="D76" s="12"/>
      <c r="E76" s="12"/>
      <c r="F76" s="12"/>
      <c r="G76" s="13" t="s">
        <v>2</v>
      </c>
      <c r="H76" s="15"/>
      <c r="I76" s="15"/>
      <c r="J76" s="15"/>
      <c r="K76" s="15"/>
      <c r="L76" s="15"/>
      <c r="M76" s="132" t="s">
        <v>3</v>
      </c>
      <c r="N76" s="15"/>
      <c r="O76" s="15"/>
      <c r="P76" s="15"/>
      <c r="Q76" s="15"/>
      <c r="R76" s="17"/>
    </row>
    <row r="77" spans="2:18" ht="13.65" customHeight="1" x14ac:dyDescent="0.15">
      <c r="B77" s="105" t="s">
        <v>255</v>
      </c>
      <c r="C77" s="52"/>
      <c r="D77" s="52"/>
      <c r="E77" s="52"/>
      <c r="F77" s="52"/>
      <c r="G77" s="13" t="s">
        <v>1054</v>
      </c>
      <c r="H77" s="14" t="s">
        <v>253</v>
      </c>
      <c r="I77" s="17"/>
      <c r="J77" s="13"/>
      <c r="K77" s="14" t="s">
        <v>254</v>
      </c>
      <c r="L77" s="131"/>
      <c r="M77" s="16"/>
      <c r="N77" s="14" t="s">
        <v>253</v>
      </c>
      <c r="O77" s="15"/>
      <c r="P77" s="13"/>
      <c r="Q77" s="14" t="s">
        <v>254</v>
      </c>
      <c r="R77" s="17"/>
    </row>
    <row r="78" spans="2:18" ht="10.8" x14ac:dyDescent="0.15">
      <c r="B78" s="105"/>
      <c r="C78" s="52"/>
      <c r="D78" s="52"/>
      <c r="E78" s="52"/>
      <c r="F78" s="52"/>
      <c r="G78" s="19" t="s">
        <v>4</v>
      </c>
      <c r="H78" s="19" t="s">
        <v>172</v>
      </c>
      <c r="I78" s="183" t="s">
        <v>178</v>
      </c>
      <c r="J78" s="19" t="s">
        <v>4</v>
      </c>
      <c r="K78" s="19" t="s">
        <v>172</v>
      </c>
      <c r="L78" s="20" t="s">
        <v>178</v>
      </c>
      <c r="M78" s="21" t="s">
        <v>4</v>
      </c>
      <c r="N78" s="19" t="s">
        <v>172</v>
      </c>
      <c r="O78" s="183" t="s">
        <v>178</v>
      </c>
      <c r="P78" s="19" t="s">
        <v>4</v>
      </c>
      <c r="Q78" s="19" t="s">
        <v>172</v>
      </c>
      <c r="R78" s="19" t="s">
        <v>178</v>
      </c>
    </row>
    <row r="79" spans="2:18" ht="12" customHeight="1" x14ac:dyDescent="0.15">
      <c r="B79" s="79"/>
      <c r="C79" s="24"/>
      <c r="D79" s="24"/>
      <c r="E79" s="24"/>
      <c r="F79" s="135"/>
      <c r="G79" s="25"/>
      <c r="H79" s="25"/>
      <c r="I79" s="26"/>
      <c r="J79" s="25"/>
      <c r="K79" s="25"/>
      <c r="L79" s="26"/>
      <c r="M79" s="27">
        <v>350</v>
      </c>
      <c r="N79" s="28">
        <v>319</v>
      </c>
      <c r="O79" s="184">
        <v>13</v>
      </c>
      <c r="P79" s="28">
        <v>506</v>
      </c>
      <c r="Q79" s="28">
        <v>464</v>
      </c>
      <c r="R79" s="28">
        <v>12</v>
      </c>
    </row>
    <row r="80" spans="2:18" ht="15" customHeight="1" x14ac:dyDescent="0.15">
      <c r="B80" s="29" t="s">
        <v>71</v>
      </c>
      <c r="G80" s="31">
        <v>167</v>
      </c>
      <c r="H80" s="31">
        <v>151</v>
      </c>
      <c r="I80" s="32">
        <v>6</v>
      </c>
      <c r="J80" s="31">
        <v>4</v>
      </c>
      <c r="K80" s="31">
        <v>2</v>
      </c>
      <c r="L80" s="32">
        <v>1</v>
      </c>
      <c r="M80" s="192">
        <v>47.714285714285715</v>
      </c>
      <c r="N80" s="193">
        <v>47.335423197492169</v>
      </c>
      <c r="O80" s="336">
        <v>46.153846153846153</v>
      </c>
      <c r="P80" s="193">
        <v>0.79051383399209485</v>
      </c>
      <c r="Q80" s="193">
        <v>0.43103448275862066</v>
      </c>
      <c r="R80" s="193">
        <v>8.3333333333333321</v>
      </c>
    </row>
    <row r="81" spans="2:18" ht="15" customHeight="1" x14ac:dyDescent="0.15">
      <c r="B81" s="29" t="s">
        <v>72</v>
      </c>
      <c r="G81" s="36">
        <v>88</v>
      </c>
      <c r="H81" s="36">
        <v>82</v>
      </c>
      <c r="I81" s="37">
        <v>1</v>
      </c>
      <c r="J81" s="36">
        <v>15</v>
      </c>
      <c r="K81" s="36">
        <v>7</v>
      </c>
      <c r="L81" s="37">
        <v>4</v>
      </c>
      <c r="M81" s="194">
        <v>25.142857142857146</v>
      </c>
      <c r="N81" s="201">
        <v>25.705329153605017</v>
      </c>
      <c r="O81" s="337">
        <v>7.6923076923076925</v>
      </c>
      <c r="P81" s="201">
        <v>2.9644268774703555</v>
      </c>
      <c r="Q81" s="201">
        <v>1.5086206896551724</v>
      </c>
      <c r="R81" s="201">
        <v>33.333333333333329</v>
      </c>
    </row>
    <row r="82" spans="2:18" ht="15" customHeight="1" x14ac:dyDescent="0.15">
      <c r="B82" s="29" t="s">
        <v>73</v>
      </c>
      <c r="G82" s="36">
        <v>52</v>
      </c>
      <c r="H82" s="36">
        <v>45</v>
      </c>
      <c r="I82" s="37">
        <v>6</v>
      </c>
      <c r="J82" s="36">
        <v>37</v>
      </c>
      <c r="K82" s="36">
        <v>27</v>
      </c>
      <c r="L82" s="37">
        <v>7</v>
      </c>
      <c r="M82" s="194">
        <v>14.857142857142858</v>
      </c>
      <c r="N82" s="201">
        <v>14.106583072100312</v>
      </c>
      <c r="O82" s="337">
        <v>46.153846153846153</v>
      </c>
      <c r="P82" s="201">
        <v>7.312252964426877</v>
      </c>
      <c r="Q82" s="201">
        <v>5.818965517241379</v>
      </c>
      <c r="R82" s="201">
        <v>58.333333333333336</v>
      </c>
    </row>
    <row r="83" spans="2:18" ht="15" customHeight="1" x14ac:dyDescent="0.15">
      <c r="B83" s="29" t="s">
        <v>74</v>
      </c>
      <c r="G83" s="36">
        <v>11</v>
      </c>
      <c r="H83" s="36">
        <v>11</v>
      </c>
      <c r="I83" s="37">
        <v>0</v>
      </c>
      <c r="J83" s="36">
        <v>53</v>
      </c>
      <c r="K83" s="36">
        <v>47</v>
      </c>
      <c r="L83" s="37">
        <v>0</v>
      </c>
      <c r="M83" s="194">
        <v>3.1428571428571432</v>
      </c>
      <c r="N83" s="201">
        <v>3.4482758620689653</v>
      </c>
      <c r="O83" s="488">
        <v>0</v>
      </c>
      <c r="P83" s="201">
        <v>10.474308300395258</v>
      </c>
      <c r="Q83" s="201">
        <v>10.129310344827585</v>
      </c>
      <c r="R83" s="429">
        <v>0</v>
      </c>
    </row>
    <row r="84" spans="2:18" ht="15" customHeight="1" x14ac:dyDescent="0.15">
      <c r="B84" s="29" t="s">
        <v>75</v>
      </c>
      <c r="G84" s="36">
        <v>8</v>
      </c>
      <c r="H84" s="36">
        <v>8</v>
      </c>
      <c r="I84" s="37">
        <v>0</v>
      </c>
      <c r="J84" s="36">
        <v>113</v>
      </c>
      <c r="K84" s="36">
        <v>106</v>
      </c>
      <c r="L84" s="37">
        <v>0</v>
      </c>
      <c r="M84" s="194">
        <v>2.2857142857142856</v>
      </c>
      <c r="N84" s="201">
        <v>2.507836990595611</v>
      </c>
      <c r="O84" s="488">
        <v>0</v>
      </c>
      <c r="P84" s="201">
        <v>22.33201581027668</v>
      </c>
      <c r="Q84" s="201">
        <v>22.844827586206897</v>
      </c>
      <c r="R84" s="429">
        <v>0</v>
      </c>
    </row>
    <row r="85" spans="2:18" ht="15" customHeight="1" x14ac:dyDescent="0.15">
      <c r="B85" s="29" t="s">
        <v>76</v>
      </c>
      <c r="G85" s="36">
        <v>2</v>
      </c>
      <c r="H85" s="36">
        <v>2</v>
      </c>
      <c r="I85" s="37">
        <v>0</v>
      </c>
      <c r="J85" s="36">
        <v>87</v>
      </c>
      <c r="K85" s="36">
        <v>81</v>
      </c>
      <c r="L85" s="37">
        <v>0</v>
      </c>
      <c r="M85" s="194">
        <v>0.5714285714285714</v>
      </c>
      <c r="N85" s="201">
        <v>0.62695924764890276</v>
      </c>
      <c r="O85" s="488">
        <v>0</v>
      </c>
      <c r="P85" s="201">
        <v>17.193675889328063</v>
      </c>
      <c r="Q85" s="201">
        <v>17.456896551724139</v>
      </c>
      <c r="R85" s="429">
        <v>0</v>
      </c>
    </row>
    <row r="86" spans="2:18" ht="15" customHeight="1" x14ac:dyDescent="0.15">
      <c r="B86" s="29" t="s">
        <v>99</v>
      </c>
      <c r="G86" s="36">
        <v>3</v>
      </c>
      <c r="H86" s="36">
        <v>3</v>
      </c>
      <c r="I86" s="37">
        <v>0</v>
      </c>
      <c r="J86" s="36">
        <v>106</v>
      </c>
      <c r="K86" s="36">
        <v>105</v>
      </c>
      <c r="L86" s="37">
        <v>0</v>
      </c>
      <c r="M86" s="194">
        <v>0.85714285714285721</v>
      </c>
      <c r="N86" s="201">
        <v>0.94043887147335425</v>
      </c>
      <c r="O86" s="488">
        <v>0</v>
      </c>
      <c r="P86" s="201">
        <v>20.948616600790515</v>
      </c>
      <c r="Q86" s="201">
        <v>22.629310344827587</v>
      </c>
      <c r="R86" s="429">
        <v>0</v>
      </c>
    </row>
    <row r="87" spans="2:18" ht="15" customHeight="1" x14ac:dyDescent="0.15">
      <c r="B87" s="29" t="s">
        <v>77</v>
      </c>
      <c r="G87" s="36">
        <v>3</v>
      </c>
      <c r="H87" s="36">
        <v>3</v>
      </c>
      <c r="I87" s="37">
        <v>0</v>
      </c>
      <c r="J87" s="36">
        <v>48</v>
      </c>
      <c r="K87" s="36">
        <v>48</v>
      </c>
      <c r="L87" s="37">
        <v>0</v>
      </c>
      <c r="M87" s="194">
        <v>0.85714285714285721</v>
      </c>
      <c r="N87" s="201">
        <v>0.94043887147335425</v>
      </c>
      <c r="O87" s="488">
        <v>0</v>
      </c>
      <c r="P87" s="201">
        <v>9.4861660079051369</v>
      </c>
      <c r="Q87" s="201">
        <v>10.344827586206897</v>
      </c>
      <c r="R87" s="429">
        <v>0</v>
      </c>
    </row>
    <row r="88" spans="2:18" ht="15" customHeight="1" x14ac:dyDescent="0.15">
      <c r="B88" s="29" t="s">
        <v>78</v>
      </c>
      <c r="G88" s="36">
        <v>0</v>
      </c>
      <c r="H88" s="36">
        <v>0</v>
      </c>
      <c r="I88" s="37">
        <v>0</v>
      </c>
      <c r="J88" s="36">
        <v>25</v>
      </c>
      <c r="K88" s="36">
        <v>25</v>
      </c>
      <c r="L88" s="37">
        <v>0</v>
      </c>
      <c r="M88" s="433">
        <v>0</v>
      </c>
      <c r="N88" s="429">
        <v>0</v>
      </c>
      <c r="O88" s="488">
        <v>0</v>
      </c>
      <c r="P88" s="201">
        <v>4.9407114624505928</v>
      </c>
      <c r="Q88" s="201">
        <v>5.387931034482758</v>
      </c>
      <c r="R88" s="429">
        <v>0</v>
      </c>
    </row>
    <row r="89" spans="2:18" ht="15" customHeight="1" x14ac:dyDescent="0.15">
      <c r="B89" s="79" t="s">
        <v>105</v>
      </c>
      <c r="C89" s="24"/>
      <c r="D89" s="24"/>
      <c r="E89" s="24"/>
      <c r="F89" s="24"/>
      <c r="G89" s="68">
        <v>16</v>
      </c>
      <c r="H89" s="68">
        <v>14</v>
      </c>
      <c r="I89" s="80">
        <v>0</v>
      </c>
      <c r="J89" s="68">
        <v>18</v>
      </c>
      <c r="K89" s="68">
        <v>16</v>
      </c>
      <c r="L89" s="80">
        <v>0</v>
      </c>
      <c r="M89" s="202">
        <v>4.5714285714285712</v>
      </c>
      <c r="N89" s="203">
        <v>4.3887147335423196</v>
      </c>
      <c r="O89" s="488">
        <v>0</v>
      </c>
      <c r="P89" s="203">
        <v>3.5573122529644272</v>
      </c>
      <c r="Q89" s="203">
        <v>3.4482758620689653</v>
      </c>
      <c r="R89" s="490">
        <v>0</v>
      </c>
    </row>
    <row r="90" spans="2:18" ht="15" customHeight="1" x14ac:dyDescent="0.15">
      <c r="B90" s="45" t="s">
        <v>1</v>
      </c>
      <c r="C90" s="46"/>
      <c r="D90" s="46"/>
      <c r="E90" s="46"/>
      <c r="F90" s="94"/>
      <c r="G90" s="47">
        <v>350</v>
      </c>
      <c r="H90" s="47">
        <v>319</v>
      </c>
      <c r="I90" s="48">
        <v>13</v>
      </c>
      <c r="J90" s="47">
        <v>506</v>
      </c>
      <c r="K90" s="47">
        <v>464</v>
      </c>
      <c r="L90" s="48">
        <v>12</v>
      </c>
      <c r="M90" s="49">
        <v>100.00000000000001</v>
      </c>
      <c r="N90" s="50">
        <v>100</v>
      </c>
      <c r="O90" s="50">
        <v>100</v>
      </c>
      <c r="P90" s="50">
        <v>100</v>
      </c>
      <c r="Q90" s="50">
        <v>100.00000000000001</v>
      </c>
      <c r="R90" s="50">
        <v>100</v>
      </c>
    </row>
    <row r="91" spans="2:18" ht="15" customHeight="1" x14ac:dyDescent="0.15">
      <c r="B91" s="45" t="s">
        <v>84</v>
      </c>
      <c r="C91" s="46"/>
      <c r="D91" s="46"/>
      <c r="E91" s="46"/>
      <c r="F91" s="94"/>
      <c r="G91" s="339">
        <v>13.44311377245509</v>
      </c>
      <c r="H91" s="339">
        <v>13.60327868852459</v>
      </c>
      <c r="I91" s="340">
        <v>16.076923076923077</v>
      </c>
      <c r="J91" s="339">
        <v>55.975409836065573</v>
      </c>
      <c r="K91" s="339">
        <v>58.145089285714285</v>
      </c>
      <c r="L91" s="340">
        <v>21.25</v>
      </c>
    </row>
    <row r="92" spans="2:18" ht="15" customHeight="1" x14ac:dyDescent="0.15">
      <c r="B92" s="45" t="s">
        <v>85</v>
      </c>
      <c r="C92" s="46"/>
      <c r="D92" s="46"/>
      <c r="E92" s="46"/>
      <c r="F92" s="94"/>
      <c r="G92" s="98">
        <v>90</v>
      </c>
      <c r="H92" s="98">
        <v>90</v>
      </c>
      <c r="I92" s="221">
        <v>29</v>
      </c>
      <c r="J92" s="98">
        <v>272</v>
      </c>
      <c r="K92" s="98">
        <v>272</v>
      </c>
      <c r="L92" s="221">
        <v>29</v>
      </c>
    </row>
    <row r="93" spans="2:18" ht="15" customHeight="1" x14ac:dyDescent="0.15">
      <c r="B93" s="8"/>
      <c r="C93" s="52"/>
      <c r="D93" s="52"/>
      <c r="E93" s="52"/>
      <c r="F93" s="52"/>
      <c r="G93" s="180"/>
      <c r="H93" s="181"/>
      <c r="I93" s="181"/>
      <c r="J93" s="181"/>
      <c r="K93" s="181"/>
      <c r="L93" s="180"/>
      <c r="M93" s="181"/>
    </row>
    <row r="94" spans="2:18" ht="13.65" customHeight="1" x14ac:dyDescent="0.15">
      <c r="B94" s="11"/>
      <c r="C94" s="12"/>
      <c r="D94" s="12"/>
      <c r="E94" s="12"/>
      <c r="F94" s="12"/>
      <c r="G94" s="13" t="s">
        <v>2</v>
      </c>
      <c r="H94" s="15"/>
      <c r="I94" s="15"/>
      <c r="J94" s="15"/>
      <c r="K94" s="15"/>
      <c r="L94" s="15"/>
      <c r="M94" s="132" t="s">
        <v>3</v>
      </c>
      <c r="N94" s="15"/>
      <c r="O94" s="15"/>
      <c r="P94" s="15"/>
      <c r="Q94" s="15"/>
      <c r="R94" s="17"/>
    </row>
    <row r="95" spans="2:18" ht="13.65" customHeight="1" x14ac:dyDescent="0.15">
      <c r="B95" s="105" t="s">
        <v>405</v>
      </c>
      <c r="C95" s="52"/>
      <c r="D95" s="52"/>
      <c r="E95" s="52"/>
      <c r="F95" s="52"/>
      <c r="G95" s="13" t="s">
        <v>1054</v>
      </c>
      <c r="H95" s="14" t="s">
        <v>253</v>
      </c>
      <c r="I95" s="17"/>
      <c r="J95" s="13"/>
      <c r="K95" s="14" t="s">
        <v>406</v>
      </c>
      <c r="L95" s="131"/>
      <c r="M95" s="16"/>
      <c r="N95" s="14" t="s">
        <v>253</v>
      </c>
      <c r="O95" s="15"/>
      <c r="P95" s="13"/>
      <c r="Q95" s="14" t="s">
        <v>406</v>
      </c>
      <c r="R95" s="17"/>
    </row>
    <row r="96" spans="2:18" ht="10.8" x14ac:dyDescent="0.15">
      <c r="B96" s="105"/>
      <c r="C96" s="52"/>
      <c r="D96" s="52"/>
      <c r="E96" s="52"/>
      <c r="F96" s="52"/>
      <c r="G96" s="19" t="s">
        <v>4</v>
      </c>
      <c r="H96" s="19" t="s">
        <v>172</v>
      </c>
      <c r="I96" s="183" t="s">
        <v>178</v>
      </c>
      <c r="J96" s="19" t="s">
        <v>4</v>
      </c>
      <c r="K96" s="19" t="s">
        <v>172</v>
      </c>
      <c r="L96" s="20" t="s">
        <v>178</v>
      </c>
      <c r="M96" s="21" t="s">
        <v>4</v>
      </c>
      <c r="N96" s="19" t="s">
        <v>172</v>
      </c>
      <c r="O96" s="183" t="s">
        <v>178</v>
      </c>
      <c r="P96" s="19" t="s">
        <v>4</v>
      </c>
      <c r="Q96" s="19" t="s">
        <v>172</v>
      </c>
      <c r="R96" s="19" t="s">
        <v>178</v>
      </c>
    </row>
    <row r="97" spans="1:18" ht="12" customHeight="1" x14ac:dyDescent="0.15">
      <c r="B97" s="79"/>
      <c r="C97" s="24"/>
      <c r="D97" s="24"/>
      <c r="E97" s="24"/>
      <c r="F97" s="135"/>
      <c r="G97" s="25"/>
      <c r="H97" s="25"/>
      <c r="I97" s="26"/>
      <c r="J97" s="25"/>
      <c r="K97" s="25"/>
      <c r="L97" s="26"/>
      <c r="M97" s="27">
        <v>658</v>
      </c>
      <c r="N97" s="28">
        <v>356</v>
      </c>
      <c r="O97" s="184">
        <v>271</v>
      </c>
      <c r="P97" s="28">
        <v>10</v>
      </c>
      <c r="Q97" s="28">
        <v>8</v>
      </c>
      <c r="R97" s="28">
        <v>0</v>
      </c>
    </row>
    <row r="98" spans="1:18" ht="15" customHeight="1" x14ac:dyDescent="0.15">
      <c r="B98" s="29" t="s">
        <v>71</v>
      </c>
      <c r="G98" s="31">
        <v>1</v>
      </c>
      <c r="H98" s="31">
        <v>0</v>
      </c>
      <c r="I98" s="32">
        <v>0</v>
      </c>
      <c r="J98" s="31">
        <v>6</v>
      </c>
      <c r="K98" s="31">
        <v>5</v>
      </c>
      <c r="L98" s="32">
        <v>0</v>
      </c>
      <c r="M98" s="192">
        <v>0.1519756838905775</v>
      </c>
      <c r="N98" s="430">
        <v>0</v>
      </c>
      <c r="O98" s="491">
        <v>0</v>
      </c>
      <c r="P98" s="193">
        <v>60</v>
      </c>
      <c r="Q98" s="193">
        <v>62.5</v>
      </c>
      <c r="R98" s="430">
        <v>0</v>
      </c>
    </row>
    <row r="99" spans="1:18" ht="15" customHeight="1" x14ac:dyDescent="0.15">
      <c r="B99" s="29" t="s">
        <v>72</v>
      </c>
      <c r="G99" s="36">
        <v>19</v>
      </c>
      <c r="H99" s="36">
        <v>3</v>
      </c>
      <c r="I99" s="37">
        <v>11</v>
      </c>
      <c r="J99" s="36">
        <v>0</v>
      </c>
      <c r="K99" s="36">
        <v>0</v>
      </c>
      <c r="L99" s="37">
        <v>0</v>
      </c>
      <c r="M99" s="194">
        <v>2.8875379939209727</v>
      </c>
      <c r="N99" s="201">
        <v>0.84269662921348309</v>
      </c>
      <c r="O99" s="337">
        <v>4.0590405904059041</v>
      </c>
      <c r="P99" s="429">
        <v>0</v>
      </c>
      <c r="Q99" s="429">
        <v>0</v>
      </c>
      <c r="R99" s="429">
        <v>0</v>
      </c>
    </row>
    <row r="100" spans="1:18" ht="15" customHeight="1" x14ac:dyDescent="0.15">
      <c r="B100" s="29" t="s">
        <v>73</v>
      </c>
      <c r="G100" s="36">
        <v>287</v>
      </c>
      <c r="H100" s="36">
        <v>13</v>
      </c>
      <c r="I100" s="37">
        <v>259</v>
      </c>
      <c r="J100" s="36">
        <v>1</v>
      </c>
      <c r="K100" s="36">
        <v>1</v>
      </c>
      <c r="L100" s="37">
        <v>0</v>
      </c>
      <c r="M100" s="194">
        <v>43.61702127659575</v>
      </c>
      <c r="N100" s="201">
        <v>3.6516853932584268</v>
      </c>
      <c r="O100" s="337">
        <v>95.571955719557195</v>
      </c>
      <c r="P100" s="201">
        <v>10</v>
      </c>
      <c r="Q100" s="201">
        <v>12.5</v>
      </c>
      <c r="R100" s="429">
        <v>0</v>
      </c>
    </row>
    <row r="101" spans="1:18" ht="15" customHeight="1" x14ac:dyDescent="0.15">
      <c r="B101" s="29" t="s">
        <v>74</v>
      </c>
      <c r="G101" s="36">
        <v>33</v>
      </c>
      <c r="H101" s="36">
        <v>32</v>
      </c>
      <c r="I101" s="37">
        <v>0</v>
      </c>
      <c r="J101" s="36">
        <v>0</v>
      </c>
      <c r="K101" s="36">
        <v>0</v>
      </c>
      <c r="L101" s="37">
        <v>0</v>
      </c>
      <c r="M101" s="194">
        <v>5.0151975683890582</v>
      </c>
      <c r="N101" s="201">
        <v>8.9887640449438209</v>
      </c>
      <c r="O101" s="488">
        <v>0</v>
      </c>
      <c r="P101" s="429">
        <v>0</v>
      </c>
      <c r="Q101" s="429">
        <v>0</v>
      </c>
      <c r="R101" s="429">
        <v>0</v>
      </c>
    </row>
    <row r="102" spans="1:18" ht="15" customHeight="1" x14ac:dyDescent="0.15">
      <c r="B102" s="29" t="s">
        <v>75</v>
      </c>
      <c r="G102" s="36">
        <v>48</v>
      </c>
      <c r="H102" s="36">
        <v>47</v>
      </c>
      <c r="I102" s="37">
        <v>0</v>
      </c>
      <c r="J102" s="36">
        <v>0</v>
      </c>
      <c r="K102" s="36">
        <v>0</v>
      </c>
      <c r="L102" s="37">
        <v>0</v>
      </c>
      <c r="M102" s="194">
        <v>7.2948328267477196</v>
      </c>
      <c r="N102" s="201">
        <v>13.202247191011235</v>
      </c>
      <c r="O102" s="488">
        <v>0</v>
      </c>
      <c r="P102" s="429">
        <v>0</v>
      </c>
      <c r="Q102" s="429">
        <v>0</v>
      </c>
      <c r="R102" s="429">
        <v>0</v>
      </c>
    </row>
    <row r="103" spans="1:18" ht="15" customHeight="1" x14ac:dyDescent="0.15">
      <c r="B103" s="29" t="s">
        <v>76</v>
      </c>
      <c r="G103" s="36">
        <v>53</v>
      </c>
      <c r="H103" s="36">
        <v>51</v>
      </c>
      <c r="I103" s="37">
        <v>0</v>
      </c>
      <c r="J103" s="36">
        <v>1</v>
      </c>
      <c r="K103" s="36">
        <v>1</v>
      </c>
      <c r="L103" s="37">
        <v>0</v>
      </c>
      <c r="M103" s="194">
        <v>8.0547112462006076</v>
      </c>
      <c r="N103" s="201">
        <v>14.325842696629213</v>
      </c>
      <c r="O103" s="488">
        <v>0</v>
      </c>
      <c r="P103" s="201">
        <v>10</v>
      </c>
      <c r="Q103" s="201">
        <v>12.5</v>
      </c>
      <c r="R103" s="429">
        <v>0</v>
      </c>
    </row>
    <row r="104" spans="1:18" ht="15" customHeight="1" x14ac:dyDescent="0.15">
      <c r="B104" s="29" t="s">
        <v>99</v>
      </c>
      <c r="G104" s="36">
        <v>79</v>
      </c>
      <c r="H104" s="36">
        <v>76</v>
      </c>
      <c r="I104" s="37">
        <v>0</v>
      </c>
      <c r="J104" s="36">
        <v>0</v>
      </c>
      <c r="K104" s="36">
        <v>0</v>
      </c>
      <c r="L104" s="37">
        <v>0</v>
      </c>
      <c r="M104" s="194">
        <v>12.006079027355623</v>
      </c>
      <c r="N104" s="201">
        <v>21.348314606741571</v>
      </c>
      <c r="O104" s="488">
        <v>0</v>
      </c>
      <c r="P104" s="429">
        <v>0</v>
      </c>
      <c r="Q104" s="429">
        <v>0</v>
      </c>
      <c r="R104" s="429">
        <v>0</v>
      </c>
    </row>
    <row r="105" spans="1:18" ht="15" customHeight="1" x14ac:dyDescent="0.15">
      <c r="B105" s="29" t="s">
        <v>77</v>
      </c>
      <c r="G105" s="36">
        <v>90</v>
      </c>
      <c r="H105" s="36">
        <v>90</v>
      </c>
      <c r="I105" s="37">
        <v>0</v>
      </c>
      <c r="J105" s="36">
        <v>0</v>
      </c>
      <c r="K105" s="36">
        <v>0</v>
      </c>
      <c r="L105" s="37">
        <v>0</v>
      </c>
      <c r="M105" s="194">
        <v>13.677811550151976</v>
      </c>
      <c r="N105" s="201">
        <v>25.280898876404496</v>
      </c>
      <c r="O105" s="488">
        <v>0</v>
      </c>
      <c r="P105" s="429">
        <v>0</v>
      </c>
      <c r="Q105" s="429">
        <v>0</v>
      </c>
      <c r="R105" s="429">
        <v>0</v>
      </c>
    </row>
    <row r="106" spans="1:18" ht="15" customHeight="1" x14ac:dyDescent="0.15">
      <c r="B106" s="29" t="s">
        <v>78</v>
      </c>
      <c r="G106" s="36">
        <v>41</v>
      </c>
      <c r="H106" s="36">
        <v>41</v>
      </c>
      <c r="I106" s="37">
        <v>0</v>
      </c>
      <c r="J106" s="36">
        <v>0</v>
      </c>
      <c r="K106" s="36">
        <v>0</v>
      </c>
      <c r="L106" s="37">
        <v>0</v>
      </c>
      <c r="M106" s="194">
        <v>6.231003039513678</v>
      </c>
      <c r="N106" s="201">
        <v>11.51685393258427</v>
      </c>
      <c r="O106" s="488">
        <v>0</v>
      </c>
      <c r="P106" s="429">
        <v>0</v>
      </c>
      <c r="Q106" s="429">
        <v>0</v>
      </c>
      <c r="R106" s="429">
        <v>0</v>
      </c>
    </row>
    <row r="107" spans="1:18" ht="15" customHeight="1" x14ac:dyDescent="0.15">
      <c r="B107" s="79" t="s">
        <v>105</v>
      </c>
      <c r="C107" s="24"/>
      <c r="D107" s="24"/>
      <c r="E107" s="24"/>
      <c r="F107" s="24"/>
      <c r="G107" s="68">
        <v>7</v>
      </c>
      <c r="H107" s="68">
        <v>3</v>
      </c>
      <c r="I107" s="80">
        <v>1</v>
      </c>
      <c r="J107" s="68">
        <v>2</v>
      </c>
      <c r="K107" s="68">
        <v>1</v>
      </c>
      <c r="L107" s="80">
        <v>0</v>
      </c>
      <c r="M107" s="202">
        <v>1.0638297872340425</v>
      </c>
      <c r="N107" s="203">
        <v>0.84269662921348309</v>
      </c>
      <c r="O107" s="338">
        <v>0.36900369003690037</v>
      </c>
      <c r="P107" s="203">
        <v>20</v>
      </c>
      <c r="Q107" s="203">
        <v>12.5</v>
      </c>
      <c r="R107" s="490">
        <v>0</v>
      </c>
    </row>
    <row r="108" spans="1:18" ht="15" customHeight="1" x14ac:dyDescent="0.15">
      <c r="B108" s="45" t="s">
        <v>1</v>
      </c>
      <c r="C108" s="46"/>
      <c r="D108" s="46"/>
      <c r="E108" s="46"/>
      <c r="F108" s="94"/>
      <c r="G108" s="47">
        <v>658</v>
      </c>
      <c r="H108" s="47">
        <v>356</v>
      </c>
      <c r="I108" s="48">
        <v>271</v>
      </c>
      <c r="J108" s="47">
        <v>10</v>
      </c>
      <c r="K108" s="47">
        <v>8</v>
      </c>
      <c r="L108" s="48">
        <v>0</v>
      </c>
      <c r="M108" s="49">
        <v>100</v>
      </c>
      <c r="N108" s="50">
        <v>99.999999999999986</v>
      </c>
      <c r="O108" s="185">
        <v>100</v>
      </c>
      <c r="P108" s="50">
        <v>100</v>
      </c>
      <c r="Q108" s="50">
        <v>100</v>
      </c>
      <c r="R108" s="50">
        <v>0</v>
      </c>
    </row>
    <row r="109" spans="1:18" ht="15" customHeight="1" x14ac:dyDescent="0.15">
      <c r="B109" s="45" t="s">
        <v>84</v>
      </c>
      <c r="C109" s="46"/>
      <c r="D109" s="46"/>
      <c r="E109" s="46"/>
      <c r="F109" s="94"/>
      <c r="G109" s="339">
        <v>48.901689708141319</v>
      </c>
      <c r="H109" s="339">
        <v>67.283286118980172</v>
      </c>
      <c r="I109" s="340">
        <v>26.925925925925927</v>
      </c>
      <c r="J109" s="339">
        <v>12.625</v>
      </c>
      <c r="K109" s="340">
        <v>13.857142857142858</v>
      </c>
      <c r="L109" s="182" t="s">
        <v>5</v>
      </c>
    </row>
    <row r="110" spans="1:18" ht="15" customHeight="1" x14ac:dyDescent="0.15">
      <c r="B110" s="45" t="s">
        <v>85</v>
      </c>
      <c r="C110" s="46"/>
      <c r="D110" s="46"/>
      <c r="E110" s="46"/>
      <c r="F110" s="94"/>
      <c r="G110" s="98">
        <v>156</v>
      </c>
      <c r="H110" s="98">
        <v>156</v>
      </c>
      <c r="I110" s="221">
        <v>29</v>
      </c>
      <c r="J110" s="98">
        <v>51</v>
      </c>
      <c r="K110" s="221">
        <v>51</v>
      </c>
      <c r="L110" s="221" t="s">
        <v>5</v>
      </c>
    </row>
    <row r="111" spans="1:18" ht="15" customHeight="1" x14ac:dyDescent="0.15">
      <c r="B111" s="8"/>
      <c r="C111" s="52"/>
      <c r="D111" s="52"/>
      <c r="E111" s="52"/>
      <c r="F111" s="52"/>
      <c r="G111" s="52"/>
      <c r="H111" s="180"/>
      <c r="I111" s="181"/>
      <c r="J111" s="181"/>
      <c r="K111" s="181"/>
      <c r="L111" s="181"/>
      <c r="M111" s="180"/>
      <c r="N111" s="181"/>
    </row>
    <row r="112" spans="1:18" ht="15" customHeight="1" x14ac:dyDescent="0.15">
      <c r="A112" s="5" t="s">
        <v>541</v>
      </c>
      <c r="B112" s="51"/>
      <c r="C112" s="5"/>
      <c r="D112" s="5"/>
      <c r="E112" s="5"/>
      <c r="F112" s="5"/>
    </row>
    <row r="113" spans="1:14" ht="13.65" customHeight="1" x14ac:dyDescent="0.15">
      <c r="B113" s="11"/>
      <c r="C113" s="12"/>
      <c r="D113" s="12"/>
      <c r="E113" s="12"/>
      <c r="F113" s="12"/>
      <c r="G113" s="12"/>
      <c r="H113" s="13"/>
      <c r="I113" s="14" t="s">
        <v>2</v>
      </c>
      <c r="J113" s="15"/>
      <c r="K113" s="16"/>
      <c r="L113" s="14" t="s">
        <v>3</v>
      </c>
      <c r="M113" s="17"/>
    </row>
    <row r="114" spans="1:14" ht="10.8" x14ac:dyDescent="0.15">
      <c r="B114" s="29"/>
      <c r="G114" s="186"/>
      <c r="H114" s="19" t="s">
        <v>4</v>
      </c>
      <c r="I114" s="19" t="s">
        <v>172</v>
      </c>
      <c r="J114" s="20" t="s">
        <v>178</v>
      </c>
      <c r="K114" s="21" t="s">
        <v>4</v>
      </c>
      <c r="L114" s="19" t="s">
        <v>172</v>
      </c>
      <c r="M114" s="22" t="s">
        <v>178</v>
      </c>
    </row>
    <row r="115" spans="1:14" ht="12" customHeight="1" x14ac:dyDescent="0.15">
      <c r="B115" s="79"/>
      <c r="C115" s="24"/>
      <c r="D115" s="24"/>
      <c r="E115" s="24"/>
      <c r="F115" s="24"/>
      <c r="G115" s="135"/>
      <c r="H115" s="25"/>
      <c r="I115" s="25"/>
      <c r="J115" s="26"/>
      <c r="K115" s="27">
        <v>1089</v>
      </c>
      <c r="L115" s="28">
        <v>769</v>
      </c>
      <c r="M115" s="28">
        <v>289</v>
      </c>
    </row>
    <row r="116" spans="1:14" ht="15" customHeight="1" x14ac:dyDescent="0.15">
      <c r="B116" s="29" t="s">
        <v>148</v>
      </c>
      <c r="H116" s="31">
        <v>10</v>
      </c>
      <c r="I116" s="31">
        <v>8</v>
      </c>
      <c r="J116" s="32">
        <v>1</v>
      </c>
      <c r="K116" s="33">
        <v>0.91827364554637281</v>
      </c>
      <c r="L116" s="34">
        <v>1.0403120936280885</v>
      </c>
      <c r="M116" s="34">
        <v>0.34602076124567477</v>
      </c>
    </row>
    <row r="117" spans="1:14" ht="15" customHeight="1" x14ac:dyDescent="0.15">
      <c r="B117" s="29" t="s">
        <v>106</v>
      </c>
      <c r="H117" s="36">
        <v>18</v>
      </c>
      <c r="I117" s="36">
        <v>16</v>
      </c>
      <c r="J117" s="37">
        <v>1</v>
      </c>
      <c r="K117" s="38">
        <v>1.6528925619834711</v>
      </c>
      <c r="L117" s="74">
        <v>2.080624187256177</v>
      </c>
      <c r="M117" s="74">
        <v>0.34602076124567477</v>
      </c>
    </row>
    <row r="118" spans="1:14" ht="15" customHeight="1" x14ac:dyDescent="0.15">
      <c r="B118" s="29" t="s">
        <v>107</v>
      </c>
      <c r="H118" s="36">
        <v>69</v>
      </c>
      <c r="I118" s="36">
        <v>51</v>
      </c>
      <c r="J118" s="37">
        <v>17</v>
      </c>
      <c r="K118" s="38">
        <v>6.336088154269973</v>
      </c>
      <c r="L118" s="74">
        <v>6.6319895968790634</v>
      </c>
      <c r="M118" s="74">
        <v>5.8823529411764701</v>
      </c>
    </row>
    <row r="119" spans="1:14" ht="15" customHeight="1" x14ac:dyDescent="0.15">
      <c r="B119" s="29" t="s">
        <v>139</v>
      </c>
      <c r="H119" s="36">
        <v>88</v>
      </c>
      <c r="I119" s="36">
        <v>70</v>
      </c>
      <c r="J119" s="37">
        <v>17</v>
      </c>
      <c r="K119" s="38">
        <v>8.0808080808080813</v>
      </c>
      <c r="L119" s="74">
        <v>9.1027308192457728</v>
      </c>
      <c r="M119" s="74">
        <v>5.8823529411764701</v>
      </c>
    </row>
    <row r="120" spans="1:14" ht="15" customHeight="1" x14ac:dyDescent="0.15">
      <c r="B120" s="29" t="s">
        <v>149</v>
      </c>
      <c r="H120" s="36">
        <v>811</v>
      </c>
      <c r="I120" s="36">
        <v>540</v>
      </c>
      <c r="J120" s="37">
        <v>249</v>
      </c>
      <c r="K120" s="38">
        <v>74.471992653810844</v>
      </c>
      <c r="L120" s="74">
        <v>70.221066319895968</v>
      </c>
      <c r="M120" s="74">
        <v>86.159169550173004</v>
      </c>
    </row>
    <row r="121" spans="1:14" ht="15" customHeight="1" x14ac:dyDescent="0.15">
      <c r="B121" s="79" t="s">
        <v>105</v>
      </c>
      <c r="C121" s="24"/>
      <c r="D121" s="24"/>
      <c r="E121" s="24"/>
      <c r="F121" s="24"/>
      <c r="G121" s="24"/>
      <c r="H121" s="68">
        <v>93</v>
      </c>
      <c r="I121" s="68">
        <v>84</v>
      </c>
      <c r="J121" s="80">
        <v>4</v>
      </c>
      <c r="K121" s="81">
        <v>8.5399449035812669</v>
      </c>
      <c r="L121" s="77">
        <v>10.923276983094929</v>
      </c>
      <c r="M121" s="77">
        <v>1.3840830449826991</v>
      </c>
    </row>
    <row r="122" spans="1:14" ht="15" customHeight="1" x14ac:dyDescent="0.15">
      <c r="B122" s="45" t="s">
        <v>1</v>
      </c>
      <c r="C122" s="46"/>
      <c r="D122" s="46"/>
      <c r="E122" s="46"/>
      <c r="F122" s="46"/>
      <c r="G122" s="94"/>
      <c r="H122" s="47">
        <v>1089</v>
      </c>
      <c r="I122" s="47">
        <v>769</v>
      </c>
      <c r="J122" s="48">
        <v>289</v>
      </c>
      <c r="K122" s="49">
        <v>100.00000000000001</v>
      </c>
      <c r="L122" s="50">
        <v>100</v>
      </c>
      <c r="M122" s="50">
        <v>100</v>
      </c>
    </row>
    <row r="123" spans="1:14" ht="15" customHeight="1" x14ac:dyDescent="0.15">
      <c r="B123" s="45" t="s">
        <v>70</v>
      </c>
      <c r="C123" s="91"/>
      <c r="D123" s="91"/>
      <c r="E123" s="94"/>
      <c r="F123" s="94"/>
      <c r="G123" s="94"/>
      <c r="H123" s="207">
        <v>96.963780747464995</v>
      </c>
      <c r="I123" s="207">
        <v>96.478414724514309</v>
      </c>
      <c r="J123" s="207">
        <v>98.229274887312954</v>
      </c>
    </row>
    <row r="124" spans="1:14" ht="15" customHeight="1" x14ac:dyDescent="0.15">
      <c r="B124" s="45" t="s">
        <v>103</v>
      </c>
      <c r="C124" s="46"/>
      <c r="D124" s="46"/>
      <c r="E124" s="94"/>
      <c r="F124" s="94"/>
      <c r="G124" s="190"/>
      <c r="H124" s="179">
        <v>38.571428571428577</v>
      </c>
      <c r="I124" s="179">
        <v>38.571428571428577</v>
      </c>
      <c r="J124" s="179">
        <v>68.965517241379317</v>
      </c>
      <c r="K124" s="181"/>
      <c r="L124" s="181"/>
      <c r="M124" s="180"/>
      <c r="N124" s="181"/>
    </row>
    <row r="125" spans="1:14" ht="15" customHeight="1" x14ac:dyDescent="0.15">
      <c r="B125" s="8"/>
      <c r="C125" s="52"/>
      <c r="D125" s="52"/>
      <c r="E125" s="52"/>
      <c r="F125" s="52"/>
      <c r="G125" s="180"/>
      <c r="H125" s="181"/>
      <c r="I125" s="181"/>
      <c r="J125" s="180"/>
      <c r="K125" s="181"/>
      <c r="L125" s="181"/>
      <c r="M125" s="180"/>
      <c r="N125" s="181"/>
    </row>
    <row r="126" spans="1:14" ht="15" customHeight="1" x14ac:dyDescent="0.15">
      <c r="A126" s="5" t="s">
        <v>542</v>
      </c>
      <c r="B126" s="51"/>
      <c r="H126" s="9"/>
      <c r="I126" s="9"/>
    </row>
    <row r="127" spans="1:14" ht="13.65" customHeight="1" x14ac:dyDescent="0.15">
      <c r="B127" s="11"/>
      <c r="C127" s="12"/>
      <c r="D127" s="12"/>
      <c r="E127" s="12"/>
      <c r="F127" s="12"/>
      <c r="G127" s="12"/>
      <c r="H127" s="13"/>
      <c r="I127" s="14" t="s">
        <v>2</v>
      </c>
      <c r="J127" s="15"/>
      <c r="K127" s="16"/>
      <c r="L127" s="14" t="s">
        <v>3</v>
      </c>
      <c r="M127" s="17"/>
    </row>
    <row r="128" spans="1:14" ht="10.8" x14ac:dyDescent="0.15">
      <c r="B128" s="105"/>
      <c r="C128" s="52"/>
      <c r="D128" s="52"/>
      <c r="E128" s="52"/>
      <c r="F128" s="52"/>
      <c r="G128" s="52"/>
      <c r="H128" s="19" t="s">
        <v>4</v>
      </c>
      <c r="I128" s="19" t="s">
        <v>172</v>
      </c>
      <c r="J128" s="20" t="s">
        <v>178</v>
      </c>
      <c r="K128" s="21" t="s">
        <v>4</v>
      </c>
      <c r="L128" s="19" t="s">
        <v>172</v>
      </c>
      <c r="M128" s="22" t="s">
        <v>178</v>
      </c>
    </row>
    <row r="129" spans="1:14" ht="12" customHeight="1" x14ac:dyDescent="0.15">
      <c r="B129" s="79"/>
      <c r="C129" s="24"/>
      <c r="D129" s="24"/>
      <c r="E129" s="24"/>
      <c r="F129" s="24"/>
      <c r="G129" s="135"/>
      <c r="H129" s="25"/>
      <c r="I129" s="25"/>
      <c r="J129" s="26"/>
      <c r="K129" s="27">
        <v>659</v>
      </c>
      <c r="L129" s="28">
        <v>357</v>
      </c>
      <c r="M129" s="28">
        <v>271</v>
      </c>
    </row>
    <row r="130" spans="1:14" ht="15" customHeight="1" x14ac:dyDescent="0.15">
      <c r="B130" s="29" t="s">
        <v>961</v>
      </c>
      <c r="H130" s="31">
        <v>55</v>
      </c>
      <c r="I130" s="31">
        <v>1</v>
      </c>
      <c r="J130" s="32">
        <v>40</v>
      </c>
      <c r="K130" s="192">
        <v>8.3459787556904406</v>
      </c>
      <c r="L130" s="193">
        <v>0.28011204481792717</v>
      </c>
      <c r="M130" s="193">
        <v>14.760147601476014</v>
      </c>
    </row>
    <row r="131" spans="1:14" ht="15" customHeight="1" x14ac:dyDescent="0.15">
      <c r="B131" s="29" t="s">
        <v>962</v>
      </c>
      <c r="H131" s="36">
        <v>252</v>
      </c>
      <c r="I131" s="36">
        <v>54</v>
      </c>
      <c r="J131" s="37">
        <v>194</v>
      </c>
      <c r="K131" s="194">
        <v>38.239757207890747</v>
      </c>
      <c r="L131" s="201">
        <v>15.126050420168067</v>
      </c>
      <c r="M131" s="201">
        <v>71.586715867158674</v>
      </c>
    </row>
    <row r="132" spans="1:14" ht="15" customHeight="1" x14ac:dyDescent="0.15">
      <c r="B132" s="29" t="s">
        <v>963</v>
      </c>
      <c r="H132" s="36">
        <v>89</v>
      </c>
      <c r="I132" s="36">
        <v>85</v>
      </c>
      <c r="J132" s="37">
        <v>1</v>
      </c>
      <c r="K132" s="194">
        <v>13.505311077389983</v>
      </c>
      <c r="L132" s="201">
        <v>23.809523809523807</v>
      </c>
      <c r="M132" s="201">
        <v>0.36900369003690037</v>
      </c>
    </row>
    <row r="133" spans="1:14" ht="15" customHeight="1" x14ac:dyDescent="0.15">
      <c r="B133" s="29" t="s">
        <v>964</v>
      </c>
      <c r="H133" s="36">
        <v>95</v>
      </c>
      <c r="I133" s="36">
        <v>94</v>
      </c>
      <c r="J133" s="37">
        <v>0</v>
      </c>
      <c r="K133" s="194">
        <v>14.41578148710167</v>
      </c>
      <c r="L133" s="201">
        <v>26.330532212885156</v>
      </c>
      <c r="M133" s="429">
        <v>0</v>
      </c>
    </row>
    <row r="134" spans="1:14" ht="15" customHeight="1" x14ac:dyDescent="0.15">
      <c r="B134" s="29" t="s">
        <v>965</v>
      </c>
      <c r="H134" s="36">
        <v>67</v>
      </c>
      <c r="I134" s="36">
        <v>67</v>
      </c>
      <c r="J134" s="37">
        <v>0</v>
      </c>
      <c r="K134" s="194">
        <v>10.166919575113809</v>
      </c>
      <c r="L134" s="201">
        <v>18.767507002801121</v>
      </c>
      <c r="M134" s="429">
        <v>0</v>
      </c>
    </row>
    <row r="135" spans="1:14" ht="15" customHeight="1" x14ac:dyDescent="0.15">
      <c r="B135" s="79" t="s">
        <v>105</v>
      </c>
      <c r="C135" s="24"/>
      <c r="D135" s="24"/>
      <c r="E135" s="24"/>
      <c r="F135" s="24"/>
      <c r="G135" s="24"/>
      <c r="H135" s="68">
        <v>101</v>
      </c>
      <c r="I135" s="68">
        <v>56</v>
      </c>
      <c r="J135" s="80">
        <v>36</v>
      </c>
      <c r="K135" s="202">
        <v>15.326251896813353</v>
      </c>
      <c r="L135" s="203">
        <v>15.686274509803921</v>
      </c>
      <c r="M135" s="203">
        <v>13.284132841328415</v>
      </c>
    </row>
    <row r="136" spans="1:14" ht="15" customHeight="1" x14ac:dyDescent="0.15">
      <c r="B136" s="45" t="s">
        <v>1</v>
      </c>
      <c r="C136" s="46"/>
      <c r="D136" s="46"/>
      <c r="E136" s="46"/>
      <c r="F136" s="46"/>
      <c r="G136" s="94"/>
      <c r="H136" s="47">
        <v>659</v>
      </c>
      <c r="I136" s="47">
        <v>357</v>
      </c>
      <c r="J136" s="48">
        <v>271</v>
      </c>
      <c r="K136" s="49">
        <v>100</v>
      </c>
      <c r="L136" s="50">
        <v>100</v>
      </c>
      <c r="M136" s="50">
        <v>100.00000000000001</v>
      </c>
    </row>
    <row r="137" spans="1:14" ht="15" customHeight="1" x14ac:dyDescent="0.15">
      <c r="B137" s="45" t="s">
        <v>966</v>
      </c>
      <c r="C137" s="46"/>
      <c r="D137" s="46"/>
      <c r="E137" s="46"/>
      <c r="F137" s="46"/>
      <c r="G137" s="94"/>
      <c r="H137" s="341">
        <v>5.166666666666667</v>
      </c>
      <c r="I137" s="341">
        <v>7.1063122923588038</v>
      </c>
      <c r="J137" s="341">
        <v>2.8936170212765959</v>
      </c>
    </row>
    <row r="138" spans="1:14" ht="15" customHeight="1" x14ac:dyDescent="0.15">
      <c r="B138" s="45" t="s">
        <v>1055</v>
      </c>
      <c r="C138" s="46"/>
      <c r="D138" s="46"/>
      <c r="E138" s="46"/>
      <c r="F138" s="46"/>
      <c r="G138" s="94"/>
      <c r="H138" s="98">
        <v>16</v>
      </c>
      <c r="I138" s="98">
        <v>16</v>
      </c>
      <c r="J138" s="98">
        <v>6</v>
      </c>
    </row>
    <row r="139" spans="1:14" ht="15" customHeight="1" x14ac:dyDescent="0.15">
      <c r="B139" s="8"/>
      <c r="C139" s="52"/>
      <c r="D139" s="52"/>
      <c r="E139" s="52"/>
      <c r="F139" s="52"/>
      <c r="G139" s="52"/>
      <c r="H139" s="180"/>
      <c r="I139" s="181"/>
      <c r="J139" s="181"/>
      <c r="K139" s="181"/>
      <c r="L139" s="181"/>
      <c r="M139" s="180"/>
      <c r="N139" s="181"/>
    </row>
    <row r="140" spans="1:14" ht="15" customHeight="1" x14ac:dyDescent="0.15">
      <c r="A140" s="5" t="s">
        <v>1132</v>
      </c>
      <c r="B140" s="51"/>
      <c r="H140" s="9"/>
      <c r="I140" s="9"/>
    </row>
    <row r="141" spans="1:14" ht="13.65" customHeight="1" x14ac:dyDescent="0.15">
      <c r="B141" s="11"/>
      <c r="C141" s="12"/>
      <c r="D141" s="12"/>
      <c r="E141" s="12"/>
      <c r="F141" s="12"/>
      <c r="G141" s="12"/>
      <c r="H141" s="13"/>
      <c r="I141" s="14" t="s">
        <v>2</v>
      </c>
      <c r="J141" s="15"/>
      <c r="K141" s="16"/>
      <c r="L141" s="14" t="s">
        <v>3</v>
      </c>
      <c r="M141" s="17"/>
    </row>
    <row r="142" spans="1:14" ht="10.8" x14ac:dyDescent="0.15">
      <c r="B142" s="105"/>
      <c r="C142" s="52"/>
      <c r="D142" s="52"/>
      <c r="E142" s="52"/>
      <c r="F142" s="52"/>
      <c r="G142" s="52"/>
      <c r="H142" s="19" t="s">
        <v>4</v>
      </c>
      <c r="I142" s="19" t="s">
        <v>172</v>
      </c>
      <c r="J142" s="20" t="s">
        <v>178</v>
      </c>
      <c r="K142" s="21" t="s">
        <v>4</v>
      </c>
      <c r="L142" s="19" t="s">
        <v>172</v>
      </c>
      <c r="M142" s="22" t="s">
        <v>178</v>
      </c>
    </row>
    <row r="143" spans="1:14" ht="12" customHeight="1" x14ac:dyDescent="0.15">
      <c r="B143" s="79"/>
      <c r="C143" s="24"/>
      <c r="D143" s="24"/>
      <c r="E143" s="24"/>
      <c r="F143" s="24"/>
      <c r="G143" s="135"/>
      <c r="H143" s="25"/>
      <c r="I143" s="25"/>
      <c r="J143" s="26"/>
      <c r="K143" s="27">
        <v>659</v>
      </c>
      <c r="L143" s="28">
        <v>357</v>
      </c>
      <c r="M143" s="28">
        <v>271</v>
      </c>
    </row>
    <row r="144" spans="1:14" ht="15" customHeight="1" x14ac:dyDescent="0.15">
      <c r="B144" s="29" t="s">
        <v>156</v>
      </c>
      <c r="H144" s="31">
        <v>89</v>
      </c>
      <c r="I144" s="31">
        <v>51</v>
      </c>
      <c r="J144" s="32">
        <v>37</v>
      </c>
      <c r="K144" s="33">
        <v>13.505311077389983</v>
      </c>
      <c r="L144" s="34">
        <v>14.285714285714285</v>
      </c>
      <c r="M144" s="34">
        <v>13.653136531365314</v>
      </c>
    </row>
    <row r="145" spans="1:17" ht="15" customHeight="1" x14ac:dyDescent="0.15">
      <c r="B145" s="29" t="s">
        <v>157</v>
      </c>
      <c r="H145" s="36">
        <v>401</v>
      </c>
      <c r="I145" s="36">
        <v>208</v>
      </c>
      <c r="J145" s="37">
        <v>175</v>
      </c>
      <c r="K145" s="38">
        <v>60.849772382397575</v>
      </c>
      <c r="L145" s="74">
        <v>58.263305322128858</v>
      </c>
      <c r="M145" s="74">
        <v>64.575645756457561</v>
      </c>
    </row>
    <row r="146" spans="1:17" ht="15" customHeight="1" x14ac:dyDescent="0.15">
      <c r="B146" s="29" t="s">
        <v>935</v>
      </c>
      <c r="H146" s="36">
        <v>9</v>
      </c>
      <c r="I146" s="36">
        <v>2</v>
      </c>
      <c r="J146" s="37">
        <v>7</v>
      </c>
      <c r="K146" s="38">
        <v>1.3657056145675266</v>
      </c>
      <c r="L146" s="74">
        <v>0.56022408963585435</v>
      </c>
      <c r="M146" s="74">
        <v>2.5830258302583027</v>
      </c>
    </row>
    <row r="147" spans="1:17" ht="15" customHeight="1" x14ac:dyDescent="0.15">
      <c r="B147" s="79" t="s">
        <v>0</v>
      </c>
      <c r="C147" s="24"/>
      <c r="D147" s="24"/>
      <c r="E147" s="24"/>
      <c r="F147" s="24"/>
      <c r="G147" s="24"/>
      <c r="H147" s="68">
        <v>160</v>
      </c>
      <c r="I147" s="68">
        <v>96</v>
      </c>
      <c r="J147" s="80">
        <v>52</v>
      </c>
      <c r="K147" s="81">
        <v>24.279210925644918</v>
      </c>
      <c r="L147" s="77">
        <v>26.890756302521009</v>
      </c>
      <c r="M147" s="77">
        <v>19.188191881918819</v>
      </c>
    </row>
    <row r="148" spans="1:17" ht="15" customHeight="1" x14ac:dyDescent="0.15">
      <c r="B148" s="45" t="s">
        <v>1</v>
      </c>
      <c r="C148" s="46"/>
      <c r="D148" s="46"/>
      <c r="E148" s="46"/>
      <c r="F148" s="46"/>
      <c r="G148" s="94"/>
      <c r="H148" s="47">
        <v>659</v>
      </c>
      <c r="I148" s="47">
        <v>357</v>
      </c>
      <c r="J148" s="48">
        <v>271</v>
      </c>
      <c r="K148" s="49">
        <v>100</v>
      </c>
      <c r="L148" s="50">
        <v>100.00000000000001</v>
      </c>
      <c r="M148" s="50">
        <v>100</v>
      </c>
    </row>
    <row r="149" spans="1:17" ht="15" customHeight="1" x14ac:dyDescent="0.15">
      <c r="B149" s="45" t="s">
        <v>1133</v>
      </c>
      <c r="C149" s="46"/>
      <c r="D149" s="46"/>
      <c r="E149" s="46"/>
      <c r="F149" s="46"/>
      <c r="G149" s="94"/>
      <c r="H149" s="339">
        <v>1.0003943312310046</v>
      </c>
      <c r="I149" s="339">
        <v>0.9731357775898003</v>
      </c>
      <c r="J149" s="339">
        <v>1.0262557077625567</v>
      </c>
    </row>
    <row r="150" spans="1:17" ht="15" customHeight="1" x14ac:dyDescent="0.15">
      <c r="B150" s="45" t="s">
        <v>1134</v>
      </c>
      <c r="C150" s="46"/>
      <c r="D150" s="46"/>
      <c r="E150" s="46"/>
      <c r="F150" s="46"/>
      <c r="G150" s="94"/>
      <c r="H150" s="98">
        <v>5</v>
      </c>
      <c r="I150" s="98">
        <v>2</v>
      </c>
      <c r="J150" s="98">
        <v>5</v>
      </c>
    </row>
    <row r="151" spans="1:17" ht="15" customHeight="1" x14ac:dyDescent="0.15">
      <c r="B151" s="8"/>
      <c r="C151" s="52"/>
      <c r="D151" s="52"/>
      <c r="E151" s="52"/>
      <c r="F151" s="52"/>
      <c r="G151" s="52"/>
      <c r="H151" s="180"/>
      <c r="I151" s="181"/>
      <c r="J151" s="181"/>
      <c r="K151" s="181"/>
      <c r="L151" s="181"/>
      <c r="M151" s="180"/>
      <c r="N151" s="181"/>
    </row>
    <row r="152" spans="1:17" ht="15" customHeight="1" x14ac:dyDescent="0.15">
      <c r="A152" s="5" t="s">
        <v>539</v>
      </c>
      <c r="D152" s="155"/>
      <c r="E152" s="155"/>
      <c r="F152" s="155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1:17" ht="13.65" customHeight="1" x14ac:dyDescent="0.15">
      <c r="B153" s="11"/>
      <c r="C153" s="12"/>
      <c r="D153" s="12"/>
      <c r="E153" s="12"/>
      <c r="F153" s="12"/>
      <c r="G153" s="12"/>
      <c r="H153" s="13"/>
      <c r="I153" s="14" t="s">
        <v>108</v>
      </c>
      <c r="J153" s="15"/>
      <c r="K153" s="16"/>
      <c r="L153" s="14" t="s">
        <v>3</v>
      </c>
      <c r="M153" s="131"/>
      <c r="N153" s="15"/>
      <c r="O153" s="14" t="s">
        <v>150</v>
      </c>
      <c r="P153" s="17"/>
    </row>
    <row r="154" spans="1:17" ht="10.8" x14ac:dyDescent="0.15">
      <c r="B154" s="29"/>
      <c r="G154" s="186"/>
      <c r="H154" s="19" t="s">
        <v>4</v>
      </c>
      <c r="I154" s="19" t="s">
        <v>172</v>
      </c>
      <c r="J154" s="20" t="s">
        <v>178</v>
      </c>
      <c r="K154" s="21" t="s">
        <v>4</v>
      </c>
      <c r="L154" s="19" t="s">
        <v>172</v>
      </c>
      <c r="M154" s="20" t="s">
        <v>178</v>
      </c>
      <c r="N154" s="21" t="s">
        <v>4</v>
      </c>
      <c r="O154" s="19" t="s">
        <v>172</v>
      </c>
      <c r="P154" s="22" t="s">
        <v>178</v>
      </c>
    </row>
    <row r="155" spans="1:17" ht="10.8" x14ac:dyDescent="0.15">
      <c r="B155" s="29"/>
      <c r="G155" s="186"/>
      <c r="H155" s="19"/>
      <c r="I155" s="19"/>
      <c r="J155" s="183"/>
      <c r="K155" s="187">
        <v>999</v>
      </c>
      <c r="L155" s="188">
        <v>709</v>
      </c>
      <c r="M155" s="189">
        <v>265</v>
      </c>
      <c r="N155" s="21"/>
      <c r="O155" s="19"/>
      <c r="P155" s="19"/>
    </row>
    <row r="156" spans="1:17" ht="12" customHeight="1" x14ac:dyDescent="0.15">
      <c r="B156" s="79"/>
      <c r="C156" s="24"/>
      <c r="D156" s="24"/>
      <c r="E156" s="24"/>
      <c r="F156" s="24"/>
      <c r="G156" s="135"/>
      <c r="H156" s="25"/>
      <c r="I156" s="25"/>
      <c r="J156" s="26"/>
      <c r="K156" s="136">
        <v>59611</v>
      </c>
      <c r="L156" s="137">
        <v>50766</v>
      </c>
      <c r="M156" s="138">
        <v>7096</v>
      </c>
      <c r="N156" s="66"/>
      <c r="O156" s="25"/>
      <c r="P156" s="25"/>
    </row>
    <row r="157" spans="1:17" ht="15" customHeight="1" x14ac:dyDescent="0.15">
      <c r="B157" s="78" t="s">
        <v>55</v>
      </c>
      <c r="H157" s="31">
        <v>645</v>
      </c>
      <c r="I157" s="31">
        <v>580</v>
      </c>
      <c r="J157" s="32">
        <v>48</v>
      </c>
      <c r="K157" s="33">
        <v>1.0820150643337638</v>
      </c>
      <c r="L157" s="34">
        <v>1.1424969467754009</v>
      </c>
      <c r="M157" s="140">
        <v>0.67643742953776775</v>
      </c>
      <c r="N157" s="141">
        <v>0.64564564564564564</v>
      </c>
      <c r="O157" s="34">
        <v>0.81805359661495058</v>
      </c>
      <c r="P157" s="34">
        <v>0.1811320754716981</v>
      </c>
    </row>
    <row r="158" spans="1:17" ht="15" customHeight="1" x14ac:dyDescent="0.15">
      <c r="B158" s="29" t="s">
        <v>56</v>
      </c>
      <c r="H158" s="36">
        <v>1929</v>
      </c>
      <c r="I158" s="36">
        <v>1662</v>
      </c>
      <c r="J158" s="37">
        <v>192</v>
      </c>
      <c r="K158" s="38">
        <v>3.2359799365888851</v>
      </c>
      <c r="L158" s="74">
        <v>3.2738446992081318</v>
      </c>
      <c r="M158" s="144">
        <v>2.705749718151071</v>
      </c>
      <c r="N158" s="39">
        <v>1.9309309309309308</v>
      </c>
      <c r="O158" s="74">
        <v>2.3441466854724964</v>
      </c>
      <c r="P158" s="74">
        <v>0.7245283018867924</v>
      </c>
    </row>
    <row r="159" spans="1:17" ht="15" customHeight="1" x14ac:dyDescent="0.15">
      <c r="B159" s="29" t="s">
        <v>57</v>
      </c>
      <c r="H159" s="36">
        <v>14530</v>
      </c>
      <c r="I159" s="36">
        <v>12447</v>
      </c>
      <c r="J159" s="37">
        <v>1688</v>
      </c>
      <c r="K159" s="38">
        <v>24.374695945379209</v>
      </c>
      <c r="L159" s="74">
        <v>24.518378442264506</v>
      </c>
      <c r="M159" s="144">
        <v>23.788049605411498</v>
      </c>
      <c r="N159" s="39">
        <v>14.544544544544545</v>
      </c>
      <c r="O159" s="74">
        <v>17.555712270803948</v>
      </c>
      <c r="P159" s="74">
        <v>6.3698113207547173</v>
      </c>
    </row>
    <row r="160" spans="1:17" ht="15" customHeight="1" x14ac:dyDescent="0.15">
      <c r="B160" s="29" t="s">
        <v>58</v>
      </c>
      <c r="H160" s="36">
        <v>23067</v>
      </c>
      <c r="I160" s="36">
        <v>19651</v>
      </c>
      <c r="J160" s="37">
        <v>2772</v>
      </c>
      <c r="K160" s="38">
        <v>38.695878277499119</v>
      </c>
      <c r="L160" s="74">
        <v>38.708978450143796</v>
      </c>
      <c r="M160" s="144">
        <v>39.064261555806091</v>
      </c>
      <c r="N160" s="39">
        <v>23.09009009009009</v>
      </c>
      <c r="O160" s="74">
        <v>27.716502115655853</v>
      </c>
      <c r="P160" s="74">
        <v>10.460377358490566</v>
      </c>
    </row>
    <row r="161" spans="1:23" ht="15" customHeight="1" x14ac:dyDescent="0.15">
      <c r="B161" s="29" t="s">
        <v>59</v>
      </c>
      <c r="H161" s="36">
        <v>18596</v>
      </c>
      <c r="I161" s="36">
        <v>15707</v>
      </c>
      <c r="J161" s="37">
        <v>2291</v>
      </c>
      <c r="K161" s="38">
        <v>31.195584707520425</v>
      </c>
      <c r="L161" s="74">
        <v>30.939999212071072</v>
      </c>
      <c r="M161" s="144">
        <v>32.285794813979706</v>
      </c>
      <c r="N161" s="39">
        <v>18.614614614614613</v>
      </c>
      <c r="O161" s="74">
        <v>22.153737658674189</v>
      </c>
      <c r="P161" s="74">
        <v>8.6452830188679251</v>
      </c>
    </row>
    <row r="162" spans="1:23" ht="15" customHeight="1" x14ac:dyDescent="0.15">
      <c r="B162" s="79" t="s">
        <v>60</v>
      </c>
      <c r="C162" s="24"/>
      <c r="D162" s="24"/>
      <c r="E162" s="24"/>
      <c r="F162" s="24"/>
      <c r="G162" s="24"/>
      <c r="H162" s="68">
        <v>844</v>
      </c>
      <c r="I162" s="68">
        <v>719</v>
      </c>
      <c r="J162" s="80">
        <v>105</v>
      </c>
      <c r="K162" s="81">
        <v>1.4158460686785996</v>
      </c>
      <c r="L162" s="77">
        <v>1.4163022495370916</v>
      </c>
      <c r="M162" s="146">
        <v>1.4797068771138671</v>
      </c>
      <c r="N162" s="82">
        <v>0.8448448448448449</v>
      </c>
      <c r="O162" s="77">
        <v>1.0141043723554302</v>
      </c>
      <c r="P162" s="77">
        <v>0.39622641509433965</v>
      </c>
    </row>
    <row r="163" spans="1:23" ht="15" customHeight="1" x14ac:dyDescent="0.15">
      <c r="B163" s="45" t="s">
        <v>1</v>
      </c>
      <c r="C163" s="46"/>
      <c r="D163" s="46"/>
      <c r="E163" s="46"/>
      <c r="F163" s="46"/>
      <c r="G163" s="94"/>
      <c r="H163" s="47">
        <v>59611</v>
      </c>
      <c r="I163" s="47">
        <v>50766</v>
      </c>
      <c r="J163" s="48">
        <v>7096</v>
      </c>
      <c r="K163" s="49">
        <v>100</v>
      </c>
      <c r="L163" s="50">
        <v>100</v>
      </c>
      <c r="M163" s="148">
        <v>100</v>
      </c>
      <c r="N163" s="149">
        <v>59.67067067067066</v>
      </c>
      <c r="O163" s="150">
        <v>71.60225669957687</v>
      </c>
      <c r="P163" s="150">
        <v>26.777358490566041</v>
      </c>
    </row>
    <row r="164" spans="1:23" ht="15" customHeight="1" x14ac:dyDescent="0.15">
      <c r="B164" s="45" t="s">
        <v>674</v>
      </c>
      <c r="C164" s="46"/>
      <c r="D164" s="46"/>
      <c r="E164" s="46"/>
      <c r="F164" s="46"/>
      <c r="G164" s="94"/>
      <c r="H164" s="342">
        <v>3.9706127588612659</v>
      </c>
      <c r="I164" s="342">
        <v>3.9639538833496513</v>
      </c>
      <c r="J164" s="342">
        <v>4.0107280789586612</v>
      </c>
      <c r="K164" s="181"/>
      <c r="L164" s="181"/>
      <c r="M164" s="181"/>
      <c r="N164" s="180"/>
      <c r="O164" s="181"/>
    </row>
    <row r="165" spans="1:23" ht="15" customHeight="1" x14ac:dyDescent="0.15">
      <c r="B165" s="8"/>
      <c r="C165" s="52"/>
      <c r="D165" s="52"/>
      <c r="E165" s="52"/>
      <c r="F165" s="52"/>
      <c r="G165" s="52"/>
      <c r="H165" s="343"/>
      <c r="I165" s="343"/>
      <c r="J165" s="343"/>
      <c r="K165" s="181"/>
      <c r="L165" s="181"/>
      <c r="M165" s="181"/>
      <c r="N165" s="180"/>
      <c r="O165" s="181"/>
    </row>
    <row r="166" spans="1:23" ht="15" customHeight="1" x14ac:dyDescent="0.15">
      <c r="A166" s="5" t="s">
        <v>557</v>
      </c>
      <c r="C166" s="5"/>
      <c r="D166" s="5"/>
      <c r="E166" s="5"/>
      <c r="F166" s="5"/>
      <c r="G166" s="5"/>
    </row>
    <row r="167" spans="1:23" ht="15" customHeight="1" x14ac:dyDescent="0.15">
      <c r="A167" s="5" t="s">
        <v>1056</v>
      </c>
      <c r="C167" s="5"/>
      <c r="D167" s="5"/>
      <c r="N167" s="9"/>
      <c r="T167" s="83"/>
      <c r="V167" s="83"/>
      <c r="W167" s="83"/>
    </row>
    <row r="168" spans="1:23" ht="15" customHeight="1" x14ac:dyDescent="0.15">
      <c r="A168" s="492"/>
      <c r="B168" s="78"/>
      <c r="C168" s="12"/>
      <c r="D168" s="12"/>
      <c r="E168" s="12"/>
      <c r="F168" s="12"/>
      <c r="G168" s="12"/>
      <c r="H168" s="13"/>
      <c r="I168" s="14" t="s">
        <v>108</v>
      </c>
      <c r="J168" s="15"/>
      <c r="K168" s="132"/>
      <c r="L168" s="14" t="s">
        <v>3</v>
      </c>
      <c r="M168" s="131"/>
      <c r="N168" s="15"/>
      <c r="O168" s="14" t="s">
        <v>150</v>
      </c>
      <c r="P168" s="17"/>
      <c r="Q168" s="83"/>
      <c r="S168" s="83"/>
      <c r="T168" s="83"/>
    </row>
    <row r="169" spans="1:23" ht="10.8" x14ac:dyDescent="0.15">
      <c r="A169" s="492"/>
      <c r="B169" s="29"/>
      <c r="H169" s="19" t="s">
        <v>4</v>
      </c>
      <c r="I169" s="19" t="s">
        <v>172</v>
      </c>
      <c r="J169" s="222" t="s">
        <v>178</v>
      </c>
      <c r="K169" s="19" t="s">
        <v>4</v>
      </c>
      <c r="L169" s="19" t="s">
        <v>172</v>
      </c>
      <c r="M169" s="222" t="s">
        <v>178</v>
      </c>
      <c r="N169" s="21" t="s">
        <v>4</v>
      </c>
      <c r="O169" s="19" t="s">
        <v>172</v>
      </c>
      <c r="P169" s="22" t="s">
        <v>178</v>
      </c>
      <c r="Q169" s="83"/>
      <c r="S169" s="83"/>
      <c r="T169" s="83"/>
    </row>
    <row r="170" spans="1:23" ht="15" customHeight="1" x14ac:dyDescent="0.15">
      <c r="A170" s="492"/>
      <c r="B170" s="79"/>
      <c r="C170" s="24"/>
      <c r="D170" s="24"/>
      <c r="E170" s="24"/>
      <c r="F170" s="24"/>
      <c r="G170" s="24"/>
      <c r="H170" s="25"/>
      <c r="I170" s="25"/>
      <c r="J170" s="26"/>
      <c r="K170" s="136">
        <v>30520</v>
      </c>
      <c r="L170" s="137">
        <v>24890</v>
      </c>
      <c r="M170" s="138">
        <v>4478</v>
      </c>
      <c r="N170" s="223"/>
      <c r="O170" s="19"/>
      <c r="P170" s="19"/>
      <c r="Q170" s="83"/>
      <c r="S170" s="83"/>
      <c r="T170" s="83"/>
    </row>
    <row r="171" spans="1:23" ht="15" customHeight="1" x14ac:dyDescent="0.15">
      <c r="A171" s="492"/>
      <c r="B171" s="29" t="s">
        <v>544</v>
      </c>
      <c r="H171" s="31">
        <v>1394</v>
      </c>
      <c r="I171" s="224">
        <v>1178</v>
      </c>
      <c r="J171" s="224">
        <v>155</v>
      </c>
      <c r="K171" s="225">
        <v>4.5674967234600263</v>
      </c>
      <c r="L171" s="226">
        <v>4.7328244274809164</v>
      </c>
      <c r="M171" s="227">
        <v>3.4613666815542654</v>
      </c>
      <c r="N171" s="89">
        <v>2.6963249516441006</v>
      </c>
      <c r="O171" s="226">
        <v>3.3276836158192089</v>
      </c>
      <c r="P171" s="172">
        <v>1.0616438356164384</v>
      </c>
      <c r="Q171" s="228"/>
      <c r="S171" s="83"/>
      <c r="T171" s="83"/>
    </row>
    <row r="172" spans="1:23" ht="15" customHeight="1" x14ac:dyDescent="0.15">
      <c r="A172" s="492"/>
      <c r="B172" s="29" t="s">
        <v>545</v>
      </c>
      <c r="H172" s="36">
        <v>331</v>
      </c>
      <c r="I172" s="229">
        <v>260</v>
      </c>
      <c r="J172" s="229">
        <v>51</v>
      </c>
      <c r="K172" s="225">
        <v>1.0845347313237221</v>
      </c>
      <c r="L172" s="230">
        <v>1.0445962233828847</v>
      </c>
      <c r="M172" s="231">
        <v>1.1389012952210809</v>
      </c>
      <c r="N172" s="89">
        <v>0.64023210831721467</v>
      </c>
      <c r="O172" s="230">
        <v>0.7344632768361582</v>
      </c>
      <c r="P172" s="173">
        <v>0.34931506849315069</v>
      </c>
      <c r="Q172" s="228"/>
      <c r="S172" s="83"/>
      <c r="T172" s="83"/>
    </row>
    <row r="173" spans="1:23" ht="15" customHeight="1" x14ac:dyDescent="0.15">
      <c r="A173" s="492"/>
      <c r="B173" s="29" t="s">
        <v>543</v>
      </c>
      <c r="H173" s="36">
        <v>1406</v>
      </c>
      <c r="I173" s="229">
        <v>1147</v>
      </c>
      <c r="J173" s="229">
        <v>190</v>
      </c>
      <c r="K173" s="225">
        <v>4.6068152031454783</v>
      </c>
      <c r="L173" s="230">
        <v>4.6082764162314183</v>
      </c>
      <c r="M173" s="231">
        <v>4.2429656096471637</v>
      </c>
      <c r="N173" s="89">
        <v>2.7195357833655707</v>
      </c>
      <c r="O173" s="230">
        <v>3.2401129943502824</v>
      </c>
      <c r="P173" s="173">
        <v>1.3013698630136987</v>
      </c>
      <c r="Q173" s="228"/>
      <c r="S173" s="83"/>
      <c r="T173" s="83"/>
    </row>
    <row r="174" spans="1:23" ht="15" customHeight="1" x14ac:dyDescent="0.15">
      <c r="A174" s="492"/>
      <c r="B174" s="29" t="s">
        <v>550</v>
      </c>
      <c r="H174" s="36">
        <v>331</v>
      </c>
      <c r="I174" s="229">
        <v>277</v>
      </c>
      <c r="J174" s="229">
        <v>43</v>
      </c>
      <c r="K174" s="225">
        <v>1.0845347313237221</v>
      </c>
      <c r="L174" s="230">
        <v>1.1128967456809964</v>
      </c>
      <c r="M174" s="231">
        <v>0.9602501116569897</v>
      </c>
      <c r="N174" s="89">
        <v>0.64023210831721467</v>
      </c>
      <c r="O174" s="230">
        <v>0.78248587570621464</v>
      </c>
      <c r="P174" s="173">
        <v>0.29452054794520549</v>
      </c>
      <c r="Q174" s="228"/>
      <c r="S174" s="83"/>
      <c r="T174" s="83"/>
    </row>
    <row r="175" spans="1:23" ht="15" customHeight="1" x14ac:dyDescent="0.15">
      <c r="A175" s="492"/>
      <c r="B175" s="29" t="s">
        <v>547</v>
      </c>
      <c r="H175" s="36">
        <v>294</v>
      </c>
      <c r="I175" s="229">
        <v>235</v>
      </c>
      <c r="J175" s="229">
        <v>46</v>
      </c>
      <c r="K175" s="225">
        <v>0.96330275229357798</v>
      </c>
      <c r="L175" s="230">
        <v>0.944154278826838</v>
      </c>
      <c r="M175" s="231">
        <v>1.0272443054935239</v>
      </c>
      <c r="N175" s="89">
        <v>0.56866537717601551</v>
      </c>
      <c r="O175" s="230">
        <v>0.66384180790960456</v>
      </c>
      <c r="P175" s="173">
        <v>0.31506849315068491</v>
      </c>
      <c r="Q175" s="228"/>
      <c r="S175" s="83"/>
      <c r="T175" s="83"/>
    </row>
    <row r="176" spans="1:23" ht="15" customHeight="1" x14ac:dyDescent="0.15">
      <c r="A176" s="492"/>
      <c r="B176" s="29" t="s">
        <v>546</v>
      </c>
      <c r="H176" s="36">
        <v>1244</v>
      </c>
      <c r="I176" s="229">
        <v>1026</v>
      </c>
      <c r="J176" s="229">
        <v>176</v>
      </c>
      <c r="K176" s="225">
        <v>4.0760157273918738</v>
      </c>
      <c r="L176" s="230">
        <v>4.1221374045801529</v>
      </c>
      <c r="M176" s="231">
        <v>3.9303260384100045</v>
      </c>
      <c r="N176" s="89">
        <v>2.4061895551257253</v>
      </c>
      <c r="O176" s="230">
        <v>2.8983050847457625</v>
      </c>
      <c r="P176" s="173">
        <v>1.2054794520547945</v>
      </c>
      <c r="Q176" s="228"/>
      <c r="S176" s="83"/>
      <c r="T176" s="83"/>
    </row>
    <row r="177" spans="1:23" ht="15" customHeight="1" x14ac:dyDescent="0.15">
      <c r="A177" s="492"/>
      <c r="B177" s="29" t="s">
        <v>548</v>
      </c>
      <c r="H177" s="36">
        <v>812</v>
      </c>
      <c r="I177" s="229">
        <v>694</v>
      </c>
      <c r="J177" s="229">
        <v>95</v>
      </c>
      <c r="K177" s="225">
        <v>2.6605504587155964</v>
      </c>
      <c r="L177" s="230">
        <v>2.7882683808758539</v>
      </c>
      <c r="M177" s="231">
        <v>2.1214828048235819</v>
      </c>
      <c r="N177" s="89">
        <v>1.5705996131528046</v>
      </c>
      <c r="O177" s="230">
        <v>1.96045197740113</v>
      </c>
      <c r="P177" s="173">
        <v>0.65068493150684936</v>
      </c>
      <c r="Q177" s="228"/>
      <c r="S177" s="83"/>
      <c r="T177" s="83"/>
    </row>
    <row r="178" spans="1:23" ht="15" customHeight="1" x14ac:dyDescent="0.15">
      <c r="A178" s="492"/>
      <c r="B178" s="29" t="s">
        <v>549</v>
      </c>
      <c r="H178" s="36">
        <v>0</v>
      </c>
      <c r="I178" s="229">
        <v>0</v>
      </c>
      <c r="J178" s="229">
        <v>0</v>
      </c>
      <c r="K178" s="225">
        <v>0</v>
      </c>
      <c r="L178" s="230">
        <v>0</v>
      </c>
      <c r="M178" s="231">
        <v>0</v>
      </c>
      <c r="N178" s="89">
        <v>0</v>
      </c>
      <c r="O178" s="230">
        <v>0</v>
      </c>
      <c r="P178" s="173">
        <v>0</v>
      </c>
      <c r="Q178" s="228"/>
      <c r="S178" s="83"/>
      <c r="T178" s="83"/>
    </row>
    <row r="179" spans="1:23" ht="15" customHeight="1" x14ac:dyDescent="0.15">
      <c r="A179" s="492"/>
      <c r="B179" s="268" t="s">
        <v>905</v>
      </c>
      <c r="C179" s="232"/>
      <c r="D179" s="232"/>
      <c r="E179" s="232"/>
      <c r="F179" s="232"/>
      <c r="G179" s="232"/>
      <c r="H179" s="233">
        <v>4784</v>
      </c>
      <c r="I179" s="234">
        <v>3919</v>
      </c>
      <c r="J179" s="234">
        <v>676</v>
      </c>
      <c r="K179" s="235">
        <v>15.674967234600262</v>
      </c>
      <c r="L179" s="236">
        <v>15.745279228605865</v>
      </c>
      <c r="M179" s="237">
        <v>15.096025011165699</v>
      </c>
      <c r="N179" s="238">
        <v>9.2533849129593815</v>
      </c>
      <c r="O179" s="236">
        <v>11.070621468926554</v>
      </c>
      <c r="P179" s="239">
        <v>4.6301369863013697</v>
      </c>
      <c r="Q179" s="228"/>
      <c r="S179" s="83"/>
      <c r="T179" s="83"/>
    </row>
    <row r="180" spans="1:23" ht="26.25" customHeight="1" x14ac:dyDescent="0.15">
      <c r="A180" s="492"/>
      <c r="B180" s="517" t="s">
        <v>551</v>
      </c>
      <c r="C180" s="518"/>
      <c r="D180" s="518"/>
      <c r="E180" s="518"/>
      <c r="F180" s="518"/>
      <c r="G180" s="519"/>
      <c r="H180" s="36">
        <v>2438</v>
      </c>
      <c r="I180" s="229">
        <v>2021</v>
      </c>
      <c r="J180" s="229">
        <v>312</v>
      </c>
      <c r="K180" s="225">
        <v>7.9882044560943637</v>
      </c>
      <c r="L180" s="230">
        <v>8.1197267979108076</v>
      </c>
      <c r="M180" s="231">
        <v>6.967396158999553</v>
      </c>
      <c r="N180" s="89">
        <v>4.715667311411992</v>
      </c>
      <c r="O180" s="230">
        <v>5.7090395480225986</v>
      </c>
      <c r="P180" s="173">
        <v>2.1369863013698631</v>
      </c>
      <c r="Q180" s="228"/>
      <c r="S180" s="83"/>
      <c r="T180" s="83"/>
    </row>
    <row r="181" spans="1:23" ht="15" customHeight="1" x14ac:dyDescent="0.15">
      <c r="A181" s="492"/>
      <c r="B181" s="45" t="s">
        <v>1</v>
      </c>
      <c r="C181" s="46"/>
      <c r="D181" s="46"/>
      <c r="E181" s="46"/>
      <c r="F181" s="46"/>
      <c r="G181" s="94"/>
      <c r="H181" s="98">
        <v>13034</v>
      </c>
      <c r="I181" s="240">
        <v>10757</v>
      </c>
      <c r="J181" s="240">
        <v>1744</v>
      </c>
      <c r="K181" s="241">
        <v>42.706422018348626</v>
      </c>
      <c r="L181" s="242">
        <v>43.218159903575739</v>
      </c>
      <c r="M181" s="243">
        <v>38.945958016971865</v>
      </c>
      <c r="N181" s="244">
        <v>25.210831721470015</v>
      </c>
      <c r="O181" s="242">
        <v>30.387005649717512</v>
      </c>
      <c r="P181" s="96">
        <v>11.945205479452055</v>
      </c>
      <c r="Q181" s="83"/>
      <c r="S181" s="83"/>
      <c r="T181" s="83"/>
    </row>
    <row r="182" spans="1:23" ht="15" customHeight="1" x14ac:dyDescent="0.15">
      <c r="A182" s="492"/>
      <c r="C182" s="51"/>
      <c r="D182" s="51"/>
      <c r="E182" s="51"/>
      <c r="F182" s="51"/>
      <c r="G182" s="5"/>
      <c r="I182" s="9"/>
      <c r="J182" s="9"/>
      <c r="K182" s="9"/>
      <c r="L182" s="9"/>
      <c r="N182" s="9"/>
      <c r="Q182" s="83"/>
      <c r="S182" s="83"/>
      <c r="T182" s="83"/>
    </row>
    <row r="183" spans="1:23" ht="15" customHeight="1" x14ac:dyDescent="0.15">
      <c r="A183" s="5" t="s">
        <v>1057</v>
      </c>
      <c r="C183" s="5"/>
      <c r="D183" s="5"/>
      <c r="E183" s="5"/>
      <c r="F183" s="5"/>
      <c r="G183" s="5"/>
      <c r="H183" s="9"/>
      <c r="I183" s="9"/>
      <c r="M183" s="9"/>
      <c r="Q183" s="83"/>
      <c r="S183" s="83"/>
      <c r="T183" s="83"/>
    </row>
    <row r="184" spans="1:23" ht="15" customHeight="1" x14ac:dyDescent="0.15">
      <c r="B184" s="11"/>
      <c r="C184" s="12"/>
      <c r="D184" s="12"/>
      <c r="E184" s="12"/>
      <c r="F184" s="12"/>
      <c r="G184" s="12"/>
      <c r="H184" s="245"/>
      <c r="I184" s="246" t="s">
        <v>552</v>
      </c>
      <c r="J184" s="247"/>
      <c r="K184" s="245"/>
      <c r="L184" s="246" t="s">
        <v>553</v>
      </c>
      <c r="M184" s="247"/>
      <c r="N184" s="46"/>
      <c r="O184" s="246" t="s">
        <v>554</v>
      </c>
      <c r="P184" s="94"/>
      <c r="T184" s="83"/>
      <c r="V184" s="83"/>
      <c r="W184" s="83"/>
    </row>
    <row r="185" spans="1:23" ht="10.8" x14ac:dyDescent="0.15">
      <c r="B185" s="23"/>
      <c r="C185" s="248"/>
      <c r="D185" s="248"/>
      <c r="E185" s="248"/>
      <c r="F185" s="248"/>
      <c r="G185" s="248"/>
      <c r="H185" s="19" t="s">
        <v>4</v>
      </c>
      <c r="I185" s="19" t="s">
        <v>172</v>
      </c>
      <c r="J185" s="222" t="s">
        <v>178</v>
      </c>
      <c r="K185" s="19" t="s">
        <v>4</v>
      </c>
      <c r="L185" s="19" t="s">
        <v>172</v>
      </c>
      <c r="M185" s="222" t="s">
        <v>178</v>
      </c>
      <c r="N185" s="21" t="s">
        <v>4</v>
      </c>
      <c r="O185" s="19" t="s">
        <v>172</v>
      </c>
      <c r="P185" s="170" t="s">
        <v>178</v>
      </c>
      <c r="T185" s="83"/>
      <c r="V185" s="83"/>
      <c r="W185" s="83"/>
    </row>
    <row r="186" spans="1:23" ht="15" customHeight="1" x14ac:dyDescent="0.15">
      <c r="B186" s="29" t="s">
        <v>543</v>
      </c>
      <c r="H186" s="249">
        <v>1082</v>
      </c>
      <c r="I186" s="249">
        <v>764</v>
      </c>
      <c r="J186" s="250">
        <v>287</v>
      </c>
      <c r="K186" s="160">
        <v>2.7744916820702401</v>
      </c>
      <c r="L186" s="160">
        <v>3.3756544502617802</v>
      </c>
      <c r="M186" s="251">
        <v>1.0940766550522647</v>
      </c>
      <c r="N186" s="252">
        <v>30</v>
      </c>
      <c r="O186" s="31">
        <v>30</v>
      </c>
      <c r="P186" s="31">
        <v>12</v>
      </c>
      <c r="S186" s="191"/>
      <c r="T186" s="83"/>
      <c r="V186" s="83"/>
      <c r="W186" s="83"/>
    </row>
    <row r="187" spans="1:23" ht="15" customHeight="1" x14ac:dyDescent="0.15">
      <c r="B187" s="29" t="s">
        <v>544</v>
      </c>
      <c r="H187" s="253">
        <v>1082</v>
      </c>
      <c r="I187" s="253">
        <v>764</v>
      </c>
      <c r="J187" s="254">
        <v>287</v>
      </c>
      <c r="K187" s="162">
        <v>0.69408502772643255</v>
      </c>
      <c r="L187" s="162">
        <v>0.83769633507853403</v>
      </c>
      <c r="M187" s="255">
        <v>0.27874564459930312</v>
      </c>
      <c r="N187" s="256">
        <v>38</v>
      </c>
      <c r="O187" s="36">
        <v>38</v>
      </c>
      <c r="P187" s="36">
        <v>6</v>
      </c>
      <c r="S187" s="191"/>
      <c r="T187" s="83"/>
      <c r="V187" s="83"/>
      <c r="W187" s="83"/>
    </row>
    <row r="188" spans="1:23" ht="15" customHeight="1" x14ac:dyDescent="0.15">
      <c r="B188" s="29" t="s">
        <v>545</v>
      </c>
      <c r="H188" s="253">
        <v>1082</v>
      </c>
      <c r="I188" s="253">
        <v>764</v>
      </c>
      <c r="J188" s="254">
        <v>287</v>
      </c>
      <c r="K188" s="162">
        <v>2.7365988909426986</v>
      </c>
      <c r="L188" s="162">
        <v>3.2709424083769632</v>
      </c>
      <c r="M188" s="255">
        <v>1.2020905923344947</v>
      </c>
      <c r="N188" s="256">
        <v>26</v>
      </c>
      <c r="O188" s="36">
        <v>26</v>
      </c>
      <c r="P188" s="36">
        <v>13</v>
      </c>
      <c r="S188" s="191"/>
      <c r="T188" s="83"/>
      <c r="V188" s="83"/>
      <c r="W188" s="83"/>
    </row>
    <row r="189" spans="1:23" ht="15" customHeight="1" x14ac:dyDescent="0.15">
      <c r="B189" s="29" t="s">
        <v>546</v>
      </c>
      <c r="H189" s="253">
        <v>1082</v>
      </c>
      <c r="I189" s="253">
        <v>764</v>
      </c>
      <c r="J189" s="254">
        <v>287</v>
      </c>
      <c r="K189" s="162">
        <v>0.64787430683918668</v>
      </c>
      <c r="L189" s="162">
        <v>0.77879581151832455</v>
      </c>
      <c r="M189" s="255">
        <v>0.30313588850174217</v>
      </c>
      <c r="N189" s="256">
        <v>7</v>
      </c>
      <c r="O189" s="36">
        <v>7</v>
      </c>
      <c r="P189" s="36">
        <v>4</v>
      </c>
      <c r="S189" s="191"/>
      <c r="T189" s="83"/>
      <c r="V189" s="83"/>
      <c r="W189" s="83"/>
    </row>
    <row r="190" spans="1:23" ht="15" customHeight="1" x14ac:dyDescent="0.15">
      <c r="B190" s="29" t="s">
        <v>547</v>
      </c>
      <c r="H190" s="253">
        <v>1082</v>
      </c>
      <c r="I190" s="253">
        <v>764</v>
      </c>
      <c r="J190" s="254">
        <v>287</v>
      </c>
      <c r="K190" s="162">
        <v>0.62939001848428833</v>
      </c>
      <c r="L190" s="162">
        <v>0.70157068062827221</v>
      </c>
      <c r="M190" s="255">
        <v>0.42857142857142855</v>
      </c>
      <c r="N190" s="256">
        <v>30</v>
      </c>
      <c r="O190" s="36">
        <v>15</v>
      </c>
      <c r="P190" s="36">
        <v>29</v>
      </c>
      <c r="S190" s="191"/>
      <c r="T190" s="83"/>
      <c r="V190" s="83"/>
      <c r="W190" s="83"/>
    </row>
    <row r="191" spans="1:23" ht="15" customHeight="1" x14ac:dyDescent="0.15">
      <c r="B191" s="29" t="s">
        <v>548</v>
      </c>
      <c r="H191" s="253">
        <v>1082</v>
      </c>
      <c r="I191" s="253">
        <v>764</v>
      </c>
      <c r="J191" s="254">
        <v>287</v>
      </c>
      <c r="K191" s="162">
        <v>2.4131238447319778</v>
      </c>
      <c r="L191" s="162">
        <v>2.8494764397905761</v>
      </c>
      <c r="M191" s="255">
        <v>1.2160278745644599</v>
      </c>
      <c r="N191" s="256">
        <v>26</v>
      </c>
      <c r="O191" s="36">
        <v>26</v>
      </c>
      <c r="P191" s="36">
        <v>8</v>
      </c>
      <c r="S191" s="191"/>
      <c r="T191" s="83"/>
      <c r="V191" s="83"/>
      <c r="W191" s="83"/>
    </row>
    <row r="192" spans="1:23" ht="15" customHeight="1" x14ac:dyDescent="0.15">
      <c r="B192" s="29" t="s">
        <v>549</v>
      </c>
      <c r="H192" s="253">
        <v>1082</v>
      </c>
      <c r="I192" s="253">
        <v>764</v>
      </c>
      <c r="J192" s="254">
        <v>287</v>
      </c>
      <c r="K192" s="162">
        <v>1.5018484288354899</v>
      </c>
      <c r="L192" s="162">
        <v>1.8442408376963351</v>
      </c>
      <c r="M192" s="255">
        <v>0.62020905923344949</v>
      </c>
      <c r="N192" s="256">
        <v>20</v>
      </c>
      <c r="O192" s="36">
        <v>20</v>
      </c>
      <c r="P192" s="36">
        <v>5</v>
      </c>
      <c r="S192" s="191"/>
      <c r="T192" s="83"/>
      <c r="V192" s="83"/>
      <c r="W192" s="83"/>
    </row>
    <row r="193" spans="2:23" ht="15" customHeight="1" x14ac:dyDescent="0.15">
      <c r="B193" s="29" t="s">
        <v>550</v>
      </c>
      <c r="H193" s="253">
        <v>1082</v>
      </c>
      <c r="I193" s="253">
        <v>764</v>
      </c>
      <c r="J193" s="254">
        <v>287</v>
      </c>
      <c r="K193" s="162">
        <v>3.789279112754159E-2</v>
      </c>
      <c r="L193" s="162">
        <v>5.3664921465968587E-2</v>
      </c>
      <c r="M193" s="255">
        <v>0</v>
      </c>
      <c r="N193" s="256">
        <v>33</v>
      </c>
      <c r="O193" s="36">
        <v>33</v>
      </c>
      <c r="P193" s="36">
        <v>0</v>
      </c>
      <c r="S193" s="191"/>
      <c r="T193" s="83"/>
      <c r="V193" s="83"/>
      <c r="W193" s="83"/>
    </row>
    <row r="194" spans="2:23" ht="15" customHeight="1" x14ac:dyDescent="0.15">
      <c r="B194" s="268" t="s">
        <v>905</v>
      </c>
      <c r="C194" s="232"/>
      <c r="D194" s="232"/>
      <c r="E194" s="232"/>
      <c r="F194" s="232"/>
      <c r="G194" s="232"/>
      <c r="H194" s="257">
        <v>560</v>
      </c>
      <c r="I194" s="257">
        <v>372</v>
      </c>
      <c r="J194" s="258">
        <v>171</v>
      </c>
      <c r="K194" s="259">
        <v>8.7249999999999996</v>
      </c>
      <c r="L194" s="259">
        <v>10.806451612903226</v>
      </c>
      <c r="M194" s="260">
        <v>3.9590643274853803</v>
      </c>
      <c r="N194" s="261">
        <v>48</v>
      </c>
      <c r="O194" s="233">
        <v>48</v>
      </c>
      <c r="P194" s="233">
        <v>29</v>
      </c>
      <c r="S194" s="191"/>
      <c r="T194" s="83"/>
      <c r="V194" s="83"/>
      <c r="W194" s="83"/>
    </row>
    <row r="195" spans="2:23" ht="25.5" customHeight="1" x14ac:dyDescent="0.15">
      <c r="B195" s="517" t="s">
        <v>551</v>
      </c>
      <c r="C195" s="518"/>
      <c r="D195" s="518"/>
      <c r="E195" s="518"/>
      <c r="F195" s="518"/>
      <c r="G195" s="519"/>
      <c r="H195" s="262">
        <v>1022</v>
      </c>
      <c r="I195" s="262">
        <v>714</v>
      </c>
      <c r="J195" s="263">
        <v>278</v>
      </c>
      <c r="K195" s="163">
        <v>4.5237769080234838</v>
      </c>
      <c r="L195" s="163">
        <v>5.5102240896358543</v>
      </c>
      <c r="M195" s="264">
        <v>1.9280575539568345</v>
      </c>
      <c r="N195" s="265">
        <v>50</v>
      </c>
      <c r="O195" s="68">
        <v>50</v>
      </c>
      <c r="P195" s="68">
        <v>13</v>
      </c>
      <c r="S195" s="191"/>
      <c r="T195" s="83"/>
      <c r="V195" s="83"/>
      <c r="W195" s="83"/>
    </row>
    <row r="196" spans="2:23" ht="15" customHeight="1" x14ac:dyDescent="0.15">
      <c r="B196" s="99" t="s">
        <v>101</v>
      </c>
      <c r="H196" s="9"/>
      <c r="K196" s="9"/>
      <c r="T196" s="83"/>
      <c r="V196" s="83"/>
      <c r="W196" s="83"/>
    </row>
    <row r="197" spans="2:23" ht="15" customHeight="1" x14ac:dyDescent="0.15">
      <c r="B197" s="11"/>
      <c r="C197" s="12"/>
      <c r="D197" s="12"/>
      <c r="E197" s="12"/>
      <c r="F197" s="12"/>
      <c r="G197" s="12"/>
      <c r="H197" s="245"/>
      <c r="I197" s="246" t="s">
        <v>552</v>
      </c>
      <c r="J197" s="247"/>
      <c r="K197" s="245"/>
      <c r="L197" s="246" t="s">
        <v>553</v>
      </c>
      <c r="M197" s="247"/>
      <c r="N197" s="46"/>
      <c r="O197" s="246" t="s">
        <v>554</v>
      </c>
      <c r="P197" s="94"/>
      <c r="T197" s="83"/>
      <c r="V197" s="83"/>
      <c r="W197" s="83"/>
    </row>
    <row r="198" spans="2:23" ht="10.8" x14ac:dyDescent="0.15">
      <c r="B198" s="23"/>
      <c r="C198" s="248"/>
      <c r="D198" s="248"/>
      <c r="E198" s="248"/>
      <c r="F198" s="248"/>
      <c r="G198" s="248"/>
      <c r="H198" s="19" t="s">
        <v>4</v>
      </c>
      <c r="I198" s="19" t="s">
        <v>172</v>
      </c>
      <c r="J198" s="222" t="s">
        <v>178</v>
      </c>
      <c r="K198" s="19" t="s">
        <v>4</v>
      </c>
      <c r="L198" s="19" t="s">
        <v>172</v>
      </c>
      <c r="M198" s="222" t="s">
        <v>178</v>
      </c>
      <c r="N198" s="21" t="s">
        <v>4</v>
      </c>
      <c r="O198" s="19" t="s">
        <v>172</v>
      </c>
      <c r="P198" s="170" t="s">
        <v>178</v>
      </c>
      <c r="T198" s="83"/>
      <c r="V198" s="83"/>
      <c r="W198" s="83"/>
    </row>
    <row r="199" spans="2:23" ht="15" customHeight="1" x14ac:dyDescent="0.15">
      <c r="B199" s="29" t="s">
        <v>543</v>
      </c>
      <c r="H199" s="249">
        <v>1021</v>
      </c>
      <c r="I199" s="249">
        <v>705</v>
      </c>
      <c r="J199" s="250">
        <v>286</v>
      </c>
      <c r="K199" s="160">
        <v>2.2043443613612799</v>
      </c>
      <c r="L199" s="160">
        <v>2.2982947658475545</v>
      </c>
      <c r="M199" s="251">
        <v>1.9660940702919714</v>
      </c>
      <c r="N199" s="252">
        <v>30</v>
      </c>
      <c r="O199" s="31">
        <v>30</v>
      </c>
      <c r="P199" s="31">
        <v>20.689655172413794</v>
      </c>
      <c r="S199" s="191"/>
      <c r="T199" s="83"/>
      <c r="V199" s="83"/>
      <c r="W199" s="83"/>
    </row>
    <row r="200" spans="2:23" ht="15" customHeight="1" x14ac:dyDescent="0.15">
      <c r="B200" s="29" t="s">
        <v>544</v>
      </c>
      <c r="H200" s="253">
        <v>1063</v>
      </c>
      <c r="I200" s="253">
        <v>746</v>
      </c>
      <c r="J200" s="254">
        <v>286</v>
      </c>
      <c r="K200" s="162">
        <v>0.53527693325185388</v>
      </c>
      <c r="L200" s="162">
        <v>0.54442449468159215</v>
      </c>
      <c r="M200" s="255">
        <v>0.49660185549477726</v>
      </c>
      <c r="N200" s="256">
        <v>21.666666666666668</v>
      </c>
      <c r="O200" s="36">
        <v>21.666666666666668</v>
      </c>
      <c r="P200" s="36">
        <v>10.344827586206897</v>
      </c>
      <c r="S200" s="191"/>
      <c r="T200" s="83"/>
      <c r="V200" s="83"/>
      <c r="W200" s="83"/>
    </row>
    <row r="201" spans="2:23" ht="15" customHeight="1" x14ac:dyDescent="0.15">
      <c r="B201" s="29" t="s">
        <v>545</v>
      </c>
      <c r="H201" s="253">
        <v>1024</v>
      </c>
      <c r="I201" s="253">
        <v>709</v>
      </c>
      <c r="J201" s="254">
        <v>285</v>
      </c>
      <c r="K201" s="162">
        <v>2.176372871629165</v>
      </c>
      <c r="L201" s="162">
        <v>2.190858410254886</v>
      </c>
      <c r="M201" s="255">
        <v>2.1080917719414245</v>
      </c>
      <c r="N201" s="256">
        <v>28.333333333333332</v>
      </c>
      <c r="O201" s="36">
        <v>28.333333333333332</v>
      </c>
      <c r="P201" s="36">
        <v>22.413793103448278</v>
      </c>
      <c r="S201" s="191"/>
      <c r="T201" s="83"/>
      <c r="V201" s="83"/>
      <c r="W201" s="83"/>
    </row>
    <row r="202" spans="2:23" ht="15" customHeight="1" x14ac:dyDescent="0.15">
      <c r="B202" s="29" t="s">
        <v>546</v>
      </c>
      <c r="H202" s="253">
        <v>1044</v>
      </c>
      <c r="I202" s="253">
        <v>728</v>
      </c>
      <c r="J202" s="254">
        <v>286</v>
      </c>
      <c r="K202" s="162">
        <v>0.50515061468931688</v>
      </c>
      <c r="L202" s="162">
        <v>0.49738516233115687</v>
      </c>
      <c r="M202" s="255">
        <v>0.53989757841940089</v>
      </c>
      <c r="N202" s="256">
        <v>6.8965517241379306</v>
      </c>
      <c r="O202" s="36">
        <v>5</v>
      </c>
      <c r="P202" s="36">
        <v>6.8965517241379306</v>
      </c>
      <c r="S202" s="191"/>
      <c r="T202" s="83"/>
      <c r="V202" s="83"/>
      <c r="W202" s="83"/>
    </row>
    <row r="203" spans="2:23" ht="15" customHeight="1" x14ac:dyDescent="0.15">
      <c r="B203" s="29" t="s">
        <v>547</v>
      </c>
      <c r="H203" s="253">
        <v>1057</v>
      </c>
      <c r="I203" s="253">
        <v>739</v>
      </c>
      <c r="J203" s="254">
        <v>287</v>
      </c>
      <c r="K203" s="162">
        <v>0.56504648279157077</v>
      </c>
      <c r="L203" s="162">
        <v>0.49320904696171808</v>
      </c>
      <c r="M203" s="255">
        <v>0.75704783021856148</v>
      </c>
      <c r="N203" s="256">
        <v>50</v>
      </c>
      <c r="O203" s="36">
        <v>15</v>
      </c>
      <c r="P203" s="36">
        <v>50</v>
      </c>
      <c r="S203" s="191"/>
      <c r="T203" s="83"/>
      <c r="V203" s="83"/>
      <c r="W203" s="83"/>
    </row>
    <row r="204" spans="2:23" ht="15" customHeight="1" x14ac:dyDescent="0.15">
      <c r="B204" s="29" t="s">
        <v>548</v>
      </c>
      <c r="H204" s="253">
        <v>1024</v>
      </c>
      <c r="I204" s="253">
        <v>710</v>
      </c>
      <c r="J204" s="254">
        <v>285</v>
      </c>
      <c r="K204" s="162">
        <v>1.9603545343776441</v>
      </c>
      <c r="L204" s="162">
        <v>1.8757063770882423</v>
      </c>
      <c r="M204" s="255">
        <v>2.1863047346371798</v>
      </c>
      <c r="N204" s="256">
        <v>14.000000000000002</v>
      </c>
      <c r="O204" s="36">
        <v>14.000000000000002</v>
      </c>
      <c r="P204" s="36">
        <v>13.888888888888889</v>
      </c>
      <c r="S204" s="191"/>
      <c r="T204" s="83"/>
      <c r="V204" s="83"/>
      <c r="W204" s="83"/>
    </row>
    <row r="205" spans="2:23" ht="15" customHeight="1" x14ac:dyDescent="0.15">
      <c r="B205" s="29" t="s">
        <v>549</v>
      </c>
      <c r="H205" s="253">
        <v>1037</v>
      </c>
      <c r="I205" s="253">
        <v>720</v>
      </c>
      <c r="J205" s="254">
        <v>287</v>
      </c>
      <c r="K205" s="162">
        <v>1.1861406470142544</v>
      </c>
      <c r="L205" s="162">
        <v>1.2171330995686438</v>
      </c>
      <c r="M205" s="255">
        <v>1.1529104474145784</v>
      </c>
      <c r="N205" s="256">
        <v>12</v>
      </c>
      <c r="O205" s="36">
        <v>12</v>
      </c>
      <c r="P205" s="36">
        <v>10</v>
      </c>
      <c r="S205" s="191"/>
      <c r="T205" s="83"/>
      <c r="V205" s="83"/>
      <c r="W205" s="83"/>
    </row>
    <row r="206" spans="2:23" ht="15" customHeight="1" x14ac:dyDescent="0.15">
      <c r="B206" s="29" t="s">
        <v>550</v>
      </c>
      <c r="H206" s="253">
        <v>1082</v>
      </c>
      <c r="I206" s="253">
        <v>764</v>
      </c>
      <c r="J206" s="254">
        <v>287</v>
      </c>
      <c r="K206" s="162">
        <v>2.3644485520640787E-2</v>
      </c>
      <c r="L206" s="162">
        <v>3.3486038394415357E-2</v>
      </c>
      <c r="M206" s="255">
        <v>0</v>
      </c>
      <c r="N206" s="256">
        <v>18.333333333333332</v>
      </c>
      <c r="O206" s="36">
        <v>18.333333333333332</v>
      </c>
      <c r="P206" s="36">
        <v>0</v>
      </c>
      <c r="S206" s="191"/>
      <c r="T206" s="83"/>
      <c r="V206" s="83"/>
      <c r="W206" s="83"/>
    </row>
    <row r="207" spans="2:23" ht="15" customHeight="1" x14ac:dyDescent="0.15">
      <c r="B207" s="268" t="s">
        <v>905</v>
      </c>
      <c r="C207" s="232"/>
      <c r="D207" s="232"/>
      <c r="E207" s="232"/>
      <c r="F207" s="232"/>
      <c r="G207" s="232"/>
      <c r="H207" s="257">
        <v>530</v>
      </c>
      <c r="I207" s="257">
        <v>345</v>
      </c>
      <c r="J207" s="258">
        <v>169</v>
      </c>
      <c r="K207" s="259">
        <v>7.4279966873105421</v>
      </c>
      <c r="L207" s="259">
        <v>7.5537860993226866</v>
      </c>
      <c r="M207" s="260">
        <v>7.1112410594849429</v>
      </c>
      <c r="N207" s="261">
        <v>50</v>
      </c>
      <c r="O207" s="233">
        <v>46</v>
      </c>
      <c r="P207" s="233">
        <v>50</v>
      </c>
      <c r="S207" s="191"/>
      <c r="T207" s="83"/>
      <c r="V207" s="83"/>
      <c r="W207" s="83"/>
    </row>
    <row r="208" spans="2:23" ht="25.5" customHeight="1" x14ac:dyDescent="0.15">
      <c r="B208" s="517" t="s">
        <v>551</v>
      </c>
      <c r="C208" s="518"/>
      <c r="D208" s="518"/>
      <c r="E208" s="518"/>
      <c r="F208" s="518"/>
      <c r="G208" s="519"/>
      <c r="H208" s="262">
        <v>963</v>
      </c>
      <c r="I208" s="262">
        <v>658</v>
      </c>
      <c r="J208" s="263">
        <v>276</v>
      </c>
      <c r="K208" s="163">
        <v>3.6215124288247864</v>
      </c>
      <c r="L208" s="163">
        <v>3.7069937134003927</v>
      </c>
      <c r="M208" s="264">
        <v>3.4513939489027066</v>
      </c>
      <c r="N208" s="265">
        <v>34</v>
      </c>
      <c r="O208" s="68">
        <v>34</v>
      </c>
      <c r="P208" s="68">
        <v>22.413793103448278</v>
      </c>
      <c r="S208" s="191"/>
      <c r="T208" s="83"/>
      <c r="V208" s="83"/>
      <c r="W208" s="83"/>
    </row>
    <row r="209" spans="1:23" ht="15" customHeight="1" x14ac:dyDescent="0.15">
      <c r="C209" s="5"/>
      <c r="D209" s="5"/>
      <c r="E209" s="5"/>
      <c r="F209" s="5"/>
      <c r="G209" s="5"/>
      <c r="I209" s="9"/>
      <c r="N209" s="9"/>
      <c r="Q209" s="83"/>
      <c r="S209" s="83"/>
      <c r="T209" s="83"/>
    </row>
    <row r="210" spans="1:23" ht="15" customHeight="1" x14ac:dyDescent="0.15">
      <c r="A210" s="5" t="s">
        <v>1058</v>
      </c>
      <c r="B210" s="9"/>
      <c r="H210" s="9"/>
      <c r="I210" s="89"/>
      <c r="J210" s="89"/>
      <c r="K210" s="89"/>
      <c r="L210" s="89"/>
      <c r="M210" s="89"/>
      <c r="N210" s="89"/>
      <c r="Q210" s="83"/>
      <c r="S210" s="83"/>
      <c r="T210" s="83"/>
    </row>
    <row r="211" spans="1:23" ht="15" customHeight="1" x14ac:dyDescent="0.15">
      <c r="B211" s="11"/>
      <c r="C211" s="12"/>
      <c r="D211" s="12"/>
      <c r="E211" s="12"/>
      <c r="F211" s="12"/>
      <c r="G211" s="12"/>
      <c r="H211" s="245"/>
      <c r="I211" s="246" t="s">
        <v>552</v>
      </c>
      <c r="J211" s="247"/>
      <c r="K211" s="245"/>
      <c r="L211" s="246" t="s">
        <v>555</v>
      </c>
      <c r="M211" s="247"/>
      <c r="N211" s="46"/>
      <c r="O211" s="246" t="s">
        <v>556</v>
      </c>
      <c r="P211" s="94"/>
      <c r="T211" s="83"/>
      <c r="V211" s="83"/>
      <c r="W211" s="83"/>
    </row>
    <row r="212" spans="1:23" ht="10.8" x14ac:dyDescent="0.15">
      <c r="B212" s="23"/>
      <c r="C212" s="248"/>
      <c r="D212" s="248"/>
      <c r="E212" s="248"/>
      <c r="F212" s="248"/>
      <c r="G212" s="248"/>
      <c r="H212" s="19" t="s">
        <v>4</v>
      </c>
      <c r="I212" s="19" t="s">
        <v>172</v>
      </c>
      <c r="J212" s="222" t="s">
        <v>178</v>
      </c>
      <c r="K212" s="19" t="s">
        <v>4</v>
      </c>
      <c r="L212" s="19" t="s">
        <v>172</v>
      </c>
      <c r="M212" s="222" t="s">
        <v>178</v>
      </c>
      <c r="N212" s="21" t="s">
        <v>4</v>
      </c>
      <c r="O212" s="19" t="s">
        <v>172</v>
      </c>
      <c r="P212" s="170" t="s">
        <v>178</v>
      </c>
      <c r="T212" s="83"/>
      <c r="V212" s="83"/>
      <c r="W212" s="83"/>
    </row>
    <row r="213" spans="1:23" ht="15" customHeight="1" x14ac:dyDescent="0.15">
      <c r="B213" s="29" t="s">
        <v>543</v>
      </c>
      <c r="H213" s="249">
        <v>1082</v>
      </c>
      <c r="I213" s="249">
        <v>764</v>
      </c>
      <c r="J213" s="250">
        <v>287</v>
      </c>
      <c r="K213" s="160">
        <v>4.6109792385471131</v>
      </c>
      <c r="L213" s="160">
        <v>4.8354633327514138</v>
      </c>
      <c r="M213" s="251">
        <v>3.9928652016633976</v>
      </c>
      <c r="N213" s="141">
        <v>60</v>
      </c>
      <c r="O213" s="34">
        <v>60</v>
      </c>
      <c r="P213" s="34">
        <v>41.379310344827587</v>
      </c>
      <c r="S213" s="191"/>
      <c r="T213" s="83"/>
      <c r="V213" s="83"/>
      <c r="W213" s="83"/>
    </row>
    <row r="214" spans="1:23" ht="15" customHeight="1" x14ac:dyDescent="0.15">
      <c r="B214" s="29" t="s">
        <v>544</v>
      </c>
      <c r="H214" s="253">
        <v>1082</v>
      </c>
      <c r="I214" s="253">
        <v>764</v>
      </c>
      <c r="J214" s="254">
        <v>287</v>
      </c>
      <c r="K214" s="162">
        <v>1.1754374205547529</v>
      </c>
      <c r="L214" s="162">
        <v>1.2107504949409755</v>
      </c>
      <c r="M214" s="255">
        <v>1.0474260565004663</v>
      </c>
      <c r="N214" s="39">
        <v>43.333333333333336</v>
      </c>
      <c r="O214" s="74">
        <v>43.333333333333336</v>
      </c>
      <c r="P214" s="74">
        <v>20.689655172413794</v>
      </c>
      <c r="S214" s="191"/>
      <c r="T214" s="83"/>
      <c r="V214" s="83"/>
      <c r="W214" s="83"/>
    </row>
    <row r="215" spans="1:23" ht="15" customHeight="1" x14ac:dyDescent="0.15">
      <c r="B215" s="29" t="s">
        <v>545</v>
      </c>
      <c r="H215" s="253">
        <v>1082</v>
      </c>
      <c r="I215" s="253">
        <v>764</v>
      </c>
      <c r="J215" s="254">
        <v>287</v>
      </c>
      <c r="K215" s="162">
        <v>4.6623045164061585</v>
      </c>
      <c r="L215" s="162">
        <v>4.7120825227550229</v>
      </c>
      <c r="M215" s="255">
        <v>4.4079323979633722</v>
      </c>
      <c r="N215" s="39">
        <v>56.666666666666664</v>
      </c>
      <c r="O215" s="74">
        <v>56.666666666666664</v>
      </c>
      <c r="P215" s="74">
        <v>44.827586206896555</v>
      </c>
      <c r="S215" s="191"/>
      <c r="T215" s="83"/>
      <c r="V215" s="83"/>
      <c r="W215" s="83"/>
    </row>
    <row r="216" spans="1:23" ht="15" customHeight="1" x14ac:dyDescent="0.15">
      <c r="B216" s="29" t="s">
        <v>546</v>
      </c>
      <c r="H216" s="253">
        <v>1082</v>
      </c>
      <c r="I216" s="253">
        <v>764</v>
      </c>
      <c r="J216" s="254">
        <v>287</v>
      </c>
      <c r="K216" s="162">
        <v>1.0870713856500578</v>
      </c>
      <c r="L216" s="162">
        <v>1.083510010344259</v>
      </c>
      <c r="M216" s="255">
        <v>1.1123225363063396</v>
      </c>
      <c r="N216" s="39">
        <v>13.793103448275861</v>
      </c>
      <c r="O216" s="74">
        <v>10</v>
      </c>
      <c r="P216" s="74">
        <v>13.793103448275861</v>
      </c>
      <c r="S216" s="191"/>
      <c r="T216" s="83"/>
      <c r="V216" s="83"/>
      <c r="W216" s="83"/>
    </row>
    <row r="217" spans="1:23" ht="15" customHeight="1" x14ac:dyDescent="0.15">
      <c r="B217" s="29" t="s">
        <v>547</v>
      </c>
      <c r="H217" s="253">
        <v>1082</v>
      </c>
      <c r="I217" s="253">
        <v>764</v>
      </c>
      <c r="J217" s="254">
        <v>287</v>
      </c>
      <c r="K217" s="162">
        <v>1.2090277763486019</v>
      </c>
      <c r="L217" s="162">
        <v>1.0836249772508322</v>
      </c>
      <c r="M217" s="255">
        <v>1.54853229893208</v>
      </c>
      <c r="N217" s="39">
        <v>100</v>
      </c>
      <c r="O217" s="74">
        <v>31.25</v>
      </c>
      <c r="P217" s="74">
        <v>100</v>
      </c>
      <c r="S217" s="191"/>
      <c r="T217" s="83"/>
      <c r="V217" s="83"/>
      <c r="W217" s="83"/>
    </row>
    <row r="218" spans="1:23" ht="15" customHeight="1" x14ac:dyDescent="0.15">
      <c r="B218" s="29" t="s">
        <v>548</v>
      </c>
      <c r="H218" s="253">
        <v>1082</v>
      </c>
      <c r="I218" s="253">
        <v>764</v>
      </c>
      <c r="J218" s="254">
        <v>287</v>
      </c>
      <c r="K218" s="162">
        <v>4.1207536232021322</v>
      </c>
      <c r="L218" s="162">
        <v>3.9788928002944801</v>
      </c>
      <c r="M218" s="255">
        <v>4.4923949422783478</v>
      </c>
      <c r="N218" s="39">
        <v>29.411764705882355</v>
      </c>
      <c r="O218" s="74">
        <v>28.571428571428569</v>
      </c>
      <c r="P218" s="74">
        <v>29.411764705882355</v>
      </c>
      <c r="S218" s="191"/>
      <c r="T218" s="83"/>
      <c r="V218" s="83"/>
      <c r="W218" s="83"/>
    </row>
    <row r="219" spans="1:23" ht="15" customHeight="1" x14ac:dyDescent="0.15">
      <c r="B219" s="29" t="s">
        <v>549</v>
      </c>
      <c r="H219" s="253">
        <v>1082</v>
      </c>
      <c r="I219" s="253">
        <v>764</v>
      </c>
      <c r="J219" s="254">
        <v>287</v>
      </c>
      <c r="K219" s="162">
        <v>2.48137791077977</v>
      </c>
      <c r="L219" s="162">
        <v>2.5607207084520645</v>
      </c>
      <c r="M219" s="255">
        <v>2.346569059431141</v>
      </c>
      <c r="N219" s="39">
        <v>24</v>
      </c>
      <c r="O219" s="74">
        <v>24</v>
      </c>
      <c r="P219" s="74">
        <v>20</v>
      </c>
      <c r="S219" s="191"/>
      <c r="T219" s="83"/>
      <c r="V219" s="83"/>
      <c r="W219" s="83"/>
    </row>
    <row r="220" spans="1:23" ht="15" customHeight="1" x14ac:dyDescent="0.15">
      <c r="B220" s="29" t="s">
        <v>550</v>
      </c>
      <c r="H220" s="253">
        <v>1082</v>
      </c>
      <c r="I220" s="253">
        <v>764</v>
      </c>
      <c r="J220" s="254">
        <v>287</v>
      </c>
      <c r="K220" s="162">
        <v>4.8834278512917453E-2</v>
      </c>
      <c r="L220" s="162">
        <v>6.9444444444444448E-2</v>
      </c>
      <c r="M220" s="255">
        <v>0</v>
      </c>
      <c r="N220" s="39">
        <v>36.666666666666664</v>
      </c>
      <c r="O220" s="74">
        <v>36.666666666666664</v>
      </c>
      <c r="P220" s="74">
        <v>0</v>
      </c>
      <c r="S220" s="191"/>
      <c r="T220" s="83"/>
      <c r="V220" s="83"/>
      <c r="W220" s="83"/>
    </row>
    <row r="221" spans="1:23" ht="15" customHeight="1" x14ac:dyDescent="0.15">
      <c r="B221" s="268" t="s">
        <v>905</v>
      </c>
      <c r="C221" s="232"/>
      <c r="D221" s="232"/>
      <c r="E221" s="232"/>
      <c r="F221" s="232"/>
      <c r="G221" s="232"/>
      <c r="H221" s="257">
        <v>560</v>
      </c>
      <c r="I221" s="257">
        <v>372</v>
      </c>
      <c r="J221" s="258">
        <v>171</v>
      </c>
      <c r="K221" s="259">
        <v>15.459840605759927</v>
      </c>
      <c r="L221" s="259">
        <v>15.697968801919068</v>
      </c>
      <c r="M221" s="260">
        <v>14.837956833985166</v>
      </c>
      <c r="N221" s="266">
        <v>100</v>
      </c>
      <c r="O221" s="267">
        <v>92</v>
      </c>
      <c r="P221" s="267">
        <v>100</v>
      </c>
      <c r="S221" s="191"/>
      <c r="T221" s="83"/>
      <c r="V221" s="83"/>
      <c r="W221" s="83"/>
    </row>
    <row r="222" spans="1:23" ht="25.5" customHeight="1" x14ac:dyDescent="0.15">
      <c r="B222" s="517" t="s">
        <v>551</v>
      </c>
      <c r="C222" s="518"/>
      <c r="D222" s="518"/>
      <c r="E222" s="518"/>
      <c r="F222" s="518"/>
      <c r="G222" s="519"/>
      <c r="H222" s="262">
        <v>1022</v>
      </c>
      <c r="I222" s="262">
        <v>714</v>
      </c>
      <c r="J222" s="263">
        <v>278</v>
      </c>
      <c r="K222" s="163">
        <v>7.6019792157166028</v>
      </c>
      <c r="L222" s="163">
        <v>7.795754783631029</v>
      </c>
      <c r="M222" s="264">
        <v>7.1262804403956101</v>
      </c>
      <c r="N222" s="82">
        <v>68</v>
      </c>
      <c r="O222" s="77">
        <v>68</v>
      </c>
      <c r="P222" s="77">
        <v>44.827586206896555</v>
      </c>
      <c r="S222" s="191"/>
      <c r="T222" s="83"/>
      <c r="V222" s="83"/>
      <c r="W222" s="83"/>
    </row>
    <row r="223" spans="1:23" ht="15" customHeight="1" x14ac:dyDescent="0.15">
      <c r="C223" s="5"/>
      <c r="D223" s="5"/>
      <c r="E223" s="5"/>
      <c r="H223" s="9"/>
      <c r="O223" s="9"/>
      <c r="T223" s="83"/>
      <c r="V223" s="83"/>
      <c r="W223" s="83"/>
    </row>
    <row r="224" spans="1:23" ht="15" customHeight="1" x14ac:dyDescent="0.15">
      <c r="A224" s="83" t="s">
        <v>558</v>
      </c>
      <c r="F224" s="101"/>
      <c r="T224" s="83"/>
      <c r="V224" s="83"/>
      <c r="W224" s="83"/>
    </row>
    <row r="225" spans="1:18" ht="12.75" customHeight="1" x14ac:dyDescent="0.15">
      <c r="B225" s="11"/>
      <c r="C225" s="12"/>
      <c r="D225" s="12"/>
      <c r="E225" s="12"/>
      <c r="F225" s="12"/>
      <c r="G225" s="12"/>
      <c r="H225" s="13"/>
      <c r="I225" s="14" t="s">
        <v>2</v>
      </c>
      <c r="J225" s="15"/>
      <c r="K225" s="16"/>
      <c r="L225" s="14" t="s">
        <v>3</v>
      </c>
      <c r="M225" s="17"/>
    </row>
    <row r="226" spans="1:18" ht="10.8" x14ac:dyDescent="0.15">
      <c r="B226" s="105"/>
      <c r="C226" s="52"/>
      <c r="D226" s="52"/>
      <c r="E226" s="52"/>
      <c r="F226" s="52"/>
      <c r="G226" s="52"/>
      <c r="H226" s="22" t="s">
        <v>4</v>
      </c>
      <c r="I226" s="22" t="s">
        <v>172</v>
      </c>
      <c r="J226" s="84" t="s">
        <v>173</v>
      </c>
      <c r="K226" s="85" t="s">
        <v>4</v>
      </c>
      <c r="L226" s="22" t="s">
        <v>172</v>
      </c>
      <c r="M226" s="22" t="s">
        <v>173</v>
      </c>
    </row>
    <row r="227" spans="1:18" ht="12" customHeight="1" x14ac:dyDescent="0.15">
      <c r="B227" s="79"/>
      <c r="C227" s="86"/>
      <c r="D227" s="86"/>
      <c r="E227" s="86"/>
      <c r="F227" s="86"/>
      <c r="G227" s="86"/>
      <c r="H227" s="25"/>
      <c r="I227" s="25"/>
      <c r="J227" s="25"/>
      <c r="K227" s="27">
        <v>1089</v>
      </c>
      <c r="L227" s="28">
        <v>769</v>
      </c>
      <c r="M227" s="28">
        <v>289</v>
      </c>
      <c r="N227" s="87"/>
      <c r="O227" s="87"/>
      <c r="P227" s="87"/>
      <c r="Q227" s="87"/>
      <c r="R227" s="87"/>
    </row>
    <row r="228" spans="1:18" ht="15" customHeight="1" x14ac:dyDescent="0.15">
      <c r="B228" s="29" t="s">
        <v>559</v>
      </c>
      <c r="C228" s="88"/>
      <c r="D228" s="88"/>
      <c r="E228" s="88"/>
      <c r="F228" s="88"/>
      <c r="G228" s="88"/>
      <c r="H228" s="36">
        <v>581</v>
      </c>
      <c r="I228" s="36">
        <v>415</v>
      </c>
      <c r="J228" s="36">
        <v>154</v>
      </c>
      <c r="K228" s="33">
        <v>53.351698806244265</v>
      </c>
      <c r="L228" s="34">
        <v>53.966189856957094</v>
      </c>
      <c r="M228" s="34">
        <v>53.287197231833908</v>
      </c>
      <c r="N228" s="89"/>
      <c r="O228" s="89"/>
      <c r="P228" s="87"/>
      <c r="Q228" s="87"/>
      <c r="R228" s="87"/>
    </row>
    <row r="229" spans="1:18" ht="15" customHeight="1" x14ac:dyDescent="0.15">
      <c r="B229" s="29" t="s">
        <v>560</v>
      </c>
      <c r="C229" s="88"/>
      <c r="D229" s="88"/>
      <c r="E229" s="88"/>
      <c r="F229" s="88"/>
      <c r="G229" s="88"/>
      <c r="H229" s="36">
        <v>233</v>
      </c>
      <c r="I229" s="36">
        <v>162</v>
      </c>
      <c r="J229" s="36">
        <v>62</v>
      </c>
      <c r="K229" s="38">
        <v>21.395775941230486</v>
      </c>
      <c r="L229" s="74">
        <v>21.066319895968793</v>
      </c>
      <c r="M229" s="74">
        <v>21.453287197231834</v>
      </c>
      <c r="N229" s="89"/>
      <c r="O229" s="89"/>
      <c r="P229" s="87"/>
      <c r="Q229" s="87"/>
      <c r="R229" s="87"/>
    </row>
    <row r="230" spans="1:18" ht="15" customHeight="1" x14ac:dyDescent="0.15">
      <c r="B230" s="29" t="s">
        <v>561</v>
      </c>
      <c r="C230" s="88"/>
      <c r="D230" s="88"/>
      <c r="E230" s="88"/>
      <c r="F230" s="88"/>
      <c r="G230" s="88"/>
      <c r="H230" s="36">
        <v>182</v>
      </c>
      <c r="I230" s="36">
        <v>117</v>
      </c>
      <c r="J230" s="36">
        <v>58</v>
      </c>
      <c r="K230" s="38">
        <v>16.712580348943984</v>
      </c>
      <c r="L230" s="74">
        <v>15.214564369310793</v>
      </c>
      <c r="M230" s="74">
        <v>20.069204152249135</v>
      </c>
      <c r="N230" s="89"/>
      <c r="O230" s="89"/>
      <c r="P230" s="87"/>
      <c r="Q230" s="87"/>
      <c r="R230" s="87"/>
    </row>
    <row r="231" spans="1:18" ht="15" customHeight="1" x14ac:dyDescent="0.15">
      <c r="B231" s="29" t="s">
        <v>52</v>
      </c>
      <c r="C231" s="88"/>
      <c r="D231" s="88"/>
      <c r="E231" s="88"/>
      <c r="F231" s="88"/>
      <c r="G231" s="88"/>
      <c r="H231" s="36">
        <v>36</v>
      </c>
      <c r="I231" s="36">
        <v>27</v>
      </c>
      <c r="J231" s="36">
        <v>7</v>
      </c>
      <c r="K231" s="38">
        <v>3.3057851239669422</v>
      </c>
      <c r="L231" s="74">
        <v>3.5110533159947983</v>
      </c>
      <c r="M231" s="74">
        <v>2.422145328719723</v>
      </c>
      <c r="N231" s="89"/>
      <c r="O231" s="89"/>
      <c r="P231" s="87"/>
      <c r="Q231" s="87"/>
      <c r="R231" s="87"/>
    </row>
    <row r="232" spans="1:18" ht="15" customHeight="1" x14ac:dyDescent="0.15">
      <c r="B232" s="79" t="s">
        <v>0</v>
      </c>
      <c r="C232" s="86"/>
      <c r="D232" s="86"/>
      <c r="E232" s="86"/>
      <c r="F232" s="86"/>
      <c r="G232" s="86"/>
      <c r="H232" s="68">
        <v>217</v>
      </c>
      <c r="I232" s="68">
        <v>155</v>
      </c>
      <c r="J232" s="68">
        <v>54</v>
      </c>
      <c r="K232" s="81">
        <v>19.92653810835629</v>
      </c>
      <c r="L232" s="77">
        <v>20.156046814044213</v>
      </c>
      <c r="M232" s="77">
        <v>18.685121107266436</v>
      </c>
      <c r="N232" s="90"/>
      <c r="O232" s="90"/>
      <c r="P232" s="90"/>
      <c r="Q232" s="90"/>
      <c r="R232" s="90"/>
    </row>
    <row r="233" spans="1:18" ht="15" customHeight="1" x14ac:dyDescent="0.15">
      <c r="B233" s="45" t="s">
        <v>1</v>
      </c>
      <c r="C233" s="91"/>
      <c r="D233" s="91"/>
      <c r="E233" s="91"/>
      <c r="F233" s="91"/>
      <c r="G233" s="91"/>
      <c r="H233" s="47">
        <v>1249</v>
      </c>
      <c r="I233" s="47">
        <v>876</v>
      </c>
      <c r="J233" s="47">
        <v>335</v>
      </c>
      <c r="K233" s="49" t="s">
        <v>5</v>
      </c>
      <c r="L233" s="50" t="s">
        <v>5</v>
      </c>
      <c r="M233" s="50" t="s">
        <v>5</v>
      </c>
      <c r="N233" s="90"/>
      <c r="O233" s="90"/>
      <c r="P233" s="90"/>
      <c r="Q233" s="90"/>
      <c r="R233" s="90"/>
    </row>
    <row r="234" spans="1:18" ht="15" customHeight="1" x14ac:dyDescent="0.15">
      <c r="B234" s="8"/>
      <c r="C234" s="8"/>
      <c r="D234" s="8"/>
      <c r="E234" s="8"/>
      <c r="F234" s="8"/>
      <c r="G234" s="52"/>
      <c r="H234" s="101"/>
      <c r="I234" s="101"/>
      <c r="J234" s="90"/>
      <c r="K234" s="90"/>
      <c r="L234" s="90"/>
      <c r="M234" s="90"/>
      <c r="N234" s="90"/>
      <c r="O234" s="90"/>
      <c r="P234" s="90"/>
      <c r="Q234" s="90"/>
    </row>
    <row r="235" spans="1:18" ht="15" customHeight="1" x14ac:dyDescent="0.15">
      <c r="A235" s="5" t="s">
        <v>910</v>
      </c>
      <c r="B235" s="8"/>
      <c r="C235" s="8"/>
      <c r="D235" s="8"/>
      <c r="E235" s="8"/>
      <c r="F235" s="8"/>
      <c r="G235" s="52"/>
      <c r="H235" s="101"/>
      <c r="I235" s="101"/>
      <c r="J235" s="90"/>
      <c r="K235" s="90"/>
      <c r="L235" s="90"/>
      <c r="M235" s="90"/>
      <c r="N235" s="90"/>
      <c r="O235" s="90"/>
      <c r="P235" s="90"/>
      <c r="Q235" s="90"/>
    </row>
    <row r="236" spans="1:18" ht="15" customHeight="1" x14ac:dyDescent="0.15">
      <c r="A236" s="5" t="s">
        <v>906</v>
      </c>
      <c r="B236" s="51"/>
      <c r="H236" s="9"/>
      <c r="I236" s="9"/>
    </row>
    <row r="237" spans="1:18" ht="13.65" customHeight="1" x14ac:dyDescent="0.15">
      <c r="B237" s="11"/>
      <c r="C237" s="12"/>
      <c r="D237" s="12"/>
      <c r="E237" s="12"/>
      <c r="F237" s="12"/>
      <c r="G237" s="12"/>
      <c r="H237" s="13"/>
      <c r="I237" s="14" t="s">
        <v>2</v>
      </c>
      <c r="J237" s="15"/>
      <c r="K237" s="16"/>
      <c r="L237" s="14" t="s">
        <v>3</v>
      </c>
      <c r="M237" s="17"/>
      <c r="O237" s="92"/>
      <c r="Q237" s="92"/>
    </row>
    <row r="238" spans="1:18" ht="12" customHeight="1" x14ac:dyDescent="0.15">
      <c r="B238" s="18"/>
      <c r="H238" s="22" t="s">
        <v>4</v>
      </c>
      <c r="I238" s="22" t="s">
        <v>172</v>
      </c>
      <c r="J238" s="84" t="s">
        <v>173</v>
      </c>
      <c r="K238" s="85" t="s">
        <v>4</v>
      </c>
      <c r="L238" s="22" t="s">
        <v>172</v>
      </c>
      <c r="M238" s="22" t="s">
        <v>173</v>
      </c>
    </row>
    <row r="239" spans="1:18" ht="12" customHeight="1" x14ac:dyDescent="0.15">
      <c r="B239" s="79"/>
      <c r="C239" s="86"/>
      <c r="D239" s="86"/>
      <c r="E239" s="86"/>
      <c r="F239" s="86"/>
      <c r="G239" s="86"/>
      <c r="H239" s="25"/>
      <c r="I239" s="25"/>
      <c r="J239" s="25"/>
      <c r="K239" s="27">
        <v>291</v>
      </c>
      <c r="L239" s="28">
        <v>199</v>
      </c>
      <c r="M239" s="28">
        <v>81</v>
      </c>
      <c r="N239" s="87"/>
      <c r="O239" s="87"/>
      <c r="P239" s="87"/>
      <c r="Q239" s="87"/>
      <c r="R239" s="87"/>
    </row>
    <row r="240" spans="1:18" ht="14.85" customHeight="1" x14ac:dyDescent="0.15">
      <c r="B240" s="29" t="s">
        <v>115</v>
      </c>
      <c r="C240" s="88"/>
      <c r="D240" s="88"/>
      <c r="E240" s="88"/>
      <c r="F240" s="88"/>
      <c r="G240" s="88"/>
      <c r="H240" s="36">
        <v>49</v>
      </c>
      <c r="I240" s="36">
        <v>28</v>
      </c>
      <c r="J240" s="36">
        <v>21</v>
      </c>
      <c r="K240" s="33">
        <v>16.838487972508592</v>
      </c>
      <c r="L240" s="34">
        <v>14.07035175879397</v>
      </c>
      <c r="M240" s="34">
        <v>25.925925925925924</v>
      </c>
      <c r="N240" s="89"/>
      <c r="P240" s="89"/>
      <c r="Q240" s="89"/>
      <c r="R240" s="93"/>
    </row>
    <row r="241" spans="1:19" ht="14.85" customHeight="1" x14ac:dyDescent="0.15">
      <c r="B241" s="29" t="s">
        <v>967</v>
      </c>
      <c r="C241" s="88"/>
      <c r="D241" s="88"/>
      <c r="E241" s="88"/>
      <c r="F241" s="88"/>
      <c r="G241" s="88"/>
      <c r="H241" s="36">
        <v>71</v>
      </c>
      <c r="I241" s="36">
        <v>48</v>
      </c>
      <c r="J241" s="36">
        <v>19</v>
      </c>
      <c r="K241" s="38">
        <v>24.398625429553263</v>
      </c>
      <c r="L241" s="74">
        <v>24.120603015075375</v>
      </c>
      <c r="M241" s="74">
        <v>23.456790123456788</v>
      </c>
      <c r="N241" s="89"/>
      <c r="P241" s="89"/>
      <c r="Q241" s="89"/>
      <c r="R241" s="93"/>
    </row>
    <row r="242" spans="1:19" ht="14.85" customHeight="1" x14ac:dyDescent="0.15">
      <c r="B242" s="29" t="s">
        <v>968</v>
      </c>
      <c r="C242" s="88"/>
      <c r="D242" s="88"/>
      <c r="E242" s="88"/>
      <c r="F242" s="88"/>
      <c r="G242" s="88"/>
      <c r="H242" s="36">
        <v>50</v>
      </c>
      <c r="I242" s="36">
        <v>36</v>
      </c>
      <c r="J242" s="36">
        <v>13</v>
      </c>
      <c r="K242" s="38">
        <v>17.182130584192439</v>
      </c>
      <c r="L242" s="74">
        <v>18.090452261306535</v>
      </c>
      <c r="M242" s="74">
        <v>16.049382716049383</v>
      </c>
      <c r="N242" s="89"/>
      <c r="P242" s="89"/>
      <c r="Q242" s="89"/>
      <c r="R242" s="93"/>
    </row>
    <row r="243" spans="1:19" ht="14.85" customHeight="1" x14ac:dyDescent="0.15">
      <c r="B243" s="29" t="s">
        <v>80</v>
      </c>
      <c r="C243" s="88"/>
      <c r="D243" s="88"/>
      <c r="E243" s="88"/>
      <c r="F243" s="88"/>
      <c r="G243" s="88"/>
      <c r="H243" s="36">
        <v>43</v>
      </c>
      <c r="I243" s="36">
        <v>30</v>
      </c>
      <c r="J243" s="36">
        <v>11</v>
      </c>
      <c r="K243" s="38">
        <v>14.776632302405499</v>
      </c>
      <c r="L243" s="74">
        <v>15.075376884422109</v>
      </c>
      <c r="M243" s="74">
        <v>13.580246913580247</v>
      </c>
      <c r="N243" s="89"/>
      <c r="P243" s="89"/>
      <c r="Q243" s="89"/>
      <c r="R243" s="93"/>
    </row>
    <row r="244" spans="1:19" ht="14.85" customHeight="1" x14ac:dyDescent="0.15">
      <c r="B244" s="29" t="s">
        <v>969</v>
      </c>
      <c r="C244" s="88"/>
      <c r="D244" s="88"/>
      <c r="E244" s="88"/>
      <c r="F244" s="88"/>
      <c r="G244" s="88"/>
      <c r="H244" s="36">
        <v>21</v>
      </c>
      <c r="I244" s="36">
        <v>17</v>
      </c>
      <c r="J244" s="36">
        <v>3</v>
      </c>
      <c r="K244" s="38">
        <v>7.216494845360824</v>
      </c>
      <c r="L244" s="74">
        <v>8.5427135678391952</v>
      </c>
      <c r="M244" s="74">
        <v>3.7037037037037033</v>
      </c>
      <c r="N244" s="89"/>
      <c r="P244" s="89"/>
      <c r="Q244" s="89"/>
      <c r="R244" s="93"/>
    </row>
    <row r="245" spans="1:19" ht="14.85" customHeight="1" x14ac:dyDescent="0.15">
      <c r="B245" s="29" t="s">
        <v>970</v>
      </c>
      <c r="C245" s="88"/>
      <c r="D245" s="88"/>
      <c r="E245" s="88"/>
      <c r="F245" s="88"/>
      <c r="G245" s="88"/>
      <c r="H245" s="36">
        <v>26</v>
      </c>
      <c r="I245" s="36">
        <v>18</v>
      </c>
      <c r="J245" s="36">
        <v>8</v>
      </c>
      <c r="K245" s="38">
        <v>8.934707903780069</v>
      </c>
      <c r="L245" s="74">
        <v>9.0452261306532673</v>
      </c>
      <c r="M245" s="74">
        <v>9.8765432098765427</v>
      </c>
      <c r="N245" s="89"/>
      <c r="P245" s="89"/>
      <c r="Q245" s="89"/>
      <c r="R245" s="93"/>
    </row>
    <row r="246" spans="1:19" ht="14.85" customHeight="1" x14ac:dyDescent="0.15">
      <c r="B246" s="79" t="s">
        <v>105</v>
      </c>
      <c r="C246" s="86"/>
      <c r="D246" s="86"/>
      <c r="E246" s="86"/>
      <c r="F246" s="86"/>
      <c r="G246" s="86"/>
      <c r="H246" s="68">
        <v>31</v>
      </c>
      <c r="I246" s="68">
        <v>22</v>
      </c>
      <c r="J246" s="68">
        <v>6</v>
      </c>
      <c r="K246" s="81">
        <v>10.652920962199312</v>
      </c>
      <c r="L246" s="77">
        <v>11.055276381909549</v>
      </c>
      <c r="M246" s="77">
        <v>7.4074074074074066</v>
      </c>
      <c r="N246" s="90"/>
      <c r="P246" s="90"/>
      <c r="Q246" s="90"/>
      <c r="R246" s="93"/>
    </row>
    <row r="247" spans="1:19" ht="14.85" customHeight="1" x14ac:dyDescent="0.15">
      <c r="B247" s="45" t="s">
        <v>1</v>
      </c>
      <c r="C247" s="91"/>
      <c r="D247" s="91"/>
      <c r="E247" s="91"/>
      <c r="F247" s="91"/>
      <c r="G247" s="91"/>
      <c r="H247" s="47">
        <v>291</v>
      </c>
      <c r="I247" s="47">
        <v>199</v>
      </c>
      <c r="J247" s="47">
        <v>81</v>
      </c>
      <c r="K247" s="49">
        <v>100</v>
      </c>
      <c r="L247" s="50">
        <v>100</v>
      </c>
      <c r="M247" s="50">
        <v>99.999999999999986</v>
      </c>
      <c r="N247" s="90"/>
      <c r="O247" s="90"/>
      <c r="P247" s="90"/>
      <c r="Q247" s="90"/>
      <c r="R247" s="93"/>
    </row>
    <row r="248" spans="1:19" ht="14.85" customHeight="1" x14ac:dyDescent="0.15">
      <c r="B248" s="45" t="s">
        <v>84</v>
      </c>
      <c r="C248" s="91"/>
      <c r="D248" s="91"/>
      <c r="E248" s="91"/>
      <c r="F248" s="91"/>
      <c r="G248" s="91"/>
      <c r="H248" s="205">
        <v>7.273076923076923</v>
      </c>
      <c r="I248" s="205">
        <v>8.4689265536723166</v>
      </c>
      <c r="J248" s="205">
        <v>4.8</v>
      </c>
      <c r="K248" s="90"/>
      <c r="L248" s="90"/>
      <c r="M248" s="90"/>
      <c r="N248" s="90"/>
      <c r="O248" s="90"/>
      <c r="P248" s="90"/>
      <c r="Q248" s="90"/>
      <c r="R248" s="93"/>
    </row>
    <row r="249" spans="1:19" ht="14.85" customHeight="1" x14ac:dyDescent="0.15">
      <c r="B249" s="45" t="s">
        <v>85</v>
      </c>
      <c r="C249" s="91"/>
      <c r="D249" s="91"/>
      <c r="E249" s="91"/>
      <c r="F249" s="91"/>
      <c r="G249" s="91"/>
      <c r="H249" s="98">
        <v>92</v>
      </c>
      <c r="I249" s="98">
        <v>92</v>
      </c>
      <c r="J249" s="98">
        <v>29</v>
      </c>
      <c r="K249" s="90"/>
      <c r="L249" s="90"/>
      <c r="M249" s="90"/>
      <c r="N249" s="90"/>
      <c r="O249" s="90"/>
      <c r="P249" s="90"/>
      <c r="Q249" s="90"/>
      <c r="R249" s="93"/>
    </row>
    <row r="250" spans="1:19" ht="14.85" customHeight="1" x14ac:dyDescent="0.15">
      <c r="B250" s="8"/>
      <c r="C250" s="8"/>
      <c r="D250" s="8"/>
      <c r="E250" s="8"/>
      <c r="F250" s="8"/>
      <c r="G250" s="8"/>
      <c r="H250" s="52"/>
      <c r="I250" s="180"/>
      <c r="J250" s="180"/>
      <c r="K250" s="180"/>
      <c r="L250" s="90"/>
      <c r="M250" s="90"/>
      <c r="N250" s="90"/>
      <c r="O250" s="90"/>
      <c r="P250" s="90"/>
      <c r="Q250" s="90"/>
      <c r="R250" s="90"/>
      <c r="S250" s="93"/>
    </row>
    <row r="251" spans="1:19" s="1" customFormat="1" ht="15" customHeight="1" x14ac:dyDescent="0.15">
      <c r="A251" s="5" t="s">
        <v>1086</v>
      </c>
      <c r="B251" s="51"/>
      <c r="C251" s="9"/>
      <c r="D251" s="9"/>
      <c r="E251" s="9"/>
      <c r="F251" s="9"/>
      <c r="G251" s="9"/>
      <c r="H251" s="9"/>
      <c r="I251" s="9"/>
      <c r="J251" s="5"/>
      <c r="K251" s="5"/>
      <c r="L251" s="5"/>
      <c r="M251" s="5"/>
    </row>
    <row r="252" spans="1:19" s="1" customFormat="1" ht="13.65" customHeight="1" x14ac:dyDescent="0.15">
      <c r="A252" s="5"/>
      <c r="B252" s="11"/>
      <c r="C252" s="12"/>
      <c r="D252" s="12"/>
      <c r="E252" s="12"/>
      <c r="F252" s="12"/>
      <c r="G252" s="12"/>
      <c r="H252" s="13"/>
      <c r="I252" s="14" t="s">
        <v>2</v>
      </c>
      <c r="J252" s="15"/>
      <c r="K252" s="16"/>
      <c r="L252" s="14" t="s">
        <v>3</v>
      </c>
      <c r="M252" s="17"/>
      <c r="O252" s="408"/>
      <c r="Q252" s="408"/>
    </row>
    <row r="253" spans="1:19" s="1" customFormat="1" ht="12" customHeight="1" x14ac:dyDescent="0.15">
      <c r="A253" s="5"/>
      <c r="B253" s="18"/>
      <c r="C253" s="9"/>
      <c r="D253" s="9"/>
      <c r="E253" s="9"/>
      <c r="F253" s="9"/>
      <c r="G253" s="9"/>
      <c r="H253" s="22" t="s">
        <v>4</v>
      </c>
      <c r="I253" s="22" t="s">
        <v>172</v>
      </c>
      <c r="J253" s="84" t="s">
        <v>173</v>
      </c>
      <c r="K253" s="85" t="s">
        <v>4</v>
      </c>
      <c r="L253" s="22" t="s">
        <v>172</v>
      </c>
      <c r="M253" s="22" t="s">
        <v>173</v>
      </c>
    </row>
    <row r="254" spans="1:19" s="1" customFormat="1" ht="12" customHeight="1" x14ac:dyDescent="0.15">
      <c r="A254" s="5"/>
      <c r="B254" s="79"/>
      <c r="C254" s="86"/>
      <c r="D254" s="86"/>
      <c r="E254" s="86"/>
      <c r="F254" s="86"/>
      <c r="G254" s="86"/>
      <c r="H254" s="25"/>
      <c r="I254" s="25"/>
      <c r="J254" s="25"/>
      <c r="K254" s="27">
        <v>291</v>
      </c>
      <c r="L254" s="28">
        <v>199</v>
      </c>
      <c r="M254" s="28">
        <v>81</v>
      </c>
      <c r="N254" s="409"/>
      <c r="O254" s="409"/>
      <c r="P254" s="409"/>
      <c r="Q254" s="409"/>
      <c r="R254" s="409"/>
    </row>
    <row r="255" spans="1:19" s="1" customFormat="1" ht="14.85" customHeight="1" x14ac:dyDescent="0.15">
      <c r="A255" s="5"/>
      <c r="B255" s="29" t="s">
        <v>118</v>
      </c>
      <c r="C255" s="88"/>
      <c r="D255" s="88"/>
      <c r="E255" s="88"/>
      <c r="F255" s="88"/>
      <c r="G255" s="88"/>
      <c r="H255" s="36">
        <v>49</v>
      </c>
      <c r="I255" s="36">
        <v>28</v>
      </c>
      <c r="J255" s="36">
        <v>21</v>
      </c>
      <c r="K255" s="192">
        <v>16.838487972508592</v>
      </c>
      <c r="L255" s="193">
        <v>14.07035175879397</v>
      </c>
      <c r="M255" s="193">
        <v>25.925925925925924</v>
      </c>
      <c r="N255" s="410"/>
      <c r="P255" s="410"/>
      <c r="Q255" s="410"/>
      <c r="R255" s="411"/>
    </row>
    <row r="256" spans="1:19" s="1" customFormat="1" ht="14.85" customHeight="1" x14ac:dyDescent="0.15">
      <c r="A256" s="5"/>
      <c r="B256" s="29" t="s">
        <v>1087</v>
      </c>
      <c r="C256" s="88"/>
      <c r="D256" s="88"/>
      <c r="E256" s="88"/>
      <c r="F256" s="88"/>
      <c r="G256" s="88"/>
      <c r="H256" s="36">
        <v>44</v>
      </c>
      <c r="I256" s="36">
        <v>40</v>
      </c>
      <c r="J256" s="36">
        <v>0</v>
      </c>
      <c r="K256" s="194">
        <v>15.120274914089347</v>
      </c>
      <c r="L256" s="201">
        <v>20.100502512562816</v>
      </c>
      <c r="M256" s="429">
        <v>0</v>
      </c>
      <c r="N256" s="410"/>
      <c r="P256" s="410"/>
      <c r="Q256" s="410"/>
      <c r="R256" s="411"/>
    </row>
    <row r="257" spans="1:19" s="1" customFormat="1" ht="14.85" customHeight="1" x14ac:dyDescent="0.15">
      <c r="A257" s="5"/>
      <c r="B257" s="29" t="s">
        <v>1088</v>
      </c>
      <c r="C257" s="88"/>
      <c r="D257" s="88"/>
      <c r="E257" s="88"/>
      <c r="F257" s="88"/>
      <c r="G257" s="88"/>
      <c r="H257" s="36">
        <v>43</v>
      </c>
      <c r="I257" s="36">
        <v>33</v>
      </c>
      <c r="J257" s="36">
        <v>9</v>
      </c>
      <c r="K257" s="194">
        <v>14.776632302405499</v>
      </c>
      <c r="L257" s="201">
        <v>16.582914572864322</v>
      </c>
      <c r="M257" s="201">
        <v>11.111111111111111</v>
      </c>
      <c r="N257" s="410"/>
      <c r="P257" s="410"/>
      <c r="Q257" s="410"/>
      <c r="R257" s="411"/>
    </row>
    <row r="258" spans="1:19" s="1" customFormat="1" ht="14.85" customHeight="1" x14ac:dyDescent="0.15">
      <c r="A258" s="5"/>
      <c r="B258" s="29" t="s">
        <v>1089</v>
      </c>
      <c r="C258" s="88"/>
      <c r="D258" s="88"/>
      <c r="E258" s="88"/>
      <c r="F258" s="88"/>
      <c r="G258" s="88"/>
      <c r="H258" s="36">
        <v>41</v>
      </c>
      <c r="I258" s="36">
        <v>31</v>
      </c>
      <c r="J258" s="36">
        <v>9</v>
      </c>
      <c r="K258" s="194">
        <v>14.0893470790378</v>
      </c>
      <c r="L258" s="201">
        <v>15.577889447236181</v>
      </c>
      <c r="M258" s="201">
        <v>11.111111111111111</v>
      </c>
      <c r="N258" s="410"/>
      <c r="P258" s="410"/>
      <c r="Q258" s="410"/>
      <c r="R258" s="411"/>
    </row>
    <row r="259" spans="1:19" s="1" customFormat="1" ht="14.85" customHeight="1" x14ac:dyDescent="0.15">
      <c r="A259" s="5"/>
      <c r="B259" s="29" t="s">
        <v>1090</v>
      </c>
      <c r="C259" s="88"/>
      <c r="D259" s="88"/>
      <c r="E259" s="88"/>
      <c r="F259" s="88"/>
      <c r="G259" s="88"/>
      <c r="H259" s="36">
        <v>43</v>
      </c>
      <c r="I259" s="36">
        <v>20</v>
      </c>
      <c r="J259" s="36">
        <v>21</v>
      </c>
      <c r="K259" s="194">
        <v>14.776632302405499</v>
      </c>
      <c r="L259" s="201">
        <v>10.050251256281408</v>
      </c>
      <c r="M259" s="201">
        <v>25.925925925925924</v>
      </c>
      <c r="N259" s="410"/>
      <c r="P259" s="410"/>
      <c r="Q259" s="410"/>
      <c r="R259" s="411"/>
    </row>
    <row r="260" spans="1:19" s="1" customFormat="1" ht="14.85" customHeight="1" x14ac:dyDescent="0.15">
      <c r="A260" s="5"/>
      <c r="B260" s="29" t="s">
        <v>1091</v>
      </c>
      <c r="C260" s="88"/>
      <c r="D260" s="88"/>
      <c r="E260" s="88"/>
      <c r="F260" s="88"/>
      <c r="G260" s="88"/>
      <c r="H260" s="36">
        <v>37</v>
      </c>
      <c r="I260" s="36">
        <v>22</v>
      </c>
      <c r="J260" s="36">
        <v>15</v>
      </c>
      <c r="K260" s="194">
        <v>12.714776632302405</v>
      </c>
      <c r="L260" s="201">
        <v>11.055276381909549</v>
      </c>
      <c r="M260" s="201">
        <v>18.518518518518519</v>
      </c>
      <c r="N260" s="410"/>
      <c r="P260" s="410"/>
      <c r="Q260" s="410"/>
      <c r="R260" s="411"/>
    </row>
    <row r="261" spans="1:19" s="1" customFormat="1" ht="14.85" customHeight="1" x14ac:dyDescent="0.15">
      <c r="A261" s="5"/>
      <c r="B261" s="79" t="s">
        <v>0</v>
      </c>
      <c r="C261" s="86"/>
      <c r="D261" s="86"/>
      <c r="E261" s="86"/>
      <c r="F261" s="86"/>
      <c r="G261" s="86"/>
      <c r="H261" s="68">
        <v>34</v>
      </c>
      <c r="I261" s="68">
        <v>25</v>
      </c>
      <c r="J261" s="68">
        <v>6</v>
      </c>
      <c r="K261" s="202">
        <v>11.683848797250858</v>
      </c>
      <c r="L261" s="203">
        <v>12.562814070351758</v>
      </c>
      <c r="M261" s="203">
        <v>7.4074074074074066</v>
      </c>
      <c r="N261" s="412"/>
      <c r="P261" s="412"/>
      <c r="Q261" s="412"/>
      <c r="R261" s="411"/>
    </row>
    <row r="262" spans="1:19" s="1" customFormat="1" ht="14.85" customHeight="1" x14ac:dyDescent="0.15">
      <c r="A262" s="5"/>
      <c r="B262" s="45" t="s">
        <v>1</v>
      </c>
      <c r="C262" s="91"/>
      <c r="D262" s="91"/>
      <c r="E262" s="91"/>
      <c r="F262" s="91"/>
      <c r="G262" s="91"/>
      <c r="H262" s="47">
        <v>291</v>
      </c>
      <c r="I262" s="47">
        <v>199</v>
      </c>
      <c r="J262" s="47">
        <v>81</v>
      </c>
      <c r="K262" s="49">
        <v>100</v>
      </c>
      <c r="L262" s="50">
        <v>100.00000000000003</v>
      </c>
      <c r="M262" s="50">
        <v>100</v>
      </c>
      <c r="N262" s="412"/>
      <c r="O262" s="412"/>
      <c r="P262" s="412"/>
      <c r="Q262" s="412"/>
      <c r="R262" s="411"/>
    </row>
    <row r="263" spans="1:19" s="1" customFormat="1" ht="14.85" customHeight="1" x14ac:dyDescent="0.15">
      <c r="A263" s="5"/>
      <c r="B263" s="45" t="s">
        <v>70</v>
      </c>
      <c r="C263" s="91"/>
      <c r="D263" s="91"/>
      <c r="E263" s="91"/>
      <c r="F263" s="91"/>
      <c r="G263" s="91"/>
      <c r="H263" s="207">
        <v>13.379525357403674</v>
      </c>
      <c r="I263" s="207">
        <v>11.765818153837914</v>
      </c>
      <c r="J263" s="207">
        <v>17.883403012259638</v>
      </c>
      <c r="K263" s="90"/>
      <c r="L263" s="90"/>
      <c r="M263" s="90"/>
      <c r="N263" s="412"/>
      <c r="O263" s="412"/>
      <c r="P263" s="412"/>
      <c r="Q263" s="412"/>
      <c r="R263" s="411"/>
    </row>
    <row r="264" spans="1:19" s="1" customFormat="1" ht="14.85" customHeight="1" x14ac:dyDescent="0.15">
      <c r="A264" s="5"/>
      <c r="B264" s="45" t="s">
        <v>102</v>
      </c>
      <c r="C264" s="91"/>
      <c r="D264" s="91"/>
      <c r="E264" s="91"/>
      <c r="F264" s="91"/>
      <c r="G264" s="91"/>
      <c r="H264" s="96">
        <v>100</v>
      </c>
      <c r="I264" s="96">
        <v>100</v>
      </c>
      <c r="J264" s="96">
        <v>100</v>
      </c>
      <c r="K264" s="90"/>
      <c r="L264" s="90"/>
      <c r="M264" s="90"/>
      <c r="N264" s="412"/>
      <c r="O264" s="412"/>
      <c r="P264" s="412"/>
      <c r="Q264" s="412"/>
      <c r="R264" s="411"/>
    </row>
    <row r="265" spans="1:19" s="1" customFormat="1" ht="14.85" customHeight="1" x14ac:dyDescent="0.15">
      <c r="B265" s="4"/>
      <c r="C265" s="4"/>
      <c r="D265" s="4"/>
      <c r="E265" s="4"/>
      <c r="F265" s="4"/>
      <c r="G265" s="4"/>
      <c r="H265" s="2"/>
      <c r="I265" s="6"/>
      <c r="J265" s="6"/>
      <c r="K265" s="6"/>
      <c r="L265" s="412"/>
      <c r="M265" s="412"/>
      <c r="N265" s="412"/>
      <c r="O265" s="412"/>
      <c r="P265" s="412"/>
      <c r="Q265" s="412"/>
      <c r="R265" s="412"/>
      <c r="S265" s="411"/>
    </row>
    <row r="266" spans="1:19" ht="15" customHeight="1" x14ac:dyDescent="0.15">
      <c r="A266" s="5" t="s">
        <v>562</v>
      </c>
      <c r="B266" s="51"/>
      <c r="C266" s="5"/>
      <c r="D266" s="5"/>
      <c r="E266" s="5"/>
      <c r="F266" s="5"/>
    </row>
    <row r="267" spans="1:19" ht="13.65" customHeight="1" x14ac:dyDescent="0.15">
      <c r="B267" s="11"/>
      <c r="C267" s="12"/>
      <c r="D267" s="12"/>
      <c r="E267" s="12"/>
      <c r="F267" s="12"/>
      <c r="G267" s="12"/>
      <c r="H267" s="13"/>
      <c r="I267" s="14" t="s">
        <v>2</v>
      </c>
      <c r="J267" s="15"/>
      <c r="K267" s="16"/>
      <c r="L267" s="14" t="s">
        <v>3</v>
      </c>
      <c r="M267" s="17"/>
    </row>
    <row r="268" spans="1:19" ht="10.8" x14ac:dyDescent="0.15">
      <c r="B268" s="29"/>
      <c r="G268" s="186"/>
      <c r="H268" s="19" t="s">
        <v>4</v>
      </c>
      <c r="I268" s="19" t="s">
        <v>172</v>
      </c>
      <c r="J268" s="20" t="s">
        <v>178</v>
      </c>
      <c r="K268" s="21" t="s">
        <v>4</v>
      </c>
      <c r="L268" s="19" t="s">
        <v>172</v>
      </c>
      <c r="M268" s="22" t="s">
        <v>178</v>
      </c>
    </row>
    <row r="269" spans="1:19" ht="12" customHeight="1" x14ac:dyDescent="0.15">
      <c r="B269" s="79"/>
      <c r="C269" s="24"/>
      <c r="D269" s="24"/>
      <c r="E269" s="24"/>
      <c r="F269" s="24"/>
      <c r="G269" s="135"/>
      <c r="H269" s="25"/>
      <c r="I269" s="25"/>
      <c r="J269" s="26"/>
      <c r="K269" s="27">
        <v>1089</v>
      </c>
      <c r="L269" s="28">
        <v>769</v>
      </c>
      <c r="M269" s="28">
        <v>289</v>
      </c>
    </row>
    <row r="270" spans="1:19" ht="15" customHeight="1" x14ac:dyDescent="0.15">
      <c r="B270" s="29" t="s">
        <v>563</v>
      </c>
      <c r="H270" s="31">
        <v>348</v>
      </c>
      <c r="I270" s="31">
        <v>195</v>
      </c>
      <c r="J270" s="32">
        <v>144</v>
      </c>
      <c r="K270" s="33">
        <v>31.955922865013775</v>
      </c>
      <c r="L270" s="34">
        <v>25.357607282184659</v>
      </c>
      <c r="M270" s="34">
        <v>49.826989619377159</v>
      </c>
    </row>
    <row r="271" spans="1:19" ht="15" customHeight="1" x14ac:dyDescent="0.15">
      <c r="B271" s="29" t="s">
        <v>971</v>
      </c>
      <c r="H271" s="36">
        <v>262</v>
      </c>
      <c r="I271" s="36">
        <v>178</v>
      </c>
      <c r="J271" s="37">
        <v>82</v>
      </c>
      <c r="K271" s="38">
        <v>24.058769513314967</v>
      </c>
      <c r="L271" s="74">
        <v>23.14694408322497</v>
      </c>
      <c r="M271" s="74">
        <v>28.373702422145332</v>
      </c>
    </row>
    <row r="272" spans="1:19" ht="15" customHeight="1" x14ac:dyDescent="0.15">
      <c r="B272" s="29" t="s">
        <v>972</v>
      </c>
      <c r="H272" s="36">
        <v>182</v>
      </c>
      <c r="I272" s="36">
        <v>137</v>
      </c>
      <c r="J272" s="37">
        <v>35</v>
      </c>
      <c r="K272" s="38">
        <v>16.712580348943984</v>
      </c>
      <c r="L272" s="74">
        <v>17.815344603381014</v>
      </c>
      <c r="M272" s="74">
        <v>12.110726643598616</v>
      </c>
    </row>
    <row r="273" spans="1:18" ht="15" customHeight="1" x14ac:dyDescent="0.15">
      <c r="B273" s="29" t="s">
        <v>973</v>
      </c>
      <c r="H273" s="36">
        <v>118</v>
      </c>
      <c r="I273" s="36">
        <v>97</v>
      </c>
      <c r="J273" s="37">
        <v>17</v>
      </c>
      <c r="K273" s="38">
        <v>10.835629017447198</v>
      </c>
      <c r="L273" s="74">
        <v>12.613784135240572</v>
      </c>
      <c r="M273" s="74">
        <v>5.8823529411764701</v>
      </c>
    </row>
    <row r="274" spans="1:18" ht="15" customHeight="1" x14ac:dyDescent="0.15">
      <c r="B274" s="29" t="s">
        <v>950</v>
      </c>
      <c r="H274" s="36">
        <v>90</v>
      </c>
      <c r="I274" s="36">
        <v>83</v>
      </c>
      <c r="J274" s="37">
        <v>6</v>
      </c>
      <c r="K274" s="38">
        <v>8.2644628099173563</v>
      </c>
      <c r="L274" s="74">
        <v>10.793237971391417</v>
      </c>
      <c r="M274" s="74">
        <v>2.0761245674740483</v>
      </c>
    </row>
    <row r="275" spans="1:18" ht="15" customHeight="1" x14ac:dyDescent="0.15">
      <c r="B275" s="29" t="s">
        <v>974</v>
      </c>
      <c r="H275" s="36">
        <v>65</v>
      </c>
      <c r="I275" s="36">
        <v>60</v>
      </c>
      <c r="J275" s="37">
        <v>1</v>
      </c>
      <c r="K275" s="38">
        <v>5.9687786960514231</v>
      </c>
      <c r="L275" s="74">
        <v>7.8023407022106639</v>
      </c>
      <c r="M275" s="74">
        <v>0.34602076124567477</v>
      </c>
    </row>
    <row r="276" spans="1:18" ht="15" customHeight="1" x14ac:dyDescent="0.15">
      <c r="B276" s="79" t="s">
        <v>105</v>
      </c>
      <c r="C276" s="24"/>
      <c r="D276" s="24"/>
      <c r="E276" s="24"/>
      <c r="F276" s="24"/>
      <c r="G276" s="24"/>
      <c r="H276" s="68">
        <v>24</v>
      </c>
      <c r="I276" s="68">
        <v>19</v>
      </c>
      <c r="J276" s="80">
        <v>4</v>
      </c>
      <c r="K276" s="81">
        <v>2.2038567493112948</v>
      </c>
      <c r="L276" s="77">
        <v>2.4707412223667102</v>
      </c>
      <c r="M276" s="77">
        <v>1.3840830449826991</v>
      </c>
    </row>
    <row r="277" spans="1:18" ht="15" customHeight="1" x14ac:dyDescent="0.15">
      <c r="B277" s="45" t="s">
        <v>1</v>
      </c>
      <c r="C277" s="46"/>
      <c r="D277" s="46"/>
      <c r="E277" s="46"/>
      <c r="F277" s="46"/>
      <c r="G277" s="94"/>
      <c r="H277" s="47">
        <v>1089</v>
      </c>
      <c r="I277" s="47">
        <v>769</v>
      </c>
      <c r="J277" s="48">
        <v>289</v>
      </c>
      <c r="K277" s="49">
        <v>100.00000000000001</v>
      </c>
      <c r="L277" s="50">
        <v>100</v>
      </c>
      <c r="M277" s="50">
        <v>99.999999999999986</v>
      </c>
    </row>
    <row r="278" spans="1:18" ht="15" customHeight="1" x14ac:dyDescent="0.15">
      <c r="B278" s="45" t="s">
        <v>84</v>
      </c>
      <c r="C278" s="91"/>
      <c r="D278" s="91"/>
      <c r="E278" s="94"/>
      <c r="F278" s="94"/>
      <c r="G278" s="94"/>
      <c r="H278" s="205">
        <v>1.8553990610328639</v>
      </c>
      <c r="I278" s="205">
        <v>2.2226666666666666</v>
      </c>
      <c r="J278" s="205">
        <v>0.83157894736842108</v>
      </c>
    </row>
    <row r="279" spans="1:18" ht="15" customHeight="1" x14ac:dyDescent="0.15">
      <c r="B279" s="45" t="s">
        <v>85</v>
      </c>
      <c r="C279" s="46"/>
      <c r="D279" s="46"/>
      <c r="E279" s="94"/>
      <c r="F279" s="94"/>
      <c r="G279" s="190"/>
      <c r="H279" s="179">
        <v>34</v>
      </c>
      <c r="I279" s="179">
        <v>34</v>
      </c>
      <c r="J279" s="179">
        <v>8</v>
      </c>
      <c r="K279" s="181"/>
      <c r="L279" s="181"/>
      <c r="M279" s="180"/>
      <c r="N279" s="181"/>
    </row>
    <row r="280" spans="1:18" ht="15" customHeight="1" x14ac:dyDescent="0.15">
      <c r="B280" s="8"/>
      <c r="C280" s="52"/>
      <c r="D280" s="52"/>
      <c r="E280" s="52"/>
      <c r="F280" s="180"/>
      <c r="G280" s="181"/>
      <c r="H280" s="181"/>
      <c r="I280" s="180"/>
      <c r="J280" s="181"/>
      <c r="K280" s="181"/>
      <c r="L280" s="180"/>
      <c r="M280" s="181"/>
    </row>
    <row r="281" spans="1:18" s="1" customFormat="1" ht="15" customHeight="1" x14ac:dyDescent="0.15">
      <c r="A281" s="5" t="s">
        <v>1092</v>
      </c>
      <c r="B281" s="51"/>
      <c r="C281" s="9"/>
      <c r="D281" s="9"/>
      <c r="E281" s="9"/>
      <c r="F281" s="9"/>
      <c r="G281" s="9"/>
      <c r="H281" s="9"/>
      <c r="I281" s="9"/>
      <c r="J281" s="5"/>
      <c r="K281" s="5"/>
      <c r="L281" s="5"/>
      <c r="M281" s="5"/>
    </row>
    <row r="282" spans="1:18" s="1" customFormat="1" ht="13.65" customHeight="1" x14ac:dyDescent="0.15">
      <c r="A282" s="5"/>
      <c r="B282" s="11"/>
      <c r="C282" s="12"/>
      <c r="D282" s="12"/>
      <c r="E282" s="12"/>
      <c r="F282" s="12"/>
      <c r="G282" s="12"/>
      <c r="H282" s="13"/>
      <c r="I282" s="14" t="s">
        <v>2</v>
      </c>
      <c r="J282" s="15"/>
      <c r="K282" s="16"/>
      <c r="L282" s="14" t="s">
        <v>3</v>
      </c>
      <c r="M282" s="17"/>
      <c r="O282" s="408"/>
      <c r="Q282" s="408"/>
    </row>
    <row r="283" spans="1:18" s="1" customFormat="1" ht="12" customHeight="1" x14ac:dyDescent="0.15">
      <c r="A283" s="5"/>
      <c r="B283" s="18"/>
      <c r="C283" s="9"/>
      <c r="D283" s="9"/>
      <c r="E283" s="9"/>
      <c r="F283" s="9"/>
      <c r="G283" s="9"/>
      <c r="H283" s="22" t="s">
        <v>4</v>
      </c>
      <c r="I283" s="22" t="s">
        <v>172</v>
      </c>
      <c r="J283" s="84" t="s">
        <v>173</v>
      </c>
      <c r="K283" s="85" t="s">
        <v>4</v>
      </c>
      <c r="L283" s="22" t="s">
        <v>172</v>
      </c>
      <c r="M283" s="22" t="s">
        <v>173</v>
      </c>
    </row>
    <row r="284" spans="1:18" s="1" customFormat="1" ht="12" customHeight="1" x14ac:dyDescent="0.15">
      <c r="A284" s="5"/>
      <c r="B284" s="79"/>
      <c r="C284" s="86"/>
      <c r="D284" s="86"/>
      <c r="E284" s="86"/>
      <c r="F284" s="86"/>
      <c r="G284" s="86"/>
      <c r="H284" s="25"/>
      <c r="I284" s="25"/>
      <c r="J284" s="25"/>
      <c r="K284" s="27">
        <v>1089</v>
      </c>
      <c r="L284" s="28">
        <v>769</v>
      </c>
      <c r="M284" s="28">
        <v>289</v>
      </c>
      <c r="N284" s="409"/>
      <c r="O284" s="409"/>
      <c r="P284" s="409"/>
      <c r="Q284" s="409"/>
      <c r="R284" s="409"/>
    </row>
    <row r="285" spans="1:18" s="1" customFormat="1" ht="14.85" customHeight="1" x14ac:dyDescent="0.15">
      <c r="A285" s="5"/>
      <c r="B285" s="29" t="s">
        <v>118</v>
      </c>
      <c r="C285" s="88"/>
      <c r="D285" s="88"/>
      <c r="E285" s="88"/>
      <c r="F285" s="88"/>
      <c r="G285" s="88"/>
      <c r="H285" s="36">
        <v>345</v>
      </c>
      <c r="I285" s="36">
        <v>193</v>
      </c>
      <c r="J285" s="36">
        <v>143</v>
      </c>
      <c r="K285" s="192">
        <v>31.680440771349861</v>
      </c>
      <c r="L285" s="193">
        <v>25.097529258777634</v>
      </c>
      <c r="M285" s="193">
        <v>49.480968858131483</v>
      </c>
      <c r="N285" s="410"/>
      <c r="P285" s="410"/>
      <c r="Q285" s="410"/>
      <c r="R285" s="411"/>
    </row>
    <row r="286" spans="1:18" s="1" customFormat="1" ht="14.85" customHeight="1" x14ac:dyDescent="0.15">
      <c r="A286" s="5"/>
      <c r="B286" s="29" t="s">
        <v>1087</v>
      </c>
      <c r="C286" s="88"/>
      <c r="D286" s="88"/>
      <c r="E286" s="88"/>
      <c r="F286" s="88"/>
      <c r="G286" s="88"/>
      <c r="H286" s="36">
        <v>254</v>
      </c>
      <c r="I286" s="36">
        <v>246</v>
      </c>
      <c r="J286" s="36">
        <v>0</v>
      </c>
      <c r="K286" s="194">
        <v>23.324150596877868</v>
      </c>
      <c r="L286" s="201">
        <v>31.989596879063718</v>
      </c>
      <c r="M286" s="429">
        <v>0</v>
      </c>
      <c r="N286" s="410"/>
      <c r="P286" s="410"/>
      <c r="Q286" s="410"/>
      <c r="R286" s="411"/>
    </row>
    <row r="287" spans="1:18" s="1" customFormat="1" ht="14.85" customHeight="1" x14ac:dyDescent="0.15">
      <c r="A287" s="5"/>
      <c r="B287" s="29" t="s">
        <v>1088</v>
      </c>
      <c r="C287" s="88"/>
      <c r="D287" s="88"/>
      <c r="E287" s="88"/>
      <c r="F287" s="88"/>
      <c r="G287" s="88"/>
      <c r="H287" s="36">
        <v>234</v>
      </c>
      <c r="I287" s="36">
        <v>157</v>
      </c>
      <c r="J287" s="36">
        <v>71</v>
      </c>
      <c r="K287" s="194">
        <v>21.487603305785125</v>
      </c>
      <c r="L287" s="201">
        <v>20.416124837451235</v>
      </c>
      <c r="M287" s="201">
        <v>24.567474048442904</v>
      </c>
      <c r="N287" s="410"/>
      <c r="P287" s="410"/>
      <c r="Q287" s="410"/>
      <c r="R287" s="411"/>
    </row>
    <row r="288" spans="1:18" s="1" customFormat="1" ht="14.85" customHeight="1" x14ac:dyDescent="0.15">
      <c r="A288" s="5"/>
      <c r="B288" s="29" t="s">
        <v>1089</v>
      </c>
      <c r="C288" s="88"/>
      <c r="D288" s="88"/>
      <c r="E288" s="88"/>
      <c r="F288" s="88"/>
      <c r="G288" s="88"/>
      <c r="H288" s="36">
        <v>107</v>
      </c>
      <c r="I288" s="36">
        <v>67</v>
      </c>
      <c r="J288" s="36">
        <v>38</v>
      </c>
      <c r="K288" s="194">
        <v>9.8255280073461897</v>
      </c>
      <c r="L288" s="201">
        <v>8.7126137841352413</v>
      </c>
      <c r="M288" s="201">
        <v>13.148788927335639</v>
      </c>
      <c r="N288" s="410"/>
      <c r="P288" s="410"/>
      <c r="Q288" s="410"/>
      <c r="R288" s="411"/>
    </row>
    <row r="289" spans="1:19" s="1" customFormat="1" ht="14.85" customHeight="1" x14ac:dyDescent="0.15">
      <c r="A289" s="5"/>
      <c r="B289" s="29" t="s">
        <v>1093</v>
      </c>
      <c r="C289" s="88"/>
      <c r="D289" s="88"/>
      <c r="E289" s="88"/>
      <c r="F289" s="88"/>
      <c r="G289" s="88"/>
      <c r="H289" s="36">
        <v>42</v>
      </c>
      <c r="I289" s="36">
        <v>38</v>
      </c>
      <c r="J289" s="36">
        <v>3</v>
      </c>
      <c r="K289" s="194">
        <v>3.8567493112947657</v>
      </c>
      <c r="L289" s="201">
        <v>4.9414824447334205</v>
      </c>
      <c r="M289" s="201">
        <v>1.0380622837370241</v>
      </c>
      <c r="N289" s="410"/>
      <c r="P289" s="410"/>
      <c r="Q289" s="410"/>
      <c r="R289" s="411"/>
    </row>
    <row r="290" spans="1:19" s="1" customFormat="1" ht="14.85" customHeight="1" x14ac:dyDescent="0.15">
      <c r="A290" s="5"/>
      <c r="B290" s="29" t="s">
        <v>1094</v>
      </c>
      <c r="C290" s="88"/>
      <c r="D290" s="88"/>
      <c r="E290" s="88"/>
      <c r="F290" s="88"/>
      <c r="G290" s="88"/>
      <c r="H290" s="36">
        <v>58</v>
      </c>
      <c r="I290" s="36">
        <v>29</v>
      </c>
      <c r="J290" s="36">
        <v>28</v>
      </c>
      <c r="K290" s="194">
        <v>5.3259871441689626</v>
      </c>
      <c r="L290" s="201">
        <v>3.7711313394018204</v>
      </c>
      <c r="M290" s="201">
        <v>9.688581314878892</v>
      </c>
      <c r="N290" s="410"/>
      <c r="P290" s="410"/>
      <c r="Q290" s="410"/>
      <c r="R290" s="411"/>
    </row>
    <row r="291" spans="1:19" s="1" customFormat="1" ht="14.85" customHeight="1" x14ac:dyDescent="0.15">
      <c r="A291" s="5"/>
      <c r="B291" s="79" t="s">
        <v>105</v>
      </c>
      <c r="C291" s="86"/>
      <c r="D291" s="86"/>
      <c r="E291" s="86"/>
      <c r="F291" s="86"/>
      <c r="G291" s="86"/>
      <c r="H291" s="68">
        <v>49</v>
      </c>
      <c r="I291" s="68">
        <v>39</v>
      </c>
      <c r="J291" s="68">
        <v>6</v>
      </c>
      <c r="K291" s="202">
        <v>4.4995408631772271</v>
      </c>
      <c r="L291" s="203">
        <v>5.0715214564369306</v>
      </c>
      <c r="M291" s="203">
        <v>2.0761245674740483</v>
      </c>
      <c r="N291" s="412"/>
      <c r="P291" s="412"/>
      <c r="Q291" s="412"/>
      <c r="R291" s="411"/>
    </row>
    <row r="292" spans="1:19" s="1" customFormat="1" ht="14.85" customHeight="1" x14ac:dyDescent="0.15">
      <c r="A292" s="5"/>
      <c r="B292" s="45" t="s">
        <v>1</v>
      </c>
      <c r="C292" s="91"/>
      <c r="D292" s="91"/>
      <c r="E292" s="91"/>
      <c r="F292" s="91"/>
      <c r="G292" s="91"/>
      <c r="H292" s="47">
        <v>1089</v>
      </c>
      <c r="I292" s="47">
        <v>769</v>
      </c>
      <c r="J292" s="47">
        <v>289</v>
      </c>
      <c r="K292" s="49">
        <v>100</v>
      </c>
      <c r="L292" s="50">
        <v>100</v>
      </c>
      <c r="M292" s="50">
        <v>100</v>
      </c>
      <c r="N292" s="412"/>
      <c r="O292" s="412"/>
      <c r="P292" s="412"/>
      <c r="Q292" s="412"/>
      <c r="R292" s="411"/>
    </row>
    <row r="293" spans="1:19" s="1" customFormat="1" ht="14.85" customHeight="1" x14ac:dyDescent="0.15">
      <c r="A293" s="5"/>
      <c r="B293" s="45" t="s">
        <v>70</v>
      </c>
      <c r="C293" s="91"/>
      <c r="D293" s="91"/>
      <c r="E293" s="91"/>
      <c r="F293" s="91"/>
      <c r="G293" s="91"/>
      <c r="H293" s="207">
        <v>3.0182667487177333</v>
      </c>
      <c r="I293" s="207">
        <v>3.0045863027525819</v>
      </c>
      <c r="J293" s="207">
        <v>3.0701743110331008</v>
      </c>
      <c r="K293" s="90"/>
      <c r="L293" s="90"/>
      <c r="M293" s="90"/>
      <c r="N293" s="412"/>
      <c r="O293" s="412"/>
      <c r="P293" s="412"/>
      <c r="Q293" s="412"/>
      <c r="R293" s="411"/>
    </row>
    <row r="294" spans="1:19" s="1" customFormat="1" ht="14.85" customHeight="1" x14ac:dyDescent="0.15">
      <c r="A294" s="5"/>
      <c r="B294" s="45" t="s">
        <v>102</v>
      </c>
      <c r="C294" s="91"/>
      <c r="D294" s="91"/>
      <c r="E294" s="91"/>
      <c r="F294" s="91"/>
      <c r="G294" s="91"/>
      <c r="H294" s="96">
        <v>68</v>
      </c>
      <c r="I294" s="96">
        <v>68</v>
      </c>
      <c r="J294" s="96">
        <v>27.586206896551722</v>
      </c>
      <c r="K294" s="90"/>
      <c r="L294" s="90"/>
      <c r="M294" s="90"/>
      <c r="N294" s="412"/>
      <c r="O294" s="412"/>
      <c r="P294" s="412"/>
      <c r="Q294" s="412"/>
      <c r="R294" s="411"/>
    </row>
    <row r="295" spans="1:19" s="1" customFormat="1" ht="14.85" customHeight="1" x14ac:dyDescent="0.15">
      <c r="B295" s="4"/>
      <c r="C295" s="4"/>
      <c r="D295" s="4"/>
      <c r="E295" s="4"/>
      <c r="F295" s="4"/>
      <c r="G295" s="4"/>
      <c r="H295" s="2"/>
      <c r="I295" s="6"/>
      <c r="J295" s="6"/>
      <c r="K295" s="6"/>
      <c r="L295" s="412"/>
      <c r="M295" s="412"/>
      <c r="N295" s="412"/>
      <c r="O295" s="412"/>
      <c r="P295" s="412"/>
      <c r="Q295" s="412"/>
      <c r="R295" s="412"/>
      <c r="S295" s="411"/>
    </row>
    <row r="296" spans="1:19" ht="15" customHeight="1" x14ac:dyDescent="0.15">
      <c r="A296" s="5" t="s">
        <v>976</v>
      </c>
      <c r="B296" s="8"/>
      <c r="C296" s="52"/>
      <c r="D296" s="52"/>
      <c r="E296" s="52"/>
      <c r="F296" s="180"/>
      <c r="G296" s="181"/>
      <c r="H296" s="181"/>
      <c r="I296" s="180"/>
      <c r="J296" s="181"/>
      <c r="K296" s="181"/>
      <c r="L296" s="180"/>
      <c r="M296" s="181"/>
    </row>
    <row r="297" spans="1:19" ht="15" customHeight="1" x14ac:dyDescent="0.15">
      <c r="A297" s="5" t="s">
        <v>975</v>
      </c>
      <c r="B297" s="51"/>
      <c r="H297" s="9"/>
      <c r="I297" s="9"/>
      <c r="Q297" s="92"/>
    </row>
    <row r="298" spans="1:19" ht="21.6" x14ac:dyDescent="0.15">
      <c r="B298" s="45" t="s">
        <v>4</v>
      </c>
      <c r="C298" s="46"/>
      <c r="D298" s="46"/>
      <c r="E298" s="46"/>
      <c r="F298" s="46"/>
      <c r="G298" s="46"/>
      <c r="H298" s="94"/>
      <c r="I298" s="156" t="s">
        <v>115</v>
      </c>
      <c r="J298" s="156" t="s">
        <v>81</v>
      </c>
      <c r="K298" s="156" t="s">
        <v>82</v>
      </c>
      <c r="L298" s="156" t="s">
        <v>158</v>
      </c>
      <c r="M298" s="106" t="s">
        <v>105</v>
      </c>
      <c r="N298" s="156" t="s">
        <v>4</v>
      </c>
      <c r="O298" s="106" t="s">
        <v>633</v>
      </c>
      <c r="Q298" s="92"/>
    </row>
    <row r="299" spans="1:19" ht="15" customHeight="1" x14ac:dyDescent="0.15">
      <c r="B299" s="29" t="s">
        <v>2</v>
      </c>
      <c r="C299" s="29" t="s">
        <v>564</v>
      </c>
      <c r="H299" s="9"/>
      <c r="I299" s="31">
        <v>393</v>
      </c>
      <c r="J299" s="31">
        <v>199</v>
      </c>
      <c r="K299" s="31">
        <v>80</v>
      </c>
      <c r="L299" s="31">
        <v>47</v>
      </c>
      <c r="M299" s="31">
        <v>22</v>
      </c>
      <c r="N299" s="31">
        <v>741</v>
      </c>
      <c r="O299" s="214">
        <v>0.74826147426981915</v>
      </c>
      <c r="P299" s="10"/>
    </row>
    <row r="300" spans="1:19" ht="15" customHeight="1" x14ac:dyDescent="0.15">
      <c r="B300" s="29"/>
      <c r="C300" s="268" t="s">
        <v>565</v>
      </c>
      <c r="D300" s="232"/>
      <c r="E300" s="232"/>
      <c r="F300" s="232"/>
      <c r="G300" s="232"/>
      <c r="H300" s="232"/>
      <c r="I300" s="233">
        <v>649</v>
      </c>
      <c r="J300" s="233">
        <v>52</v>
      </c>
      <c r="K300" s="233">
        <v>8</v>
      </c>
      <c r="L300" s="233">
        <v>10</v>
      </c>
      <c r="M300" s="233">
        <v>22</v>
      </c>
      <c r="N300" s="233">
        <v>741</v>
      </c>
      <c r="O300" s="347">
        <v>0.14881780250347706</v>
      </c>
      <c r="P300" s="10"/>
    </row>
    <row r="301" spans="1:19" ht="15" customHeight="1" x14ac:dyDescent="0.15">
      <c r="B301" s="29"/>
      <c r="C301" s="29" t="s">
        <v>566</v>
      </c>
      <c r="H301" s="9"/>
      <c r="I301" s="36">
        <v>439</v>
      </c>
      <c r="J301" s="36">
        <v>195</v>
      </c>
      <c r="K301" s="36">
        <v>56</v>
      </c>
      <c r="L301" s="36">
        <v>29</v>
      </c>
      <c r="M301" s="36">
        <v>22</v>
      </c>
      <c r="N301" s="36">
        <v>741</v>
      </c>
      <c r="O301" s="216">
        <v>0.58553546592489569</v>
      </c>
      <c r="P301" s="10"/>
    </row>
    <row r="302" spans="1:19" ht="15" customHeight="1" x14ac:dyDescent="0.15">
      <c r="B302" s="29"/>
      <c r="C302" s="29"/>
      <c r="D302" s="269" t="s">
        <v>567</v>
      </c>
      <c r="E302" s="270"/>
      <c r="F302" s="270"/>
      <c r="G302" s="270"/>
      <c r="H302" s="270"/>
      <c r="I302" s="118">
        <v>586</v>
      </c>
      <c r="J302" s="118">
        <v>101</v>
      </c>
      <c r="K302" s="118">
        <v>25</v>
      </c>
      <c r="L302" s="118">
        <v>7</v>
      </c>
      <c r="M302" s="118">
        <v>22</v>
      </c>
      <c r="N302" s="118">
        <v>741</v>
      </c>
      <c r="O302" s="215">
        <v>0.24895688456189152</v>
      </c>
      <c r="P302" s="10"/>
    </row>
    <row r="303" spans="1:19" ht="15" customHeight="1" x14ac:dyDescent="0.15">
      <c r="B303" s="29"/>
      <c r="C303" s="40"/>
      <c r="D303" s="42" t="s">
        <v>568</v>
      </c>
      <c r="E303" s="41"/>
      <c r="F303" s="41"/>
      <c r="G303" s="41"/>
      <c r="H303" s="41"/>
      <c r="I303" s="43">
        <v>631</v>
      </c>
      <c r="J303" s="43">
        <v>77</v>
      </c>
      <c r="K303" s="43">
        <v>8</v>
      </c>
      <c r="L303" s="43">
        <v>3</v>
      </c>
      <c r="M303" s="43">
        <v>22</v>
      </c>
      <c r="N303" s="43">
        <v>741</v>
      </c>
      <c r="O303" s="348">
        <v>0.14881780250347706</v>
      </c>
      <c r="P303" s="10"/>
    </row>
    <row r="304" spans="1:19" ht="15" customHeight="1" x14ac:dyDescent="0.15">
      <c r="B304" s="29"/>
      <c r="C304" s="29" t="s">
        <v>569</v>
      </c>
      <c r="H304" s="9"/>
      <c r="I304" s="36">
        <v>661</v>
      </c>
      <c r="J304" s="36">
        <v>55</v>
      </c>
      <c r="K304" s="36">
        <v>1</v>
      </c>
      <c r="L304" s="36">
        <v>2</v>
      </c>
      <c r="M304" s="36">
        <v>22</v>
      </c>
      <c r="N304" s="36">
        <v>741</v>
      </c>
      <c r="O304" s="216">
        <v>9.7357440890125171E-2</v>
      </c>
      <c r="P304" s="10"/>
    </row>
    <row r="305" spans="2:16" ht="15" customHeight="1" x14ac:dyDescent="0.15">
      <c r="B305" s="29"/>
      <c r="C305" s="268" t="s">
        <v>570</v>
      </c>
      <c r="D305" s="232"/>
      <c r="E305" s="232"/>
      <c r="F305" s="232"/>
      <c r="G305" s="232"/>
      <c r="H305" s="232"/>
      <c r="I305" s="233">
        <v>588</v>
      </c>
      <c r="J305" s="233">
        <v>116</v>
      </c>
      <c r="K305" s="233">
        <v>13</v>
      </c>
      <c r="L305" s="233">
        <v>2</v>
      </c>
      <c r="M305" s="233">
        <v>22</v>
      </c>
      <c r="N305" s="233">
        <v>741</v>
      </c>
      <c r="O305" s="347">
        <v>0.20584144645340752</v>
      </c>
      <c r="P305" s="10"/>
    </row>
    <row r="306" spans="2:16" ht="15" customHeight="1" x14ac:dyDescent="0.15">
      <c r="B306" s="29"/>
      <c r="C306" s="29" t="s">
        <v>571</v>
      </c>
      <c r="H306" s="9"/>
      <c r="I306" s="36">
        <v>711</v>
      </c>
      <c r="J306" s="36">
        <v>8</v>
      </c>
      <c r="K306" s="36">
        <v>0</v>
      </c>
      <c r="L306" s="36">
        <v>0</v>
      </c>
      <c r="M306" s="36">
        <v>22</v>
      </c>
      <c r="N306" s="36">
        <v>741</v>
      </c>
      <c r="O306" s="216">
        <v>1.1126564673157162E-2</v>
      </c>
      <c r="P306" s="10"/>
    </row>
    <row r="307" spans="2:16" ht="15" customHeight="1" x14ac:dyDescent="0.15">
      <c r="B307" s="29"/>
      <c r="C307" s="29"/>
      <c r="D307" s="269" t="s">
        <v>572</v>
      </c>
      <c r="E307" s="270"/>
      <c r="F307" s="270"/>
      <c r="G307" s="270"/>
      <c r="H307" s="270"/>
      <c r="I307" s="118">
        <v>713</v>
      </c>
      <c r="J307" s="118">
        <v>6</v>
      </c>
      <c r="K307" s="118">
        <v>0</v>
      </c>
      <c r="L307" s="118">
        <v>0</v>
      </c>
      <c r="M307" s="118">
        <v>22</v>
      </c>
      <c r="N307" s="118">
        <v>741</v>
      </c>
      <c r="O307" s="215">
        <v>8.3449235048678721E-3</v>
      </c>
      <c r="P307" s="10"/>
    </row>
    <row r="308" spans="2:16" ht="15" customHeight="1" x14ac:dyDescent="0.15">
      <c r="B308" s="29"/>
      <c r="C308" s="40"/>
      <c r="D308" s="42" t="s">
        <v>573</v>
      </c>
      <c r="E308" s="41"/>
      <c r="F308" s="41"/>
      <c r="G308" s="41"/>
      <c r="H308" s="41"/>
      <c r="I308" s="43">
        <v>719</v>
      </c>
      <c r="J308" s="43">
        <v>0</v>
      </c>
      <c r="K308" s="43">
        <v>0</v>
      </c>
      <c r="L308" s="43">
        <v>0</v>
      </c>
      <c r="M308" s="43">
        <v>22</v>
      </c>
      <c r="N308" s="43">
        <v>741</v>
      </c>
      <c r="O308" s="348">
        <v>0</v>
      </c>
      <c r="P308" s="10"/>
    </row>
    <row r="309" spans="2:16" ht="15" customHeight="1" x14ac:dyDescent="0.15">
      <c r="B309" s="79"/>
      <c r="C309" s="79" t="s">
        <v>52</v>
      </c>
      <c r="D309" s="24"/>
      <c r="E309" s="24"/>
      <c r="F309" s="24"/>
      <c r="G309" s="24"/>
      <c r="H309" s="24"/>
      <c r="I309" s="68">
        <v>342</v>
      </c>
      <c r="J309" s="68">
        <v>220</v>
      </c>
      <c r="K309" s="68">
        <v>90</v>
      </c>
      <c r="L309" s="68">
        <v>67</v>
      </c>
      <c r="M309" s="68">
        <v>22</v>
      </c>
      <c r="N309" s="68">
        <v>741</v>
      </c>
      <c r="O309" s="217">
        <v>0.99165507649513218</v>
      </c>
      <c r="P309" s="10"/>
    </row>
    <row r="310" spans="2:16" ht="15" customHeight="1" x14ac:dyDescent="0.15">
      <c r="B310" s="29" t="s">
        <v>3</v>
      </c>
      <c r="C310" s="29" t="s">
        <v>564</v>
      </c>
      <c r="H310" s="55">
        <v>741</v>
      </c>
      <c r="I310" s="193">
        <v>53.036437246963565</v>
      </c>
      <c r="J310" s="193">
        <v>26.855600539811064</v>
      </c>
      <c r="K310" s="193">
        <v>10.796221322537113</v>
      </c>
      <c r="L310" s="193">
        <v>6.3427800269905532</v>
      </c>
      <c r="M310" s="193">
        <v>2.9689608636977058</v>
      </c>
      <c r="N310" s="34">
        <v>100</v>
      </c>
    </row>
    <row r="311" spans="2:16" ht="15" customHeight="1" x14ac:dyDescent="0.15">
      <c r="B311" s="29"/>
      <c r="C311" s="268" t="s">
        <v>565</v>
      </c>
      <c r="D311" s="232"/>
      <c r="E311" s="232"/>
      <c r="F311" s="232"/>
      <c r="G311" s="232"/>
      <c r="H311" s="272">
        <v>741</v>
      </c>
      <c r="I311" s="344">
        <v>87.58434547908233</v>
      </c>
      <c r="J311" s="344">
        <v>7.0175438596491224</v>
      </c>
      <c r="K311" s="344">
        <v>1.0796221322537112</v>
      </c>
      <c r="L311" s="344">
        <v>1.3495276653171391</v>
      </c>
      <c r="M311" s="344">
        <v>2.9689608636977058</v>
      </c>
      <c r="N311" s="267">
        <v>100.00000000000001</v>
      </c>
    </row>
    <row r="312" spans="2:16" ht="15" customHeight="1" x14ac:dyDescent="0.15">
      <c r="B312" s="29"/>
      <c r="C312" s="29" t="s">
        <v>566</v>
      </c>
      <c r="H312" s="55">
        <v>741</v>
      </c>
      <c r="I312" s="201">
        <v>59.244264507422407</v>
      </c>
      <c r="J312" s="201">
        <v>26.315789473684209</v>
      </c>
      <c r="K312" s="201">
        <v>7.5573549257759787</v>
      </c>
      <c r="L312" s="201">
        <v>3.9136302294197032</v>
      </c>
      <c r="M312" s="201">
        <v>2.9689608636977058</v>
      </c>
      <c r="N312" s="74">
        <v>100.00000000000001</v>
      </c>
    </row>
    <row r="313" spans="2:16" ht="15" customHeight="1" x14ac:dyDescent="0.15">
      <c r="B313" s="29"/>
      <c r="C313" s="29" t="s">
        <v>567</v>
      </c>
      <c r="D313" s="269"/>
      <c r="E313" s="270"/>
      <c r="F313" s="270"/>
      <c r="G313" s="270"/>
      <c r="H313" s="273">
        <v>741</v>
      </c>
      <c r="I313" s="209">
        <v>79.082321187584341</v>
      </c>
      <c r="J313" s="209">
        <v>13.630229419703104</v>
      </c>
      <c r="K313" s="209">
        <v>3.3738191632928474</v>
      </c>
      <c r="L313" s="209">
        <v>0.94466936572199733</v>
      </c>
      <c r="M313" s="209">
        <v>2.9689608636977058</v>
      </c>
      <c r="N313" s="119">
        <v>99.999999999999986</v>
      </c>
    </row>
    <row r="314" spans="2:16" ht="15" customHeight="1" x14ac:dyDescent="0.15">
      <c r="B314" s="29"/>
      <c r="C314" s="40" t="s">
        <v>568</v>
      </c>
      <c r="D314" s="42"/>
      <c r="E314" s="41"/>
      <c r="F314" s="41"/>
      <c r="G314" s="41"/>
      <c r="H314" s="274">
        <v>741</v>
      </c>
      <c r="I314" s="345">
        <v>85.155195681511472</v>
      </c>
      <c r="J314" s="345">
        <v>10.39136302294197</v>
      </c>
      <c r="K314" s="345">
        <v>1.0796221322537112</v>
      </c>
      <c r="L314" s="345">
        <v>0.40485829959514169</v>
      </c>
      <c r="M314" s="345">
        <v>2.9689608636977058</v>
      </c>
      <c r="N314" s="271">
        <v>100.00000000000001</v>
      </c>
    </row>
    <row r="315" spans="2:16" ht="15" customHeight="1" x14ac:dyDescent="0.15">
      <c r="B315" s="29"/>
      <c r="C315" s="29" t="s">
        <v>569</v>
      </c>
      <c r="H315" s="55">
        <v>741</v>
      </c>
      <c r="I315" s="201">
        <v>89.203778677462893</v>
      </c>
      <c r="J315" s="201">
        <v>7.4224021592442648</v>
      </c>
      <c r="K315" s="201">
        <v>0.1349527665317139</v>
      </c>
      <c r="L315" s="201">
        <v>0.26990553306342779</v>
      </c>
      <c r="M315" s="201">
        <v>2.9689608636977058</v>
      </c>
      <c r="N315" s="74">
        <v>100</v>
      </c>
    </row>
    <row r="316" spans="2:16" ht="15" customHeight="1" x14ac:dyDescent="0.15">
      <c r="B316" s="29"/>
      <c r="C316" s="268" t="s">
        <v>570</v>
      </c>
      <c r="D316" s="232"/>
      <c r="E316" s="232"/>
      <c r="F316" s="232"/>
      <c r="G316" s="232"/>
      <c r="H316" s="272">
        <v>741</v>
      </c>
      <c r="I316" s="344">
        <v>79.352226720647778</v>
      </c>
      <c r="J316" s="344">
        <v>15.654520917678813</v>
      </c>
      <c r="K316" s="344">
        <v>1.7543859649122806</v>
      </c>
      <c r="L316" s="344">
        <v>0.26990553306342779</v>
      </c>
      <c r="M316" s="344">
        <v>2.9689608636977058</v>
      </c>
      <c r="N316" s="267">
        <v>99.999999999999986</v>
      </c>
    </row>
    <row r="317" spans="2:16" ht="15" customHeight="1" x14ac:dyDescent="0.15">
      <c r="B317" s="29"/>
      <c r="C317" s="425" t="s">
        <v>1013</v>
      </c>
      <c r="H317" s="55">
        <v>741</v>
      </c>
      <c r="I317" s="201">
        <v>95.951417004048579</v>
      </c>
      <c r="J317" s="201">
        <v>1.0796221322537112</v>
      </c>
      <c r="K317" s="429">
        <v>0</v>
      </c>
      <c r="L317" s="429">
        <v>0</v>
      </c>
      <c r="M317" s="201">
        <v>2.9689608636977058</v>
      </c>
      <c r="N317" s="74">
        <v>100</v>
      </c>
    </row>
    <row r="318" spans="2:16" ht="15" customHeight="1" x14ac:dyDescent="0.15">
      <c r="B318" s="29"/>
      <c r="C318" s="29" t="s">
        <v>572</v>
      </c>
      <c r="D318" s="269"/>
      <c r="E318" s="270"/>
      <c r="F318" s="270"/>
      <c r="G318" s="270"/>
      <c r="H318" s="273">
        <v>741</v>
      </c>
      <c r="I318" s="209">
        <v>96.221322537112002</v>
      </c>
      <c r="J318" s="209">
        <v>0.80971659919028338</v>
      </c>
      <c r="K318" s="493">
        <v>0</v>
      </c>
      <c r="L318" s="493">
        <v>0</v>
      </c>
      <c r="M318" s="209">
        <v>2.9689608636977058</v>
      </c>
      <c r="N318" s="119">
        <v>99.999999999999986</v>
      </c>
    </row>
    <row r="319" spans="2:16" ht="15" customHeight="1" x14ac:dyDescent="0.15">
      <c r="B319" s="29"/>
      <c r="C319" s="40" t="s">
        <v>573</v>
      </c>
      <c r="D319" s="42"/>
      <c r="E319" s="41"/>
      <c r="F319" s="41"/>
      <c r="G319" s="41"/>
      <c r="H319" s="274">
        <v>741</v>
      </c>
      <c r="I319" s="345">
        <v>97.031039136302297</v>
      </c>
      <c r="J319" s="494">
        <v>0</v>
      </c>
      <c r="K319" s="494">
        <v>0</v>
      </c>
      <c r="L319" s="494">
        <v>0</v>
      </c>
      <c r="M319" s="345">
        <v>2.9689608636977058</v>
      </c>
      <c r="N319" s="271">
        <v>100</v>
      </c>
    </row>
    <row r="320" spans="2:16" ht="15" customHeight="1" x14ac:dyDescent="0.15">
      <c r="B320" s="79"/>
      <c r="C320" s="79" t="s">
        <v>52</v>
      </c>
      <c r="D320" s="24"/>
      <c r="E320" s="24"/>
      <c r="F320" s="24"/>
      <c r="G320" s="24"/>
      <c r="H320" s="275">
        <v>741</v>
      </c>
      <c r="I320" s="203">
        <v>46.153846153846153</v>
      </c>
      <c r="J320" s="203">
        <v>29.689608636977059</v>
      </c>
      <c r="K320" s="203">
        <v>12.145748987854251</v>
      </c>
      <c r="L320" s="203">
        <v>9.0418353576248318</v>
      </c>
      <c r="M320" s="203">
        <v>2.9689608636977058</v>
      </c>
      <c r="N320" s="77">
        <v>100</v>
      </c>
    </row>
    <row r="321" spans="2:17" ht="15" customHeight="1" x14ac:dyDescent="0.15">
      <c r="B321" s="51"/>
      <c r="H321" s="9"/>
      <c r="I321" s="9"/>
    </row>
    <row r="322" spans="2:17" ht="21.6" x14ac:dyDescent="0.15">
      <c r="B322" s="45" t="s">
        <v>172</v>
      </c>
      <c r="C322" s="46"/>
      <c r="D322" s="46"/>
      <c r="E322" s="46"/>
      <c r="F322" s="46"/>
      <c r="G322" s="46"/>
      <c r="H322" s="94"/>
      <c r="I322" s="156" t="s">
        <v>115</v>
      </c>
      <c r="J322" s="156" t="s">
        <v>81</v>
      </c>
      <c r="K322" s="156" t="s">
        <v>82</v>
      </c>
      <c r="L322" s="156" t="s">
        <v>158</v>
      </c>
      <c r="M322" s="106" t="s">
        <v>105</v>
      </c>
      <c r="N322" s="156" t="s">
        <v>4</v>
      </c>
      <c r="O322" s="106" t="s">
        <v>633</v>
      </c>
      <c r="Q322" s="92"/>
    </row>
    <row r="323" spans="2:17" ht="15" customHeight="1" x14ac:dyDescent="0.15">
      <c r="B323" s="29" t="s">
        <v>2</v>
      </c>
      <c r="C323" s="29" t="s">
        <v>564</v>
      </c>
      <c r="H323" s="9"/>
      <c r="I323" s="31">
        <v>292</v>
      </c>
      <c r="J323" s="31">
        <v>155</v>
      </c>
      <c r="K323" s="31">
        <v>66</v>
      </c>
      <c r="L323" s="31">
        <v>45</v>
      </c>
      <c r="M323" s="31">
        <v>16</v>
      </c>
      <c r="N323" s="31">
        <v>574</v>
      </c>
      <c r="O323" s="214">
        <v>0.82437275985663083</v>
      </c>
      <c r="P323" s="10"/>
    </row>
    <row r="324" spans="2:17" ht="15" customHeight="1" x14ac:dyDescent="0.15">
      <c r="B324" s="29"/>
      <c r="C324" s="268" t="s">
        <v>565</v>
      </c>
      <c r="D324" s="232"/>
      <c r="E324" s="232"/>
      <c r="F324" s="232"/>
      <c r="G324" s="232"/>
      <c r="H324" s="232"/>
      <c r="I324" s="233">
        <v>502</v>
      </c>
      <c r="J324" s="233">
        <v>40</v>
      </c>
      <c r="K324" s="233">
        <v>8</v>
      </c>
      <c r="L324" s="233">
        <v>8</v>
      </c>
      <c r="M324" s="233">
        <v>16</v>
      </c>
      <c r="N324" s="233">
        <v>574</v>
      </c>
      <c r="O324" s="347">
        <v>0.15949820788530467</v>
      </c>
      <c r="P324" s="10"/>
    </row>
    <row r="325" spans="2:17" ht="15" customHeight="1" x14ac:dyDescent="0.15">
      <c r="B325" s="29"/>
      <c r="C325" s="29" t="s">
        <v>566</v>
      </c>
      <c r="H325" s="9"/>
      <c r="I325" s="36">
        <v>343</v>
      </c>
      <c r="J325" s="36">
        <v>141</v>
      </c>
      <c r="K325" s="36">
        <v>46</v>
      </c>
      <c r="L325" s="36">
        <v>28</v>
      </c>
      <c r="M325" s="36">
        <v>16</v>
      </c>
      <c r="N325" s="36">
        <v>574</v>
      </c>
      <c r="O325" s="216">
        <v>0.61648745519713266</v>
      </c>
      <c r="P325" s="10"/>
    </row>
    <row r="326" spans="2:17" ht="15" customHeight="1" x14ac:dyDescent="0.15">
      <c r="B326" s="29"/>
      <c r="C326" s="29" t="s">
        <v>567</v>
      </c>
      <c r="D326" s="269"/>
      <c r="E326" s="270"/>
      <c r="F326" s="270"/>
      <c r="G326" s="270"/>
      <c r="H326" s="270"/>
      <c r="I326" s="118">
        <v>458</v>
      </c>
      <c r="J326" s="118">
        <v>71</v>
      </c>
      <c r="K326" s="118">
        <v>23</v>
      </c>
      <c r="L326" s="118">
        <v>6</v>
      </c>
      <c r="M326" s="118">
        <v>16</v>
      </c>
      <c r="N326" s="118">
        <v>574</v>
      </c>
      <c r="O326" s="215">
        <v>0.25448028673835127</v>
      </c>
      <c r="P326" s="10"/>
    </row>
    <row r="327" spans="2:17" ht="15" customHeight="1" x14ac:dyDescent="0.15">
      <c r="B327" s="29"/>
      <c r="C327" s="40" t="s">
        <v>568</v>
      </c>
      <c r="D327" s="42"/>
      <c r="E327" s="41"/>
      <c r="F327" s="41"/>
      <c r="G327" s="41"/>
      <c r="H327" s="41"/>
      <c r="I327" s="43">
        <v>486</v>
      </c>
      <c r="J327" s="43">
        <v>62</v>
      </c>
      <c r="K327" s="43">
        <v>7</v>
      </c>
      <c r="L327" s="43">
        <v>3</v>
      </c>
      <c r="M327" s="43">
        <v>16</v>
      </c>
      <c r="N327" s="43">
        <v>574</v>
      </c>
      <c r="O327" s="348">
        <v>0.16129032258064516</v>
      </c>
      <c r="P327" s="10"/>
    </row>
    <row r="328" spans="2:17" ht="15" customHeight="1" x14ac:dyDescent="0.15">
      <c r="B328" s="29"/>
      <c r="C328" s="29" t="s">
        <v>569</v>
      </c>
      <c r="H328" s="9"/>
      <c r="I328" s="36">
        <v>507</v>
      </c>
      <c r="J328" s="36">
        <v>48</v>
      </c>
      <c r="K328" s="36">
        <v>1</v>
      </c>
      <c r="L328" s="36">
        <v>2</v>
      </c>
      <c r="M328" s="36">
        <v>16</v>
      </c>
      <c r="N328" s="36">
        <v>574</v>
      </c>
      <c r="O328" s="216">
        <v>0.11290322580645161</v>
      </c>
      <c r="P328" s="10"/>
    </row>
    <row r="329" spans="2:17" ht="15" customHeight="1" x14ac:dyDescent="0.15">
      <c r="B329" s="29"/>
      <c r="C329" s="268" t="s">
        <v>570</v>
      </c>
      <c r="D329" s="232"/>
      <c r="E329" s="232"/>
      <c r="F329" s="232"/>
      <c r="G329" s="232"/>
      <c r="H329" s="232"/>
      <c r="I329" s="233">
        <v>451</v>
      </c>
      <c r="J329" s="233">
        <v>92</v>
      </c>
      <c r="K329" s="233">
        <v>13</v>
      </c>
      <c r="L329" s="233">
        <v>2</v>
      </c>
      <c r="M329" s="233">
        <v>16</v>
      </c>
      <c r="N329" s="233">
        <v>574</v>
      </c>
      <c r="O329" s="347">
        <v>0.22222222222222221</v>
      </c>
      <c r="P329" s="10"/>
    </row>
    <row r="330" spans="2:17" ht="15" customHeight="1" x14ac:dyDescent="0.15">
      <c r="B330" s="29"/>
      <c r="C330" s="346" t="s">
        <v>1013</v>
      </c>
      <c r="H330" s="9"/>
      <c r="I330" s="36">
        <v>552</v>
      </c>
      <c r="J330" s="36">
        <v>6</v>
      </c>
      <c r="K330" s="36">
        <v>0</v>
      </c>
      <c r="L330" s="36">
        <v>0</v>
      </c>
      <c r="M330" s="36">
        <v>16</v>
      </c>
      <c r="N330" s="36">
        <v>574</v>
      </c>
      <c r="O330" s="216">
        <v>1.0752688172043012E-2</v>
      </c>
      <c r="P330" s="10"/>
    </row>
    <row r="331" spans="2:17" ht="15" customHeight="1" x14ac:dyDescent="0.15">
      <c r="B331" s="29"/>
      <c r="C331" s="29" t="s">
        <v>572</v>
      </c>
      <c r="D331" s="269"/>
      <c r="E331" s="270"/>
      <c r="F331" s="270"/>
      <c r="G331" s="270"/>
      <c r="H331" s="270"/>
      <c r="I331" s="118">
        <v>554</v>
      </c>
      <c r="J331" s="118">
        <v>4</v>
      </c>
      <c r="K331" s="118">
        <v>0</v>
      </c>
      <c r="L331" s="118">
        <v>0</v>
      </c>
      <c r="M331" s="118">
        <v>16</v>
      </c>
      <c r="N331" s="118">
        <v>574</v>
      </c>
      <c r="O331" s="215">
        <v>7.1684587813620072E-3</v>
      </c>
      <c r="P331" s="10"/>
    </row>
    <row r="332" spans="2:17" ht="15" customHeight="1" x14ac:dyDescent="0.15">
      <c r="B332" s="29"/>
      <c r="C332" s="40" t="s">
        <v>573</v>
      </c>
      <c r="D332" s="42"/>
      <c r="E332" s="41"/>
      <c r="F332" s="41"/>
      <c r="G332" s="41"/>
      <c r="H332" s="41"/>
      <c r="I332" s="43">
        <v>558</v>
      </c>
      <c r="J332" s="43">
        <v>0</v>
      </c>
      <c r="K332" s="43">
        <v>0</v>
      </c>
      <c r="L332" s="43">
        <v>0</v>
      </c>
      <c r="M332" s="43">
        <v>16</v>
      </c>
      <c r="N332" s="43">
        <v>574</v>
      </c>
      <c r="O332" s="348">
        <v>0</v>
      </c>
      <c r="P332" s="10"/>
    </row>
    <row r="333" spans="2:17" ht="15" customHeight="1" x14ac:dyDescent="0.15">
      <c r="B333" s="79"/>
      <c r="C333" s="79" t="s">
        <v>52</v>
      </c>
      <c r="D333" s="24"/>
      <c r="E333" s="24"/>
      <c r="F333" s="24"/>
      <c r="G333" s="24"/>
      <c r="H333" s="24"/>
      <c r="I333" s="68">
        <v>245</v>
      </c>
      <c r="J333" s="68">
        <v>175</v>
      </c>
      <c r="K333" s="68">
        <v>77</v>
      </c>
      <c r="L333" s="68">
        <v>61</v>
      </c>
      <c r="M333" s="68">
        <v>16</v>
      </c>
      <c r="N333" s="68">
        <v>574</v>
      </c>
      <c r="O333" s="217">
        <v>1.0931899641577061</v>
      </c>
      <c r="P333" s="10"/>
    </row>
    <row r="334" spans="2:17" ht="15" customHeight="1" x14ac:dyDescent="0.15">
      <c r="B334" s="29" t="s">
        <v>3</v>
      </c>
      <c r="C334" s="29" t="s">
        <v>564</v>
      </c>
      <c r="H334" s="55">
        <v>574</v>
      </c>
      <c r="I334" s="193">
        <v>50.871080139372829</v>
      </c>
      <c r="J334" s="193">
        <v>27.00348432055749</v>
      </c>
      <c r="K334" s="193">
        <v>11.498257839721255</v>
      </c>
      <c r="L334" s="193">
        <v>7.8397212543553998</v>
      </c>
      <c r="M334" s="193">
        <v>2.7874564459930316</v>
      </c>
      <c r="N334" s="34">
        <v>100</v>
      </c>
    </row>
    <row r="335" spans="2:17" ht="15" customHeight="1" x14ac:dyDescent="0.15">
      <c r="B335" s="29"/>
      <c r="C335" s="268" t="s">
        <v>565</v>
      </c>
      <c r="D335" s="232"/>
      <c r="E335" s="232"/>
      <c r="F335" s="232"/>
      <c r="G335" s="232"/>
      <c r="H335" s="272">
        <v>574</v>
      </c>
      <c r="I335" s="344">
        <v>87.456445993031366</v>
      </c>
      <c r="J335" s="344">
        <v>6.968641114982578</v>
      </c>
      <c r="K335" s="344">
        <v>1.3937282229965158</v>
      </c>
      <c r="L335" s="344">
        <v>1.3937282229965158</v>
      </c>
      <c r="M335" s="344">
        <v>2.7874564459930316</v>
      </c>
      <c r="N335" s="267">
        <v>100</v>
      </c>
    </row>
    <row r="336" spans="2:17" ht="15" customHeight="1" x14ac:dyDescent="0.15">
      <c r="B336" s="29"/>
      <c r="C336" s="29" t="s">
        <v>566</v>
      </c>
      <c r="H336" s="55">
        <v>574</v>
      </c>
      <c r="I336" s="201">
        <v>59.756097560975604</v>
      </c>
      <c r="J336" s="201">
        <v>24.564459930313589</v>
      </c>
      <c r="K336" s="201">
        <v>8.0139372822299642</v>
      </c>
      <c r="L336" s="201">
        <v>4.8780487804878048</v>
      </c>
      <c r="M336" s="201">
        <v>2.7874564459930316</v>
      </c>
      <c r="N336" s="74">
        <v>99.999999999999986</v>
      </c>
    </row>
    <row r="337" spans="2:17" ht="15" customHeight="1" x14ac:dyDescent="0.15">
      <c r="B337" s="29"/>
      <c r="C337" s="29" t="s">
        <v>567</v>
      </c>
      <c r="D337" s="269"/>
      <c r="E337" s="270"/>
      <c r="F337" s="270"/>
      <c r="G337" s="270"/>
      <c r="H337" s="273">
        <v>574</v>
      </c>
      <c r="I337" s="209">
        <v>79.79094076655052</v>
      </c>
      <c r="J337" s="209">
        <v>12.369337979094077</v>
      </c>
      <c r="K337" s="209">
        <v>4.0069686411149821</v>
      </c>
      <c r="L337" s="209">
        <v>1.0452961672473868</v>
      </c>
      <c r="M337" s="209">
        <v>2.7874564459930316</v>
      </c>
      <c r="N337" s="119">
        <v>100</v>
      </c>
    </row>
    <row r="338" spans="2:17" ht="15" customHeight="1" x14ac:dyDescent="0.15">
      <c r="B338" s="29"/>
      <c r="C338" s="40" t="s">
        <v>568</v>
      </c>
      <c r="D338" s="42"/>
      <c r="E338" s="41"/>
      <c r="F338" s="41"/>
      <c r="G338" s="41"/>
      <c r="H338" s="274">
        <v>574</v>
      </c>
      <c r="I338" s="345">
        <v>84.668989547038336</v>
      </c>
      <c r="J338" s="345">
        <v>10.801393728222997</v>
      </c>
      <c r="K338" s="345">
        <v>1.2195121951219512</v>
      </c>
      <c r="L338" s="345">
        <v>0.52264808362369342</v>
      </c>
      <c r="M338" s="345">
        <v>2.7874564459930316</v>
      </c>
      <c r="N338" s="271">
        <v>100</v>
      </c>
    </row>
    <row r="339" spans="2:17" ht="15" customHeight="1" x14ac:dyDescent="0.15">
      <c r="B339" s="29"/>
      <c r="C339" s="29" t="s">
        <v>569</v>
      </c>
      <c r="H339" s="55">
        <v>574</v>
      </c>
      <c r="I339" s="201">
        <v>88.327526132404174</v>
      </c>
      <c r="J339" s="201">
        <v>8.3623693379790947</v>
      </c>
      <c r="K339" s="201">
        <v>0.17421602787456447</v>
      </c>
      <c r="L339" s="201">
        <v>0.34843205574912894</v>
      </c>
      <c r="M339" s="201">
        <v>2.7874564459930316</v>
      </c>
      <c r="N339" s="74">
        <v>99.999999999999986</v>
      </c>
    </row>
    <row r="340" spans="2:17" ht="15" customHeight="1" x14ac:dyDescent="0.15">
      <c r="B340" s="29"/>
      <c r="C340" s="268" t="s">
        <v>570</v>
      </c>
      <c r="D340" s="232"/>
      <c r="E340" s="232"/>
      <c r="F340" s="232"/>
      <c r="G340" s="232"/>
      <c r="H340" s="272">
        <v>574</v>
      </c>
      <c r="I340" s="344">
        <v>78.571428571428569</v>
      </c>
      <c r="J340" s="344">
        <v>16.027874564459928</v>
      </c>
      <c r="K340" s="344">
        <v>2.264808362369338</v>
      </c>
      <c r="L340" s="344">
        <v>0.34843205574912894</v>
      </c>
      <c r="M340" s="344">
        <v>2.7874564459930316</v>
      </c>
      <c r="N340" s="267">
        <v>100</v>
      </c>
    </row>
    <row r="341" spans="2:17" ht="15" customHeight="1" x14ac:dyDescent="0.15">
      <c r="B341" s="29"/>
      <c r="C341" s="425" t="s">
        <v>1013</v>
      </c>
      <c r="H341" s="55">
        <v>574</v>
      </c>
      <c r="I341" s="201">
        <v>96.167247386759584</v>
      </c>
      <c r="J341" s="201">
        <v>1.0452961672473868</v>
      </c>
      <c r="K341" s="429">
        <v>0</v>
      </c>
      <c r="L341" s="429">
        <v>0</v>
      </c>
      <c r="M341" s="201">
        <v>2.7874564459930316</v>
      </c>
      <c r="N341" s="74">
        <v>100</v>
      </c>
    </row>
    <row r="342" spans="2:17" ht="15" customHeight="1" x14ac:dyDescent="0.15">
      <c r="B342" s="29"/>
      <c r="C342" s="29" t="s">
        <v>572</v>
      </c>
      <c r="D342" s="269"/>
      <c r="E342" s="270"/>
      <c r="F342" s="270"/>
      <c r="G342" s="270"/>
      <c r="H342" s="273">
        <v>574</v>
      </c>
      <c r="I342" s="209">
        <v>96.515679442508713</v>
      </c>
      <c r="J342" s="209">
        <v>0.69686411149825789</v>
      </c>
      <c r="K342" s="493">
        <v>0</v>
      </c>
      <c r="L342" s="493">
        <v>0</v>
      </c>
      <c r="M342" s="209">
        <v>2.7874564459930316</v>
      </c>
      <c r="N342" s="119">
        <v>100</v>
      </c>
    </row>
    <row r="343" spans="2:17" ht="15" customHeight="1" x14ac:dyDescent="0.15">
      <c r="B343" s="29"/>
      <c r="C343" s="40" t="s">
        <v>573</v>
      </c>
      <c r="D343" s="42"/>
      <c r="E343" s="41"/>
      <c r="F343" s="41"/>
      <c r="G343" s="41"/>
      <c r="H343" s="274">
        <v>574</v>
      </c>
      <c r="I343" s="345">
        <v>97.21254355400697</v>
      </c>
      <c r="J343" s="494">
        <v>0</v>
      </c>
      <c r="K343" s="494">
        <v>0</v>
      </c>
      <c r="L343" s="494">
        <v>0</v>
      </c>
      <c r="M343" s="345">
        <v>2.7874564459930316</v>
      </c>
      <c r="N343" s="271">
        <v>100</v>
      </c>
    </row>
    <row r="344" spans="2:17" ht="15" customHeight="1" x14ac:dyDescent="0.15">
      <c r="B344" s="79"/>
      <c r="C344" s="79" t="s">
        <v>52</v>
      </c>
      <c r="D344" s="24"/>
      <c r="E344" s="24"/>
      <c r="F344" s="24"/>
      <c r="G344" s="24"/>
      <c r="H344" s="275">
        <v>574</v>
      </c>
      <c r="I344" s="203">
        <v>42.68292682926829</v>
      </c>
      <c r="J344" s="203">
        <v>30.487804878048781</v>
      </c>
      <c r="K344" s="203">
        <v>13.414634146341465</v>
      </c>
      <c r="L344" s="203">
        <v>10.627177700348431</v>
      </c>
      <c r="M344" s="203">
        <v>2.7874564459930316</v>
      </c>
      <c r="N344" s="77">
        <v>100</v>
      </c>
    </row>
    <row r="345" spans="2:17" ht="15" customHeight="1" x14ac:dyDescent="0.15">
      <c r="B345" s="51"/>
      <c r="H345" s="9"/>
      <c r="I345" s="9"/>
    </row>
    <row r="346" spans="2:17" ht="21.6" x14ac:dyDescent="0.15">
      <c r="B346" s="45" t="s">
        <v>173</v>
      </c>
      <c r="C346" s="46"/>
      <c r="D346" s="46"/>
      <c r="E346" s="46"/>
      <c r="F346" s="46"/>
      <c r="G346" s="46"/>
      <c r="H346" s="94"/>
      <c r="I346" s="156" t="s">
        <v>115</v>
      </c>
      <c r="J346" s="156" t="s">
        <v>81</v>
      </c>
      <c r="K346" s="156" t="s">
        <v>82</v>
      </c>
      <c r="L346" s="156" t="s">
        <v>158</v>
      </c>
      <c r="M346" s="106" t="s">
        <v>105</v>
      </c>
      <c r="N346" s="156" t="s">
        <v>4</v>
      </c>
      <c r="O346" s="106" t="s">
        <v>633</v>
      </c>
      <c r="Q346" s="92"/>
    </row>
    <row r="347" spans="2:17" ht="15" customHeight="1" x14ac:dyDescent="0.15">
      <c r="B347" s="29" t="s">
        <v>2</v>
      </c>
      <c r="C347" s="29" t="s">
        <v>564</v>
      </c>
      <c r="H347" s="9"/>
      <c r="I347" s="31">
        <v>88</v>
      </c>
      <c r="J347" s="31">
        <v>40</v>
      </c>
      <c r="K347" s="31">
        <v>11</v>
      </c>
      <c r="L347" s="31">
        <v>1</v>
      </c>
      <c r="M347" s="31">
        <v>5</v>
      </c>
      <c r="N347" s="31">
        <v>145</v>
      </c>
      <c r="O347" s="214">
        <v>0.4642857142857143</v>
      </c>
      <c r="P347" s="10"/>
    </row>
    <row r="348" spans="2:17" ht="15" customHeight="1" x14ac:dyDescent="0.15">
      <c r="B348" s="29"/>
      <c r="C348" s="268" t="s">
        <v>565</v>
      </c>
      <c r="D348" s="232"/>
      <c r="E348" s="232"/>
      <c r="F348" s="232"/>
      <c r="G348" s="232"/>
      <c r="H348" s="232"/>
      <c r="I348" s="233">
        <v>128</v>
      </c>
      <c r="J348" s="233">
        <v>10</v>
      </c>
      <c r="K348" s="233">
        <v>0</v>
      </c>
      <c r="L348" s="233">
        <v>2</v>
      </c>
      <c r="M348" s="233">
        <v>5</v>
      </c>
      <c r="N348" s="233">
        <v>145</v>
      </c>
      <c r="O348" s="347">
        <v>0.11428571428571428</v>
      </c>
      <c r="P348" s="10"/>
    </row>
    <row r="349" spans="2:17" ht="15" customHeight="1" x14ac:dyDescent="0.15">
      <c r="B349" s="29"/>
      <c r="C349" s="29" t="s">
        <v>566</v>
      </c>
      <c r="H349" s="9"/>
      <c r="I349" s="36">
        <v>87</v>
      </c>
      <c r="J349" s="36">
        <v>47</v>
      </c>
      <c r="K349" s="36">
        <v>5</v>
      </c>
      <c r="L349" s="36">
        <v>1</v>
      </c>
      <c r="M349" s="36">
        <v>5</v>
      </c>
      <c r="N349" s="36">
        <v>145</v>
      </c>
      <c r="O349" s="216">
        <v>0.42857142857142855</v>
      </c>
      <c r="P349" s="10"/>
    </row>
    <row r="350" spans="2:17" ht="15" customHeight="1" x14ac:dyDescent="0.15">
      <c r="B350" s="29"/>
      <c r="C350" s="29"/>
      <c r="D350" s="269" t="s">
        <v>567</v>
      </c>
      <c r="E350" s="270"/>
      <c r="F350" s="270"/>
      <c r="G350" s="270"/>
      <c r="H350" s="270"/>
      <c r="I350" s="118">
        <v>111</v>
      </c>
      <c r="J350" s="118">
        <v>26</v>
      </c>
      <c r="K350" s="118">
        <v>2</v>
      </c>
      <c r="L350" s="118">
        <v>1</v>
      </c>
      <c r="M350" s="118">
        <v>5</v>
      </c>
      <c r="N350" s="118">
        <v>145</v>
      </c>
      <c r="O350" s="215">
        <v>0.23571428571428571</v>
      </c>
      <c r="P350" s="10"/>
    </row>
    <row r="351" spans="2:17" ht="15" customHeight="1" x14ac:dyDescent="0.15">
      <c r="B351" s="29"/>
      <c r="C351" s="40"/>
      <c r="D351" s="42" t="s">
        <v>568</v>
      </c>
      <c r="E351" s="41"/>
      <c r="F351" s="41"/>
      <c r="G351" s="41"/>
      <c r="H351" s="41"/>
      <c r="I351" s="43">
        <v>128</v>
      </c>
      <c r="J351" s="43">
        <v>11</v>
      </c>
      <c r="K351" s="43">
        <v>1</v>
      </c>
      <c r="L351" s="43">
        <v>0</v>
      </c>
      <c r="M351" s="43">
        <v>5</v>
      </c>
      <c r="N351" s="43">
        <v>145</v>
      </c>
      <c r="O351" s="348">
        <v>9.285714285714286E-2</v>
      </c>
      <c r="P351" s="10"/>
    </row>
    <row r="352" spans="2:17" ht="15" customHeight="1" x14ac:dyDescent="0.15">
      <c r="B352" s="29"/>
      <c r="C352" s="29" t="s">
        <v>569</v>
      </c>
      <c r="H352" s="9"/>
      <c r="I352" s="36">
        <v>135</v>
      </c>
      <c r="J352" s="36">
        <v>5</v>
      </c>
      <c r="K352" s="36">
        <v>0</v>
      </c>
      <c r="L352" s="36">
        <v>0</v>
      </c>
      <c r="M352" s="36">
        <v>5</v>
      </c>
      <c r="N352" s="36">
        <v>145</v>
      </c>
      <c r="O352" s="216">
        <v>3.5714285714285712E-2</v>
      </c>
      <c r="P352" s="10"/>
    </row>
    <row r="353" spans="2:16" ht="15" customHeight="1" x14ac:dyDescent="0.15">
      <c r="B353" s="29"/>
      <c r="C353" s="268" t="s">
        <v>570</v>
      </c>
      <c r="D353" s="232"/>
      <c r="E353" s="232"/>
      <c r="F353" s="232"/>
      <c r="G353" s="232"/>
      <c r="H353" s="232"/>
      <c r="I353" s="233">
        <v>123</v>
      </c>
      <c r="J353" s="233">
        <v>17</v>
      </c>
      <c r="K353" s="233">
        <v>0</v>
      </c>
      <c r="L353" s="233">
        <v>0</v>
      </c>
      <c r="M353" s="233">
        <v>5</v>
      </c>
      <c r="N353" s="233">
        <v>145</v>
      </c>
      <c r="O353" s="347">
        <v>0.12142857142857143</v>
      </c>
      <c r="P353" s="10"/>
    </row>
    <row r="354" spans="2:16" ht="15" customHeight="1" x14ac:dyDescent="0.15">
      <c r="B354" s="29"/>
      <c r="C354" s="29" t="s">
        <v>571</v>
      </c>
      <c r="H354" s="9"/>
      <c r="I354" s="36">
        <v>138</v>
      </c>
      <c r="J354" s="36">
        <v>2</v>
      </c>
      <c r="K354" s="36">
        <v>0</v>
      </c>
      <c r="L354" s="36">
        <v>0</v>
      </c>
      <c r="M354" s="36">
        <v>5</v>
      </c>
      <c r="N354" s="36">
        <v>145</v>
      </c>
      <c r="O354" s="216">
        <v>1.4285714285714285E-2</v>
      </c>
      <c r="P354" s="10"/>
    </row>
    <row r="355" spans="2:16" ht="15" customHeight="1" x14ac:dyDescent="0.15">
      <c r="B355" s="29"/>
      <c r="C355" s="29"/>
      <c r="D355" s="269" t="s">
        <v>572</v>
      </c>
      <c r="E355" s="270"/>
      <c r="F355" s="270"/>
      <c r="G355" s="270"/>
      <c r="H355" s="270"/>
      <c r="I355" s="118">
        <v>138</v>
      </c>
      <c r="J355" s="118">
        <v>2</v>
      </c>
      <c r="K355" s="118">
        <v>0</v>
      </c>
      <c r="L355" s="118">
        <v>0</v>
      </c>
      <c r="M355" s="118">
        <v>5</v>
      </c>
      <c r="N355" s="118">
        <v>145</v>
      </c>
      <c r="O355" s="215">
        <v>1.4285714285714285E-2</v>
      </c>
      <c r="P355" s="10"/>
    </row>
    <row r="356" spans="2:16" ht="15" customHeight="1" x14ac:dyDescent="0.15">
      <c r="B356" s="29"/>
      <c r="C356" s="40"/>
      <c r="D356" s="42" t="s">
        <v>573</v>
      </c>
      <c r="E356" s="41"/>
      <c r="F356" s="41"/>
      <c r="G356" s="41"/>
      <c r="H356" s="41"/>
      <c r="I356" s="43">
        <v>140</v>
      </c>
      <c r="J356" s="43">
        <v>0</v>
      </c>
      <c r="K356" s="43">
        <v>0</v>
      </c>
      <c r="L356" s="43">
        <v>0</v>
      </c>
      <c r="M356" s="43">
        <v>5</v>
      </c>
      <c r="N356" s="43">
        <v>145</v>
      </c>
      <c r="O356" s="348">
        <v>0</v>
      </c>
      <c r="P356" s="10"/>
    </row>
    <row r="357" spans="2:16" ht="15" customHeight="1" x14ac:dyDescent="0.15">
      <c r="B357" s="79"/>
      <c r="C357" s="79" t="s">
        <v>52</v>
      </c>
      <c r="D357" s="24"/>
      <c r="E357" s="24"/>
      <c r="F357" s="24"/>
      <c r="G357" s="24"/>
      <c r="H357" s="24"/>
      <c r="I357" s="68">
        <v>87</v>
      </c>
      <c r="J357" s="68">
        <v>40</v>
      </c>
      <c r="K357" s="68">
        <v>11</v>
      </c>
      <c r="L357" s="68">
        <v>2</v>
      </c>
      <c r="M357" s="68">
        <v>5</v>
      </c>
      <c r="N357" s="68">
        <v>145</v>
      </c>
      <c r="O357" s="217">
        <v>0.51428571428571423</v>
      </c>
      <c r="P357" s="10"/>
    </row>
    <row r="358" spans="2:16" ht="15" customHeight="1" x14ac:dyDescent="0.15">
      <c r="B358" s="29" t="s">
        <v>3</v>
      </c>
      <c r="C358" s="29" t="s">
        <v>564</v>
      </c>
      <c r="H358" s="55">
        <v>145</v>
      </c>
      <c r="I358" s="193">
        <v>60.689655172413794</v>
      </c>
      <c r="J358" s="193">
        <v>27.586206896551722</v>
      </c>
      <c r="K358" s="193">
        <v>7.5862068965517242</v>
      </c>
      <c r="L358" s="193">
        <v>0.68965517241379315</v>
      </c>
      <c r="M358" s="193">
        <v>3.4482758620689653</v>
      </c>
      <c r="N358" s="34">
        <v>100.00000000000001</v>
      </c>
    </row>
    <row r="359" spans="2:16" ht="15" customHeight="1" x14ac:dyDescent="0.15">
      <c r="B359" s="29"/>
      <c r="C359" s="268" t="s">
        <v>565</v>
      </c>
      <c r="D359" s="232"/>
      <c r="E359" s="232"/>
      <c r="F359" s="232"/>
      <c r="G359" s="232"/>
      <c r="H359" s="272">
        <v>145</v>
      </c>
      <c r="I359" s="344">
        <v>88.275862068965523</v>
      </c>
      <c r="J359" s="344">
        <v>6.8965517241379306</v>
      </c>
      <c r="K359" s="495">
        <v>0</v>
      </c>
      <c r="L359" s="344">
        <v>1.3793103448275863</v>
      </c>
      <c r="M359" s="344">
        <v>3.4482758620689653</v>
      </c>
      <c r="N359" s="267">
        <v>100.00000000000001</v>
      </c>
    </row>
    <row r="360" spans="2:16" ht="15" customHeight="1" x14ac:dyDescent="0.15">
      <c r="B360" s="29"/>
      <c r="C360" s="29" t="s">
        <v>566</v>
      </c>
      <c r="H360" s="55">
        <v>145</v>
      </c>
      <c r="I360" s="201">
        <v>60</v>
      </c>
      <c r="J360" s="201">
        <v>32.41379310344827</v>
      </c>
      <c r="K360" s="201">
        <v>3.4482758620689653</v>
      </c>
      <c r="L360" s="201">
        <v>0.68965517241379315</v>
      </c>
      <c r="M360" s="201">
        <v>3.4482758620689653</v>
      </c>
      <c r="N360" s="74">
        <v>100</v>
      </c>
    </row>
    <row r="361" spans="2:16" ht="15" customHeight="1" x14ac:dyDescent="0.15">
      <c r="B361" s="29"/>
      <c r="C361" s="29" t="s">
        <v>567</v>
      </c>
      <c r="D361" s="269"/>
      <c r="E361" s="270"/>
      <c r="F361" s="270"/>
      <c r="G361" s="270"/>
      <c r="H361" s="273">
        <v>145</v>
      </c>
      <c r="I361" s="209">
        <v>76.551724137931032</v>
      </c>
      <c r="J361" s="209">
        <v>17.931034482758619</v>
      </c>
      <c r="K361" s="209">
        <v>1.3793103448275863</v>
      </c>
      <c r="L361" s="209">
        <v>0.68965517241379315</v>
      </c>
      <c r="M361" s="209">
        <v>3.4482758620689653</v>
      </c>
      <c r="N361" s="119">
        <v>100</v>
      </c>
    </row>
    <row r="362" spans="2:16" ht="15" customHeight="1" x14ac:dyDescent="0.15">
      <c r="B362" s="29"/>
      <c r="C362" s="40" t="s">
        <v>568</v>
      </c>
      <c r="D362" s="42"/>
      <c r="E362" s="41"/>
      <c r="F362" s="41"/>
      <c r="G362" s="41"/>
      <c r="H362" s="274">
        <v>145</v>
      </c>
      <c r="I362" s="345">
        <v>88.275862068965523</v>
      </c>
      <c r="J362" s="345">
        <v>7.5862068965517242</v>
      </c>
      <c r="K362" s="345">
        <v>0.68965517241379315</v>
      </c>
      <c r="L362" s="494">
        <v>0</v>
      </c>
      <c r="M362" s="345">
        <v>3.4482758620689653</v>
      </c>
      <c r="N362" s="271">
        <v>100.00000000000001</v>
      </c>
    </row>
    <row r="363" spans="2:16" ht="15" customHeight="1" x14ac:dyDescent="0.15">
      <c r="B363" s="29"/>
      <c r="C363" s="29" t="s">
        <v>569</v>
      </c>
      <c r="H363" s="55">
        <v>145</v>
      </c>
      <c r="I363" s="201">
        <v>93.103448275862064</v>
      </c>
      <c r="J363" s="201">
        <v>3.4482758620689653</v>
      </c>
      <c r="K363" s="429">
        <v>0</v>
      </c>
      <c r="L363" s="429">
        <v>0</v>
      </c>
      <c r="M363" s="201">
        <v>3.4482758620689653</v>
      </c>
      <c r="N363" s="74">
        <v>100</v>
      </c>
    </row>
    <row r="364" spans="2:16" ht="15" customHeight="1" x14ac:dyDescent="0.15">
      <c r="B364" s="29"/>
      <c r="C364" s="268" t="s">
        <v>570</v>
      </c>
      <c r="D364" s="232"/>
      <c r="E364" s="232"/>
      <c r="F364" s="232"/>
      <c r="G364" s="232"/>
      <c r="H364" s="272">
        <v>145</v>
      </c>
      <c r="I364" s="344">
        <v>84.827586206896555</v>
      </c>
      <c r="J364" s="344">
        <v>11.724137931034482</v>
      </c>
      <c r="K364" s="495">
        <v>0</v>
      </c>
      <c r="L364" s="495">
        <v>0</v>
      </c>
      <c r="M364" s="344">
        <v>3.4482758620689653</v>
      </c>
      <c r="N364" s="267">
        <v>100</v>
      </c>
    </row>
    <row r="365" spans="2:16" ht="15" customHeight="1" x14ac:dyDescent="0.15">
      <c r="B365" s="29"/>
      <c r="C365" s="346" t="s">
        <v>1013</v>
      </c>
      <c r="H365" s="55">
        <v>145</v>
      </c>
      <c r="I365" s="201">
        <v>95.172413793103445</v>
      </c>
      <c r="J365" s="201">
        <v>1.3793103448275863</v>
      </c>
      <c r="K365" s="429">
        <v>0</v>
      </c>
      <c r="L365" s="429">
        <v>0</v>
      </c>
      <c r="M365" s="201">
        <v>3.4482758620689653</v>
      </c>
      <c r="N365" s="74">
        <v>100</v>
      </c>
    </row>
    <row r="366" spans="2:16" ht="15" customHeight="1" x14ac:dyDescent="0.15">
      <c r="B366" s="29"/>
      <c r="C366" s="29" t="s">
        <v>572</v>
      </c>
      <c r="D366" s="269"/>
      <c r="E366" s="270"/>
      <c r="F366" s="270"/>
      <c r="G366" s="270"/>
      <c r="H366" s="273">
        <v>145</v>
      </c>
      <c r="I366" s="209">
        <v>95.172413793103445</v>
      </c>
      <c r="J366" s="209">
        <v>1.3793103448275863</v>
      </c>
      <c r="K366" s="493">
        <v>0</v>
      </c>
      <c r="L366" s="493">
        <v>0</v>
      </c>
      <c r="M366" s="209">
        <v>3.4482758620689653</v>
      </c>
      <c r="N366" s="119">
        <v>100</v>
      </c>
    </row>
    <row r="367" spans="2:16" ht="15" customHeight="1" x14ac:dyDescent="0.15">
      <c r="B367" s="29"/>
      <c r="C367" s="40" t="s">
        <v>573</v>
      </c>
      <c r="D367" s="42"/>
      <c r="E367" s="41"/>
      <c r="F367" s="41"/>
      <c r="G367" s="41"/>
      <c r="H367" s="274">
        <v>145</v>
      </c>
      <c r="I367" s="345">
        <v>96.551724137931032</v>
      </c>
      <c r="J367" s="494">
        <v>0</v>
      </c>
      <c r="K367" s="494">
        <v>0</v>
      </c>
      <c r="L367" s="494">
        <v>0</v>
      </c>
      <c r="M367" s="345">
        <v>3.4482758620689653</v>
      </c>
      <c r="N367" s="271">
        <v>100</v>
      </c>
    </row>
    <row r="368" spans="2:16" ht="15" customHeight="1" x14ac:dyDescent="0.15">
      <c r="B368" s="79"/>
      <c r="C368" s="79" t="s">
        <v>52</v>
      </c>
      <c r="D368" s="24"/>
      <c r="E368" s="24"/>
      <c r="F368" s="24"/>
      <c r="G368" s="24"/>
      <c r="H368" s="275">
        <v>145</v>
      </c>
      <c r="I368" s="203">
        <v>60</v>
      </c>
      <c r="J368" s="203">
        <v>27.586206896551722</v>
      </c>
      <c r="K368" s="203">
        <v>7.5862068965517242</v>
      </c>
      <c r="L368" s="203">
        <v>1.3793103448275863</v>
      </c>
      <c r="M368" s="203">
        <v>3.4482758620689653</v>
      </c>
      <c r="N368" s="77">
        <v>100</v>
      </c>
    </row>
    <row r="369" spans="1:19" ht="15" customHeight="1" x14ac:dyDescent="0.15">
      <c r="B369" s="51"/>
      <c r="H369" s="9"/>
      <c r="I369" s="9"/>
    </row>
    <row r="370" spans="1:19" ht="15" customHeight="1" x14ac:dyDescent="0.15">
      <c r="A370" s="5" t="s">
        <v>1059</v>
      </c>
      <c r="C370" s="5"/>
      <c r="D370" s="5"/>
      <c r="E370" s="5"/>
      <c r="F370" s="5"/>
      <c r="G370" s="5"/>
    </row>
    <row r="371" spans="1:19" ht="15" customHeight="1" x14ac:dyDescent="0.15">
      <c r="A371" s="5" t="s">
        <v>574</v>
      </c>
      <c r="B371" s="51"/>
      <c r="F371" s="5"/>
      <c r="G371" s="5"/>
      <c r="K371" s="191"/>
      <c r="L371" s="191"/>
      <c r="M371" s="191"/>
      <c r="N371" s="191"/>
      <c r="O371" s="191"/>
    </row>
    <row r="372" spans="1:19" ht="13.65" customHeight="1" x14ac:dyDescent="0.15">
      <c r="B372" s="11"/>
      <c r="C372" s="12"/>
      <c r="D372" s="12"/>
      <c r="E372" s="12"/>
      <c r="F372" s="12"/>
      <c r="G372" s="12"/>
      <c r="H372" s="13"/>
      <c r="I372" s="14" t="s">
        <v>137</v>
      </c>
      <c r="J372" s="15"/>
      <c r="K372" s="16"/>
      <c r="L372" s="14" t="s">
        <v>138</v>
      </c>
      <c r="M372" s="17"/>
      <c r="O372" s="191"/>
      <c r="P372" s="191"/>
      <c r="Q372" s="191"/>
      <c r="R372" s="191"/>
      <c r="S372" s="191"/>
    </row>
    <row r="373" spans="1:19" ht="10.8" x14ac:dyDescent="0.15">
      <c r="B373" s="18"/>
      <c r="H373" s="19" t="s">
        <v>4</v>
      </c>
      <c r="I373" s="19" t="s">
        <v>172</v>
      </c>
      <c r="J373" s="20" t="s">
        <v>178</v>
      </c>
      <c r="K373" s="21" t="s">
        <v>4</v>
      </c>
      <c r="L373" s="19" t="s">
        <v>172</v>
      </c>
      <c r="M373" s="22" t="s">
        <v>178</v>
      </c>
    </row>
    <row r="374" spans="1:19" ht="12" customHeight="1" x14ac:dyDescent="0.15">
      <c r="B374" s="79"/>
      <c r="C374" s="24"/>
      <c r="D374" s="24"/>
      <c r="E374" s="24"/>
      <c r="F374" s="24"/>
      <c r="G374" s="135"/>
      <c r="H374" s="25"/>
      <c r="I374" s="25"/>
      <c r="J374" s="26"/>
      <c r="K374" s="27">
        <v>1089</v>
      </c>
      <c r="L374" s="28">
        <v>769</v>
      </c>
      <c r="M374" s="28">
        <v>289</v>
      </c>
    </row>
    <row r="375" spans="1:19" ht="15" customHeight="1" x14ac:dyDescent="0.15">
      <c r="B375" s="29" t="s">
        <v>273</v>
      </c>
      <c r="H375" s="31">
        <v>62</v>
      </c>
      <c r="I375" s="31">
        <v>19</v>
      </c>
      <c r="J375" s="32">
        <v>42</v>
      </c>
      <c r="K375" s="192">
        <v>5.6932966023875116</v>
      </c>
      <c r="L375" s="193">
        <v>2.4707412223667102</v>
      </c>
      <c r="M375" s="193">
        <v>14.53287197231834</v>
      </c>
    </row>
    <row r="376" spans="1:19" ht="15" customHeight="1" x14ac:dyDescent="0.15">
      <c r="B376" s="29" t="s">
        <v>371</v>
      </c>
      <c r="H376" s="36">
        <v>95</v>
      </c>
      <c r="I376" s="36">
        <v>34</v>
      </c>
      <c r="J376" s="37">
        <v>61</v>
      </c>
      <c r="K376" s="194">
        <v>8.7235996326905418</v>
      </c>
      <c r="L376" s="201">
        <v>4.4213263979193753</v>
      </c>
      <c r="M376" s="201">
        <v>21.107266435986158</v>
      </c>
    </row>
    <row r="377" spans="1:19" ht="15" customHeight="1" x14ac:dyDescent="0.15">
      <c r="B377" s="29" t="s">
        <v>372</v>
      </c>
      <c r="H377" s="36">
        <v>217</v>
      </c>
      <c r="I377" s="36">
        <v>106</v>
      </c>
      <c r="J377" s="37">
        <v>108</v>
      </c>
      <c r="K377" s="194">
        <v>19.92653810835629</v>
      </c>
      <c r="L377" s="201">
        <v>13.784135240572171</v>
      </c>
      <c r="M377" s="201">
        <v>37.370242214532873</v>
      </c>
    </row>
    <row r="378" spans="1:19" ht="15" customHeight="1" x14ac:dyDescent="0.15">
      <c r="B378" s="29" t="s">
        <v>373</v>
      </c>
      <c r="H378" s="36">
        <v>182</v>
      </c>
      <c r="I378" s="36">
        <v>129</v>
      </c>
      <c r="J378" s="37">
        <v>46</v>
      </c>
      <c r="K378" s="194">
        <v>16.712580348943984</v>
      </c>
      <c r="L378" s="201">
        <v>16.775032509752926</v>
      </c>
      <c r="M378" s="201">
        <v>15.916955017301039</v>
      </c>
    </row>
    <row r="379" spans="1:19" ht="15" customHeight="1" x14ac:dyDescent="0.15">
      <c r="B379" s="29" t="s">
        <v>374</v>
      </c>
      <c r="H379" s="36">
        <v>165</v>
      </c>
      <c r="I379" s="36">
        <v>145</v>
      </c>
      <c r="J379" s="37">
        <v>16</v>
      </c>
      <c r="K379" s="194">
        <v>15.151515151515152</v>
      </c>
      <c r="L379" s="201">
        <v>18.855656697009103</v>
      </c>
      <c r="M379" s="201">
        <v>5.5363321799307963</v>
      </c>
    </row>
    <row r="380" spans="1:19" ht="15" customHeight="1" x14ac:dyDescent="0.15">
      <c r="B380" s="29" t="s">
        <v>375</v>
      </c>
      <c r="H380" s="36">
        <v>143</v>
      </c>
      <c r="I380" s="36">
        <v>131</v>
      </c>
      <c r="J380" s="37">
        <v>6</v>
      </c>
      <c r="K380" s="194">
        <v>13.131313131313133</v>
      </c>
      <c r="L380" s="201">
        <v>17.035110533159948</v>
      </c>
      <c r="M380" s="201">
        <v>2.0761245674740483</v>
      </c>
    </row>
    <row r="381" spans="1:19" ht="15" customHeight="1" x14ac:dyDescent="0.15">
      <c r="B381" s="29" t="s">
        <v>376</v>
      </c>
      <c r="H381" s="36">
        <v>145</v>
      </c>
      <c r="I381" s="36">
        <v>138</v>
      </c>
      <c r="J381" s="37">
        <v>1</v>
      </c>
      <c r="K381" s="194">
        <v>13.314967860422405</v>
      </c>
      <c r="L381" s="201">
        <v>17.945383615084527</v>
      </c>
      <c r="M381" s="201">
        <v>0.34602076124567477</v>
      </c>
    </row>
    <row r="382" spans="1:19" ht="15" customHeight="1" x14ac:dyDescent="0.15">
      <c r="B382" s="29" t="s">
        <v>377</v>
      </c>
      <c r="H382" s="36">
        <v>35</v>
      </c>
      <c r="I382" s="36">
        <v>33</v>
      </c>
      <c r="J382" s="37">
        <v>0</v>
      </c>
      <c r="K382" s="194">
        <v>3.2139577594123052</v>
      </c>
      <c r="L382" s="201">
        <v>4.2912873862158651</v>
      </c>
      <c r="M382" s="429">
        <v>0</v>
      </c>
    </row>
    <row r="383" spans="1:19" ht="15" customHeight="1" x14ac:dyDescent="0.15">
      <c r="B383" s="29" t="s">
        <v>378</v>
      </c>
      <c r="H383" s="36">
        <v>11</v>
      </c>
      <c r="I383" s="36">
        <v>11</v>
      </c>
      <c r="J383" s="37">
        <v>0</v>
      </c>
      <c r="K383" s="194">
        <v>1.0101010101010102</v>
      </c>
      <c r="L383" s="201">
        <v>1.4304291287386215</v>
      </c>
      <c r="M383" s="429">
        <v>0</v>
      </c>
    </row>
    <row r="384" spans="1:19" ht="15" customHeight="1" x14ac:dyDescent="0.15">
      <c r="B384" s="29" t="s">
        <v>105</v>
      </c>
      <c r="H384" s="36">
        <v>34</v>
      </c>
      <c r="I384" s="36">
        <v>23</v>
      </c>
      <c r="J384" s="37">
        <v>9</v>
      </c>
      <c r="K384" s="194">
        <v>3.1221303948576673</v>
      </c>
      <c r="L384" s="201">
        <v>2.990897269180754</v>
      </c>
      <c r="M384" s="201">
        <v>3.1141868512110724</v>
      </c>
    </row>
    <row r="385" spans="1:19" ht="15" customHeight="1" x14ac:dyDescent="0.15">
      <c r="B385" s="45" t="s">
        <v>1</v>
      </c>
      <c r="C385" s="46"/>
      <c r="D385" s="46"/>
      <c r="E385" s="46"/>
      <c r="F385" s="46"/>
      <c r="G385" s="94"/>
      <c r="H385" s="47">
        <v>1089</v>
      </c>
      <c r="I385" s="47">
        <v>769</v>
      </c>
      <c r="J385" s="48">
        <v>289</v>
      </c>
      <c r="K385" s="49">
        <v>100</v>
      </c>
      <c r="L385" s="50">
        <v>100</v>
      </c>
      <c r="M385" s="50">
        <v>100</v>
      </c>
    </row>
    <row r="386" spans="1:19" ht="15" customHeight="1" x14ac:dyDescent="0.15">
      <c r="B386" s="45" t="s">
        <v>84</v>
      </c>
      <c r="C386" s="46"/>
      <c r="D386" s="46"/>
      <c r="E386" s="46"/>
      <c r="F386" s="46"/>
      <c r="G386" s="94"/>
      <c r="H386" s="339">
        <v>5.9099526066350707</v>
      </c>
      <c r="I386" s="339">
        <v>7.1554959785522785</v>
      </c>
      <c r="J386" s="339">
        <v>2.4464285714285716</v>
      </c>
      <c r="Q386" s="191"/>
      <c r="R386" s="191"/>
      <c r="S386" s="191"/>
    </row>
    <row r="387" spans="1:19" ht="15" customHeight="1" x14ac:dyDescent="0.15">
      <c r="B387" s="45" t="s">
        <v>85</v>
      </c>
      <c r="C387" s="46"/>
      <c r="D387" s="46"/>
      <c r="E387" s="46"/>
      <c r="F387" s="46"/>
      <c r="G387" s="94"/>
      <c r="H387" s="98">
        <v>41</v>
      </c>
      <c r="I387" s="98">
        <v>41</v>
      </c>
      <c r="J387" s="98">
        <v>10</v>
      </c>
    </row>
    <row r="388" spans="1:19" s="1" customFormat="1" ht="15" customHeight="1" x14ac:dyDescent="0.15">
      <c r="B388" s="4"/>
      <c r="C388" s="2"/>
      <c r="D388" s="2"/>
      <c r="E388" s="6"/>
      <c r="F388" s="6"/>
      <c r="G388" s="349"/>
      <c r="H388" s="349"/>
      <c r="I388" s="349"/>
      <c r="J388" s="349"/>
      <c r="K388" s="6"/>
      <c r="L388" s="349"/>
      <c r="M388" s="7"/>
      <c r="N388" s="7"/>
      <c r="O388" s="7"/>
      <c r="P388" s="7"/>
      <c r="Q388" s="7"/>
    </row>
    <row r="389" spans="1:19" ht="13.65" customHeight="1" x14ac:dyDescent="0.15">
      <c r="B389" s="11"/>
      <c r="C389" s="12"/>
      <c r="D389" s="12"/>
      <c r="E389" s="12"/>
      <c r="F389" s="12"/>
      <c r="G389" s="12"/>
      <c r="H389" s="13"/>
      <c r="I389" s="14" t="s">
        <v>1014</v>
      </c>
      <c r="J389" s="15"/>
      <c r="K389" s="16"/>
      <c r="L389" s="14" t="s">
        <v>1015</v>
      </c>
      <c r="M389" s="17"/>
    </row>
    <row r="390" spans="1:19" ht="10.8" x14ac:dyDescent="0.15">
      <c r="B390" s="29"/>
      <c r="G390" s="186"/>
      <c r="H390" s="19" t="s">
        <v>1016</v>
      </c>
      <c r="I390" s="19" t="s">
        <v>1017</v>
      </c>
      <c r="J390" s="20" t="s">
        <v>1018</v>
      </c>
      <c r="K390" s="21" t="s">
        <v>1016</v>
      </c>
      <c r="L390" s="19" t="s">
        <v>1017</v>
      </c>
      <c r="M390" s="22" t="s">
        <v>1018</v>
      </c>
    </row>
    <row r="391" spans="1:19" ht="12" customHeight="1" x14ac:dyDescent="0.15">
      <c r="B391" s="79"/>
      <c r="C391" s="24"/>
      <c r="D391" s="24"/>
      <c r="E391" s="24"/>
      <c r="F391" s="24"/>
      <c r="G391" s="135"/>
      <c r="H391" s="25"/>
      <c r="I391" s="25"/>
      <c r="J391" s="26"/>
      <c r="K391" s="136">
        <v>6202</v>
      </c>
      <c r="L391" s="137">
        <v>5319</v>
      </c>
      <c r="M391" s="137">
        <v>672</v>
      </c>
    </row>
    <row r="392" spans="1:19" ht="15" customHeight="1" x14ac:dyDescent="0.15">
      <c r="B392" s="78" t="s">
        <v>1019</v>
      </c>
      <c r="H392" s="31">
        <v>2413</v>
      </c>
      <c r="I392" s="31">
        <v>2106</v>
      </c>
      <c r="J392" s="32">
        <v>237</v>
      </c>
      <c r="K392" s="33">
        <v>38.906804256691387</v>
      </c>
      <c r="L392" s="34">
        <v>39.593908629441628</v>
      </c>
      <c r="M392" s="34">
        <v>35.267857142857146</v>
      </c>
    </row>
    <row r="393" spans="1:19" ht="15" customHeight="1" x14ac:dyDescent="0.15">
      <c r="B393" s="346" t="s">
        <v>1159</v>
      </c>
      <c r="H393" s="36">
        <v>1410</v>
      </c>
      <c r="I393" s="36">
        <v>1147</v>
      </c>
      <c r="J393" s="37">
        <v>190</v>
      </c>
      <c r="K393" s="38">
        <v>22.734601741373751</v>
      </c>
      <c r="L393" s="74">
        <v>21.564203797706334</v>
      </c>
      <c r="M393" s="74">
        <v>28.273809523809522</v>
      </c>
    </row>
    <row r="394" spans="1:19" ht="15" customHeight="1" x14ac:dyDescent="0.15">
      <c r="B394" s="346" t="s">
        <v>1160</v>
      </c>
      <c r="H394" s="36">
        <v>2379</v>
      </c>
      <c r="I394" s="36">
        <v>2066</v>
      </c>
      <c r="J394" s="37">
        <v>245</v>
      </c>
      <c r="K394" s="38">
        <v>38.358594001934861</v>
      </c>
      <c r="L394" s="74">
        <v>38.841887572852038</v>
      </c>
      <c r="M394" s="74">
        <v>36.458333333333329</v>
      </c>
    </row>
    <row r="395" spans="1:19" ht="15" customHeight="1" x14ac:dyDescent="0.15">
      <c r="B395" s="45" t="s">
        <v>1</v>
      </c>
      <c r="C395" s="46"/>
      <c r="D395" s="46"/>
      <c r="E395" s="46"/>
      <c r="F395" s="46"/>
      <c r="G395" s="94"/>
      <c r="H395" s="47">
        <v>6202</v>
      </c>
      <c r="I395" s="47">
        <v>5319</v>
      </c>
      <c r="J395" s="48">
        <v>672</v>
      </c>
      <c r="K395" s="49">
        <v>100</v>
      </c>
      <c r="L395" s="50">
        <v>100</v>
      </c>
      <c r="M395" s="50">
        <v>100</v>
      </c>
    </row>
    <row r="396" spans="1:19" ht="15" customHeight="1" x14ac:dyDescent="0.15">
      <c r="B396" s="8"/>
      <c r="C396" s="52"/>
      <c r="D396" s="52"/>
      <c r="E396" s="52"/>
      <c r="F396" s="52"/>
      <c r="G396" s="52"/>
      <c r="H396" s="180"/>
      <c r="I396" s="181"/>
      <c r="J396" s="181"/>
      <c r="K396" s="181"/>
      <c r="L396" s="181"/>
    </row>
    <row r="397" spans="1:19" ht="13.65" customHeight="1" x14ac:dyDescent="0.15">
      <c r="A397" s="5" t="s">
        <v>438</v>
      </c>
      <c r="B397" s="51"/>
      <c r="H397" s="9"/>
      <c r="J397" s="55"/>
      <c r="K397" s="55"/>
      <c r="L397" s="55"/>
      <c r="N397" s="9"/>
    </row>
    <row r="398" spans="1:19" ht="15" customHeight="1" x14ac:dyDescent="0.15">
      <c r="A398" s="5" t="s">
        <v>575</v>
      </c>
      <c r="B398" s="51"/>
      <c r="G398" s="5"/>
      <c r="L398" s="191"/>
      <c r="M398" s="191"/>
      <c r="N398" s="191"/>
      <c r="O398" s="191"/>
      <c r="P398" s="191"/>
    </row>
    <row r="399" spans="1:19" ht="13.65" customHeight="1" x14ac:dyDescent="0.15">
      <c r="B399" s="11"/>
      <c r="C399" s="12"/>
      <c r="D399" s="12"/>
      <c r="E399" s="12"/>
      <c r="F399" s="12"/>
      <c r="G399" s="12"/>
      <c r="H399" s="13"/>
      <c r="I399" s="14" t="s">
        <v>2</v>
      </c>
      <c r="J399" s="15"/>
      <c r="K399" s="16"/>
      <c r="L399" s="14" t="s">
        <v>3</v>
      </c>
      <c r="M399" s="17"/>
      <c r="O399" s="191"/>
      <c r="P399" s="191"/>
      <c r="Q399" s="191"/>
      <c r="R399" s="191"/>
      <c r="S399" s="191"/>
    </row>
    <row r="400" spans="1:19" ht="10.8" x14ac:dyDescent="0.15">
      <c r="B400" s="18"/>
      <c r="H400" s="19" t="s">
        <v>4</v>
      </c>
      <c r="I400" s="19" t="s">
        <v>172</v>
      </c>
      <c r="J400" s="20" t="s">
        <v>178</v>
      </c>
      <c r="K400" s="21" t="s">
        <v>4</v>
      </c>
      <c r="L400" s="19" t="s">
        <v>172</v>
      </c>
      <c r="M400" s="22" t="s">
        <v>178</v>
      </c>
    </row>
    <row r="401" spans="1:19" ht="12" customHeight="1" x14ac:dyDescent="0.15">
      <c r="B401" s="79"/>
      <c r="C401" s="24"/>
      <c r="D401" s="24"/>
      <c r="E401" s="24"/>
      <c r="F401" s="24"/>
      <c r="G401" s="135"/>
      <c r="H401" s="25"/>
      <c r="I401" s="25"/>
      <c r="J401" s="26"/>
      <c r="K401" s="27">
        <v>1027</v>
      </c>
      <c r="L401" s="28">
        <v>750</v>
      </c>
      <c r="M401" s="28">
        <v>247</v>
      </c>
    </row>
    <row r="402" spans="1:19" ht="15" customHeight="1" x14ac:dyDescent="0.15">
      <c r="B402" s="29" t="s">
        <v>115</v>
      </c>
      <c r="H402" s="31">
        <v>170</v>
      </c>
      <c r="I402" s="31">
        <v>117</v>
      </c>
      <c r="J402" s="32">
        <v>50</v>
      </c>
      <c r="K402" s="192">
        <v>16.553067185978581</v>
      </c>
      <c r="L402" s="193">
        <v>15.6</v>
      </c>
      <c r="M402" s="193">
        <v>20.242914979757085</v>
      </c>
    </row>
    <row r="403" spans="1:19" ht="15" customHeight="1" x14ac:dyDescent="0.15">
      <c r="B403" s="29" t="s">
        <v>81</v>
      </c>
      <c r="H403" s="36">
        <v>132</v>
      </c>
      <c r="I403" s="36">
        <v>68</v>
      </c>
      <c r="J403" s="37">
        <v>61</v>
      </c>
      <c r="K403" s="194">
        <v>12.852969814995133</v>
      </c>
      <c r="L403" s="201">
        <v>9.0666666666666664</v>
      </c>
      <c r="M403" s="201">
        <v>24.696356275303643</v>
      </c>
    </row>
    <row r="404" spans="1:19" ht="15" customHeight="1" x14ac:dyDescent="0.15">
      <c r="B404" s="29" t="s">
        <v>62</v>
      </c>
      <c r="H404" s="36">
        <v>248</v>
      </c>
      <c r="I404" s="36">
        <v>156</v>
      </c>
      <c r="J404" s="37">
        <v>89</v>
      </c>
      <c r="K404" s="194">
        <v>24.148003894839338</v>
      </c>
      <c r="L404" s="201">
        <v>20.8</v>
      </c>
      <c r="M404" s="201">
        <v>36.032388663967616</v>
      </c>
    </row>
    <row r="405" spans="1:19" ht="15" customHeight="1" x14ac:dyDescent="0.15">
      <c r="B405" s="29" t="s">
        <v>63</v>
      </c>
      <c r="H405" s="36">
        <v>164</v>
      </c>
      <c r="I405" s="36">
        <v>134</v>
      </c>
      <c r="J405" s="37">
        <v>22</v>
      </c>
      <c r="K405" s="194">
        <v>15.96884128529698</v>
      </c>
      <c r="L405" s="201">
        <v>17.866666666666667</v>
      </c>
      <c r="M405" s="201">
        <v>8.9068825910931171</v>
      </c>
    </row>
    <row r="406" spans="1:19" ht="15" customHeight="1" x14ac:dyDescent="0.15">
      <c r="B406" s="29" t="s">
        <v>64</v>
      </c>
      <c r="H406" s="36">
        <v>128</v>
      </c>
      <c r="I406" s="36">
        <v>116</v>
      </c>
      <c r="J406" s="37">
        <v>8</v>
      </c>
      <c r="K406" s="194">
        <v>12.463485881207401</v>
      </c>
      <c r="L406" s="201">
        <v>15.466666666666667</v>
      </c>
      <c r="M406" s="201">
        <v>3.2388663967611335</v>
      </c>
    </row>
    <row r="407" spans="1:19" ht="15" customHeight="1" x14ac:dyDescent="0.15">
      <c r="B407" s="29" t="s">
        <v>65</v>
      </c>
      <c r="H407" s="36">
        <v>69</v>
      </c>
      <c r="I407" s="36">
        <v>63</v>
      </c>
      <c r="J407" s="37">
        <v>2</v>
      </c>
      <c r="K407" s="194">
        <v>6.7185978578383638</v>
      </c>
      <c r="L407" s="201">
        <v>8.4</v>
      </c>
      <c r="M407" s="201">
        <v>0.80971659919028338</v>
      </c>
    </row>
    <row r="408" spans="1:19" ht="15" customHeight="1" x14ac:dyDescent="0.15">
      <c r="B408" s="29" t="s">
        <v>364</v>
      </c>
      <c r="H408" s="36">
        <v>58</v>
      </c>
      <c r="I408" s="36">
        <v>55</v>
      </c>
      <c r="J408" s="37">
        <v>0</v>
      </c>
      <c r="K408" s="194">
        <v>5.6475170399221026</v>
      </c>
      <c r="L408" s="201">
        <v>7.333333333333333</v>
      </c>
      <c r="M408" s="429">
        <v>0</v>
      </c>
    </row>
    <row r="409" spans="1:19" ht="15" customHeight="1" x14ac:dyDescent="0.15">
      <c r="B409" s="29" t="s">
        <v>379</v>
      </c>
      <c r="H409" s="36">
        <v>15</v>
      </c>
      <c r="I409" s="36">
        <v>15</v>
      </c>
      <c r="J409" s="37">
        <v>0</v>
      </c>
      <c r="K409" s="194">
        <v>1.4605647517039921</v>
      </c>
      <c r="L409" s="201">
        <v>2</v>
      </c>
      <c r="M409" s="429">
        <v>0</v>
      </c>
    </row>
    <row r="410" spans="1:19" ht="15" customHeight="1" x14ac:dyDescent="0.15">
      <c r="B410" s="29" t="s">
        <v>105</v>
      </c>
      <c r="H410" s="36">
        <v>43</v>
      </c>
      <c r="I410" s="36">
        <v>26</v>
      </c>
      <c r="J410" s="37">
        <v>15</v>
      </c>
      <c r="K410" s="194">
        <v>4.1869522882181114</v>
      </c>
      <c r="L410" s="201">
        <v>3.4666666666666663</v>
      </c>
      <c r="M410" s="201">
        <v>6.0728744939271255</v>
      </c>
    </row>
    <row r="411" spans="1:19" ht="15" customHeight="1" x14ac:dyDescent="0.15">
      <c r="B411" s="45" t="s">
        <v>1</v>
      </c>
      <c r="C411" s="46"/>
      <c r="D411" s="46"/>
      <c r="E411" s="46"/>
      <c r="F411" s="46"/>
      <c r="G411" s="94"/>
      <c r="H411" s="47">
        <v>1027</v>
      </c>
      <c r="I411" s="47">
        <v>750</v>
      </c>
      <c r="J411" s="48">
        <v>247</v>
      </c>
      <c r="K411" s="49">
        <v>100</v>
      </c>
      <c r="L411" s="50">
        <v>100</v>
      </c>
      <c r="M411" s="50">
        <v>100.00000000000003</v>
      </c>
    </row>
    <row r="412" spans="1:19" ht="15" customHeight="1" x14ac:dyDescent="0.15">
      <c r="B412" s="45" t="s">
        <v>84</v>
      </c>
      <c r="C412" s="46"/>
      <c r="D412" s="46"/>
      <c r="E412" s="46"/>
      <c r="F412" s="46"/>
      <c r="G412" s="94"/>
      <c r="H412" s="339">
        <v>3.8719512195121952</v>
      </c>
      <c r="I412" s="339">
        <v>4.4654696132596685</v>
      </c>
      <c r="J412" s="339">
        <v>1.875</v>
      </c>
      <c r="Q412" s="191"/>
      <c r="R412" s="191"/>
      <c r="S412" s="191"/>
    </row>
    <row r="413" spans="1:19" ht="15" customHeight="1" x14ac:dyDescent="0.15">
      <c r="B413" s="45" t="s">
        <v>85</v>
      </c>
      <c r="C413" s="46"/>
      <c r="D413" s="46"/>
      <c r="E413" s="46"/>
      <c r="F413" s="46"/>
      <c r="G413" s="94"/>
      <c r="H413" s="98">
        <v>35</v>
      </c>
      <c r="I413" s="98">
        <v>35</v>
      </c>
      <c r="J413" s="98">
        <v>8</v>
      </c>
    </row>
    <row r="414" spans="1:19" ht="15" customHeight="1" x14ac:dyDescent="0.15">
      <c r="B414" s="45" t="s">
        <v>436</v>
      </c>
      <c r="C414" s="46"/>
      <c r="D414" s="46"/>
      <c r="E414" s="46"/>
      <c r="F414" s="46"/>
      <c r="G414" s="94"/>
      <c r="H414" s="98">
        <v>3810</v>
      </c>
      <c r="I414" s="98">
        <v>3233</v>
      </c>
      <c r="J414" s="98">
        <v>435</v>
      </c>
    </row>
    <row r="415" spans="1:19" ht="15" customHeight="1" x14ac:dyDescent="0.15">
      <c r="B415" s="8"/>
      <c r="C415" s="52"/>
      <c r="D415" s="52"/>
      <c r="E415" s="180"/>
      <c r="F415" s="180"/>
      <c r="G415" s="181"/>
      <c r="H415" s="181"/>
      <c r="I415" s="181"/>
      <c r="J415" s="181"/>
      <c r="K415" s="180"/>
      <c r="L415" s="181"/>
      <c r="M415" s="10"/>
      <c r="N415" s="10"/>
      <c r="O415" s="10"/>
      <c r="P415" s="10"/>
      <c r="Q415" s="10"/>
    </row>
    <row r="416" spans="1:19" ht="13.65" customHeight="1" x14ac:dyDescent="0.15">
      <c r="A416" s="5" t="s">
        <v>274</v>
      </c>
      <c r="B416" s="51"/>
      <c r="H416" s="9"/>
      <c r="J416" s="55"/>
      <c r="K416" s="55"/>
      <c r="L416" s="55"/>
      <c r="N416" s="9"/>
    </row>
    <row r="417" spans="1:19" ht="15" customHeight="1" x14ac:dyDescent="0.15">
      <c r="A417" s="5" t="s">
        <v>437</v>
      </c>
      <c r="B417" s="51"/>
      <c r="G417" s="5"/>
      <c r="L417" s="191"/>
      <c r="M417" s="191"/>
      <c r="N417" s="191"/>
      <c r="O417" s="191"/>
      <c r="P417" s="191"/>
    </row>
    <row r="418" spans="1:19" ht="13.65" customHeight="1" x14ac:dyDescent="0.15">
      <c r="B418" s="11"/>
      <c r="C418" s="12"/>
      <c r="D418" s="12"/>
      <c r="E418" s="12"/>
      <c r="F418" s="12"/>
      <c r="G418" s="12"/>
      <c r="H418" s="13"/>
      <c r="I418" s="14" t="s">
        <v>2</v>
      </c>
      <c r="J418" s="15"/>
      <c r="K418" s="16"/>
      <c r="L418" s="14" t="s">
        <v>3</v>
      </c>
      <c r="M418" s="17"/>
      <c r="O418" s="191"/>
      <c r="P418" s="191"/>
      <c r="Q418" s="191"/>
      <c r="R418" s="191"/>
      <c r="S418" s="191"/>
    </row>
    <row r="419" spans="1:19" ht="10.8" x14ac:dyDescent="0.15">
      <c r="B419" s="18"/>
      <c r="H419" s="19" t="s">
        <v>4</v>
      </c>
      <c r="I419" s="19" t="s">
        <v>172</v>
      </c>
      <c r="J419" s="20" t="s">
        <v>178</v>
      </c>
      <c r="K419" s="21" t="s">
        <v>4</v>
      </c>
      <c r="L419" s="19" t="s">
        <v>172</v>
      </c>
      <c r="M419" s="22" t="s">
        <v>178</v>
      </c>
    </row>
    <row r="420" spans="1:19" ht="12" customHeight="1" x14ac:dyDescent="0.15">
      <c r="B420" s="79"/>
      <c r="C420" s="24"/>
      <c r="D420" s="24"/>
      <c r="E420" s="24"/>
      <c r="F420" s="24"/>
      <c r="G420" s="135"/>
      <c r="H420" s="25"/>
      <c r="I420" s="25"/>
      <c r="J420" s="26"/>
      <c r="K420" s="27">
        <v>857</v>
      </c>
      <c r="L420" s="28">
        <v>633</v>
      </c>
      <c r="M420" s="28">
        <v>197</v>
      </c>
    </row>
    <row r="421" spans="1:19" ht="15" customHeight="1" x14ac:dyDescent="0.15">
      <c r="B421" s="29" t="s">
        <v>115</v>
      </c>
      <c r="H421" s="31">
        <v>277</v>
      </c>
      <c r="I421" s="31">
        <v>190</v>
      </c>
      <c r="J421" s="32">
        <v>76</v>
      </c>
      <c r="K421" s="192">
        <v>32.322053675612601</v>
      </c>
      <c r="L421" s="193">
        <v>30.015797788309641</v>
      </c>
      <c r="M421" s="193">
        <v>38.578680203045685</v>
      </c>
    </row>
    <row r="422" spans="1:19" ht="15" customHeight="1" x14ac:dyDescent="0.15">
      <c r="B422" s="29" t="s">
        <v>81</v>
      </c>
      <c r="H422" s="36">
        <v>105</v>
      </c>
      <c r="I422" s="36">
        <v>54</v>
      </c>
      <c r="J422" s="37">
        <v>49</v>
      </c>
      <c r="K422" s="194">
        <v>12.252042007001167</v>
      </c>
      <c r="L422" s="201">
        <v>8.5308056872037916</v>
      </c>
      <c r="M422" s="201">
        <v>24.873096446700508</v>
      </c>
    </row>
    <row r="423" spans="1:19" ht="15" customHeight="1" x14ac:dyDescent="0.15">
      <c r="B423" s="29" t="s">
        <v>62</v>
      </c>
      <c r="H423" s="36">
        <v>161</v>
      </c>
      <c r="I423" s="36">
        <v>117</v>
      </c>
      <c r="J423" s="37">
        <v>42</v>
      </c>
      <c r="K423" s="194">
        <v>18.786464410735125</v>
      </c>
      <c r="L423" s="201">
        <v>18.48341232227488</v>
      </c>
      <c r="M423" s="201">
        <v>21.319796954314722</v>
      </c>
    </row>
    <row r="424" spans="1:19" ht="15" customHeight="1" x14ac:dyDescent="0.15">
      <c r="B424" s="29" t="s">
        <v>63</v>
      </c>
      <c r="H424" s="36">
        <v>125</v>
      </c>
      <c r="I424" s="36">
        <v>105</v>
      </c>
      <c r="J424" s="37">
        <v>15</v>
      </c>
      <c r="K424" s="194">
        <v>14.585764294049008</v>
      </c>
      <c r="L424" s="201">
        <v>16.587677725118482</v>
      </c>
      <c r="M424" s="201">
        <v>7.6142131979695442</v>
      </c>
    </row>
    <row r="425" spans="1:19" ht="15" customHeight="1" x14ac:dyDescent="0.15">
      <c r="B425" s="29" t="s">
        <v>64</v>
      </c>
      <c r="H425" s="36">
        <v>67</v>
      </c>
      <c r="I425" s="36">
        <v>60</v>
      </c>
      <c r="J425" s="37">
        <v>3</v>
      </c>
      <c r="K425" s="194">
        <v>7.8179696616102685</v>
      </c>
      <c r="L425" s="201">
        <v>9.4786729857819907</v>
      </c>
      <c r="M425" s="201">
        <v>1.5228426395939088</v>
      </c>
    </row>
    <row r="426" spans="1:19" ht="15" customHeight="1" x14ac:dyDescent="0.15">
      <c r="B426" s="29" t="s">
        <v>65</v>
      </c>
      <c r="H426" s="36">
        <v>50</v>
      </c>
      <c r="I426" s="36">
        <v>48</v>
      </c>
      <c r="J426" s="37">
        <v>2</v>
      </c>
      <c r="K426" s="194">
        <v>5.8343057176196034</v>
      </c>
      <c r="L426" s="201">
        <v>7.5829383886255926</v>
      </c>
      <c r="M426" s="201">
        <v>1.015228426395939</v>
      </c>
    </row>
    <row r="427" spans="1:19" ht="15" customHeight="1" x14ac:dyDescent="0.15">
      <c r="B427" s="29" t="s">
        <v>364</v>
      </c>
      <c r="H427" s="36">
        <v>27</v>
      </c>
      <c r="I427" s="36">
        <v>26</v>
      </c>
      <c r="J427" s="37">
        <v>0</v>
      </c>
      <c r="K427" s="194">
        <v>3.1505250875145858</v>
      </c>
      <c r="L427" s="201">
        <v>4.1074249605055293</v>
      </c>
      <c r="M427" s="429">
        <v>0</v>
      </c>
    </row>
    <row r="428" spans="1:19" ht="15" customHeight="1" x14ac:dyDescent="0.15">
      <c r="B428" s="29" t="s">
        <v>379</v>
      </c>
      <c r="H428" s="36">
        <v>9</v>
      </c>
      <c r="I428" s="36">
        <v>9</v>
      </c>
      <c r="J428" s="37">
        <v>0</v>
      </c>
      <c r="K428" s="194">
        <v>1.0501750291715286</v>
      </c>
      <c r="L428" s="201">
        <v>1.4218009478672986</v>
      </c>
      <c r="M428" s="429">
        <v>0</v>
      </c>
    </row>
    <row r="429" spans="1:19" ht="15" customHeight="1" x14ac:dyDescent="0.15">
      <c r="B429" s="29" t="s">
        <v>105</v>
      </c>
      <c r="H429" s="36">
        <v>36</v>
      </c>
      <c r="I429" s="36">
        <v>24</v>
      </c>
      <c r="J429" s="37">
        <v>10</v>
      </c>
      <c r="K429" s="194">
        <v>4.2007001166861144</v>
      </c>
      <c r="L429" s="201">
        <v>3.7914691943127963</v>
      </c>
      <c r="M429" s="201">
        <v>5.0761421319796955</v>
      </c>
    </row>
    <row r="430" spans="1:19" ht="15" customHeight="1" x14ac:dyDescent="0.15">
      <c r="B430" s="45" t="s">
        <v>1</v>
      </c>
      <c r="C430" s="46"/>
      <c r="D430" s="46"/>
      <c r="E430" s="46"/>
      <c r="F430" s="46"/>
      <c r="G430" s="94"/>
      <c r="H430" s="47">
        <v>857</v>
      </c>
      <c r="I430" s="47">
        <v>633</v>
      </c>
      <c r="J430" s="48">
        <v>197</v>
      </c>
      <c r="K430" s="49">
        <v>100</v>
      </c>
      <c r="L430" s="50">
        <v>100</v>
      </c>
      <c r="M430" s="50">
        <v>100</v>
      </c>
    </row>
    <row r="431" spans="1:19" ht="15" customHeight="1" x14ac:dyDescent="0.15">
      <c r="B431" s="45" t="s">
        <v>84</v>
      </c>
      <c r="C431" s="46"/>
      <c r="D431" s="46"/>
      <c r="E431" s="46"/>
      <c r="F431" s="46"/>
      <c r="G431" s="94"/>
      <c r="H431" s="339">
        <v>2.89768574908648</v>
      </c>
      <c r="I431" s="339">
        <v>3.3924466338259442</v>
      </c>
      <c r="J431" s="339">
        <v>1.3101604278074865</v>
      </c>
      <c r="Q431" s="191"/>
      <c r="R431" s="191"/>
      <c r="S431" s="191"/>
    </row>
    <row r="432" spans="1:19" ht="15" customHeight="1" x14ac:dyDescent="0.15">
      <c r="B432" s="45" t="s">
        <v>85</v>
      </c>
      <c r="C432" s="46"/>
      <c r="D432" s="46"/>
      <c r="E432" s="46"/>
      <c r="F432" s="46"/>
      <c r="G432" s="94"/>
      <c r="H432" s="98">
        <v>35</v>
      </c>
      <c r="I432" s="98">
        <v>35</v>
      </c>
      <c r="J432" s="98">
        <v>8</v>
      </c>
    </row>
    <row r="433" spans="1:19" ht="15" customHeight="1" x14ac:dyDescent="0.15">
      <c r="B433" s="45" t="s">
        <v>436</v>
      </c>
      <c r="C433" s="46"/>
      <c r="D433" s="46"/>
      <c r="E433" s="46"/>
      <c r="F433" s="46"/>
      <c r="G433" s="94"/>
      <c r="H433" s="98">
        <v>2379</v>
      </c>
      <c r="I433" s="98">
        <v>2066</v>
      </c>
      <c r="J433" s="98">
        <v>245</v>
      </c>
    </row>
    <row r="434" spans="1:19" ht="15" customHeight="1" x14ac:dyDescent="0.15">
      <c r="B434" s="8"/>
      <c r="C434" s="52"/>
      <c r="D434" s="52"/>
      <c r="E434" s="180"/>
      <c r="F434" s="180"/>
      <c r="G434" s="181"/>
      <c r="H434" s="181"/>
      <c r="I434" s="181"/>
      <c r="J434" s="181"/>
      <c r="K434" s="180"/>
      <c r="L434" s="181"/>
      <c r="M434" s="10"/>
      <c r="N434" s="10"/>
      <c r="O434" s="10"/>
      <c r="P434" s="10"/>
      <c r="Q434" s="10"/>
    </row>
    <row r="435" spans="1:19" ht="13.65" customHeight="1" x14ac:dyDescent="0.15">
      <c r="A435" s="5" t="s">
        <v>438</v>
      </c>
      <c r="B435" s="51"/>
      <c r="H435" s="9"/>
      <c r="J435" s="55"/>
      <c r="K435" s="55"/>
      <c r="L435" s="55"/>
      <c r="N435" s="9"/>
    </row>
    <row r="436" spans="1:19" ht="15" customHeight="1" x14ac:dyDescent="0.15">
      <c r="A436" s="5" t="s">
        <v>576</v>
      </c>
      <c r="B436" s="51"/>
      <c r="G436" s="5"/>
      <c r="L436" s="191"/>
      <c r="M436" s="191"/>
      <c r="N436" s="191"/>
      <c r="O436" s="191"/>
      <c r="P436" s="191"/>
    </row>
    <row r="437" spans="1:19" ht="13.65" customHeight="1" x14ac:dyDescent="0.15">
      <c r="B437" s="11"/>
      <c r="C437" s="12"/>
      <c r="D437" s="12"/>
      <c r="E437" s="12"/>
      <c r="F437" s="12"/>
      <c r="G437" s="12"/>
      <c r="H437" s="13"/>
      <c r="I437" s="14" t="s">
        <v>2</v>
      </c>
      <c r="J437" s="15"/>
      <c r="K437" s="16"/>
      <c r="L437" s="14" t="s">
        <v>3</v>
      </c>
      <c r="M437" s="17"/>
      <c r="O437" s="191"/>
      <c r="P437" s="191"/>
      <c r="Q437" s="191"/>
      <c r="R437" s="191"/>
      <c r="S437" s="191"/>
    </row>
    <row r="438" spans="1:19" ht="10.8" x14ac:dyDescent="0.15">
      <c r="B438" s="18"/>
      <c r="H438" s="19" t="s">
        <v>4</v>
      </c>
      <c r="I438" s="19" t="s">
        <v>172</v>
      </c>
      <c r="J438" s="20" t="s">
        <v>178</v>
      </c>
      <c r="K438" s="21" t="s">
        <v>4</v>
      </c>
      <c r="L438" s="19" t="s">
        <v>172</v>
      </c>
      <c r="M438" s="22" t="s">
        <v>178</v>
      </c>
    </row>
    <row r="439" spans="1:19" ht="12" customHeight="1" x14ac:dyDescent="0.15">
      <c r="B439" s="79"/>
      <c r="C439" s="24"/>
      <c r="D439" s="24"/>
      <c r="E439" s="24"/>
      <c r="F439" s="24"/>
      <c r="G439" s="135"/>
      <c r="H439" s="25"/>
      <c r="I439" s="25"/>
      <c r="J439" s="26"/>
      <c r="K439" s="27">
        <v>1027</v>
      </c>
      <c r="L439" s="28">
        <v>750</v>
      </c>
      <c r="M439" s="28">
        <v>247</v>
      </c>
    </row>
    <row r="440" spans="1:19" ht="15" customHeight="1" x14ac:dyDescent="0.15">
      <c r="B440" s="29" t="s">
        <v>115</v>
      </c>
      <c r="H440" s="31">
        <v>348</v>
      </c>
      <c r="I440" s="31">
        <v>247</v>
      </c>
      <c r="J440" s="32">
        <v>88</v>
      </c>
      <c r="K440" s="192">
        <v>33.885102239532621</v>
      </c>
      <c r="L440" s="193">
        <v>32.93333333333333</v>
      </c>
      <c r="M440" s="193">
        <v>35.627530364372468</v>
      </c>
    </row>
    <row r="441" spans="1:19" ht="15" customHeight="1" x14ac:dyDescent="0.15">
      <c r="B441" s="29" t="s">
        <v>81</v>
      </c>
      <c r="H441" s="36">
        <v>127</v>
      </c>
      <c r="I441" s="36">
        <v>72</v>
      </c>
      <c r="J441" s="37">
        <v>50</v>
      </c>
      <c r="K441" s="194">
        <v>12.366114897760468</v>
      </c>
      <c r="L441" s="201">
        <v>9.6</v>
      </c>
      <c r="M441" s="201">
        <v>20.242914979757085</v>
      </c>
    </row>
    <row r="442" spans="1:19" ht="15" customHeight="1" x14ac:dyDescent="0.15">
      <c r="B442" s="29" t="s">
        <v>62</v>
      </c>
      <c r="H442" s="36">
        <v>206</v>
      </c>
      <c r="I442" s="36">
        <v>139</v>
      </c>
      <c r="J442" s="37">
        <v>65</v>
      </c>
      <c r="K442" s="194">
        <v>20.058422590068158</v>
      </c>
      <c r="L442" s="201">
        <v>18.533333333333331</v>
      </c>
      <c r="M442" s="201">
        <v>26.315789473684209</v>
      </c>
    </row>
    <row r="443" spans="1:19" ht="15" customHeight="1" x14ac:dyDescent="0.15">
      <c r="B443" s="29" t="s">
        <v>63</v>
      </c>
      <c r="H443" s="36">
        <v>109</v>
      </c>
      <c r="I443" s="36">
        <v>89</v>
      </c>
      <c r="J443" s="37">
        <v>16</v>
      </c>
      <c r="K443" s="194">
        <v>10.613437195715676</v>
      </c>
      <c r="L443" s="201">
        <v>11.866666666666667</v>
      </c>
      <c r="M443" s="201">
        <v>6.4777327935222671</v>
      </c>
    </row>
    <row r="444" spans="1:19" ht="15" customHeight="1" x14ac:dyDescent="0.15">
      <c r="B444" s="29" t="s">
        <v>64</v>
      </c>
      <c r="H444" s="36">
        <v>77</v>
      </c>
      <c r="I444" s="36">
        <v>68</v>
      </c>
      <c r="J444" s="37">
        <v>5</v>
      </c>
      <c r="K444" s="194">
        <v>7.4975657254138266</v>
      </c>
      <c r="L444" s="201">
        <v>9.0666666666666664</v>
      </c>
      <c r="M444" s="201">
        <v>2.0242914979757085</v>
      </c>
    </row>
    <row r="445" spans="1:19" ht="15" customHeight="1" x14ac:dyDescent="0.15">
      <c r="B445" s="29" t="s">
        <v>65</v>
      </c>
      <c r="H445" s="36">
        <v>40</v>
      </c>
      <c r="I445" s="36">
        <v>39</v>
      </c>
      <c r="J445" s="37">
        <v>1</v>
      </c>
      <c r="K445" s="194">
        <v>3.894839337877313</v>
      </c>
      <c r="L445" s="201">
        <v>5.2</v>
      </c>
      <c r="M445" s="201">
        <v>0.40485829959514169</v>
      </c>
    </row>
    <row r="446" spans="1:19" ht="15" customHeight="1" x14ac:dyDescent="0.15">
      <c r="B446" s="29" t="s">
        <v>364</v>
      </c>
      <c r="H446" s="36">
        <v>38</v>
      </c>
      <c r="I446" s="36">
        <v>38</v>
      </c>
      <c r="J446" s="37">
        <v>0</v>
      </c>
      <c r="K446" s="194">
        <v>3.700097370983447</v>
      </c>
      <c r="L446" s="201">
        <v>5.0666666666666664</v>
      </c>
      <c r="M446" s="429">
        <v>0</v>
      </c>
    </row>
    <row r="447" spans="1:19" ht="15" customHeight="1" x14ac:dyDescent="0.15">
      <c r="B447" s="29" t="s">
        <v>379</v>
      </c>
      <c r="H447" s="36">
        <v>11</v>
      </c>
      <c r="I447" s="36">
        <v>11</v>
      </c>
      <c r="J447" s="37">
        <v>0</v>
      </c>
      <c r="K447" s="194">
        <v>1.071080817916261</v>
      </c>
      <c r="L447" s="201">
        <v>1.4666666666666666</v>
      </c>
      <c r="M447" s="429">
        <v>0</v>
      </c>
    </row>
    <row r="448" spans="1:19" ht="15" customHeight="1" x14ac:dyDescent="0.15">
      <c r="B448" s="29" t="s">
        <v>105</v>
      </c>
      <c r="H448" s="36">
        <v>71</v>
      </c>
      <c r="I448" s="36">
        <v>47</v>
      </c>
      <c r="J448" s="37">
        <v>22</v>
      </c>
      <c r="K448" s="194">
        <v>6.9133398247322297</v>
      </c>
      <c r="L448" s="201">
        <v>6.2666666666666666</v>
      </c>
      <c r="M448" s="201">
        <v>8.9068825910931171</v>
      </c>
    </row>
    <row r="449" spans="1:19" ht="15" customHeight="1" x14ac:dyDescent="0.15">
      <c r="B449" s="45" t="s">
        <v>1</v>
      </c>
      <c r="C449" s="46"/>
      <c r="D449" s="46"/>
      <c r="E449" s="46"/>
      <c r="F449" s="46"/>
      <c r="G449" s="94"/>
      <c r="H449" s="47">
        <v>1027</v>
      </c>
      <c r="I449" s="47">
        <v>750</v>
      </c>
      <c r="J449" s="48">
        <v>247</v>
      </c>
      <c r="K449" s="49">
        <v>99.999999999999986</v>
      </c>
      <c r="L449" s="50">
        <v>100</v>
      </c>
      <c r="M449" s="50">
        <v>100</v>
      </c>
    </row>
    <row r="450" spans="1:19" ht="15" customHeight="1" x14ac:dyDescent="0.15">
      <c r="B450" s="45" t="s">
        <v>84</v>
      </c>
      <c r="C450" s="46"/>
      <c r="D450" s="46"/>
      <c r="E450" s="46"/>
      <c r="F450" s="46"/>
      <c r="G450" s="94"/>
      <c r="H450" s="339">
        <v>2.6956066945606696</v>
      </c>
      <c r="I450" s="339">
        <v>3.1493598862019914</v>
      </c>
      <c r="J450" s="339">
        <v>1.3777777777777778</v>
      </c>
      <c r="Q450" s="191"/>
      <c r="R450" s="191"/>
      <c r="S450" s="191"/>
    </row>
    <row r="451" spans="1:19" ht="15" customHeight="1" x14ac:dyDescent="0.15">
      <c r="B451" s="45" t="s">
        <v>85</v>
      </c>
      <c r="C451" s="46"/>
      <c r="D451" s="46"/>
      <c r="E451" s="46"/>
      <c r="F451" s="46"/>
      <c r="G451" s="94"/>
      <c r="H451" s="98">
        <v>35</v>
      </c>
      <c r="I451" s="98">
        <v>35</v>
      </c>
      <c r="J451" s="98">
        <v>8</v>
      </c>
    </row>
    <row r="452" spans="1:19" ht="15" customHeight="1" x14ac:dyDescent="0.15">
      <c r="B452" s="8"/>
      <c r="C452" s="52"/>
      <c r="D452" s="52"/>
      <c r="E452" s="180"/>
      <c r="F452" s="180"/>
      <c r="G452" s="181"/>
      <c r="H452" s="181"/>
      <c r="I452" s="181"/>
      <c r="J452" s="181"/>
      <c r="K452" s="180"/>
      <c r="L452" s="181"/>
      <c r="M452" s="10"/>
      <c r="N452" s="10"/>
      <c r="O452" s="10"/>
      <c r="P452" s="10"/>
      <c r="Q452" s="10"/>
    </row>
    <row r="453" spans="1:19" s="1" customFormat="1" ht="13.65" customHeight="1" x14ac:dyDescent="0.15">
      <c r="A453" s="5" t="s">
        <v>438</v>
      </c>
      <c r="B453" s="406"/>
      <c r="C453" s="407"/>
      <c r="D453" s="407"/>
      <c r="E453" s="407"/>
      <c r="F453" s="407"/>
      <c r="G453" s="407"/>
      <c r="H453" s="407"/>
      <c r="J453" s="414"/>
      <c r="K453" s="414"/>
      <c r="L453" s="414"/>
      <c r="N453" s="407"/>
    </row>
    <row r="454" spans="1:19" s="1" customFormat="1" ht="15" customHeight="1" x14ac:dyDescent="0.15">
      <c r="A454" s="5" t="s">
        <v>1109</v>
      </c>
      <c r="B454" s="51"/>
      <c r="C454" s="9"/>
      <c r="D454" s="9"/>
      <c r="E454" s="9"/>
      <c r="F454" s="9"/>
      <c r="G454" s="5"/>
      <c r="H454" s="5"/>
      <c r="I454" s="5"/>
      <c r="J454" s="5"/>
      <c r="K454" s="5"/>
      <c r="L454" s="191"/>
      <c r="M454" s="191"/>
      <c r="N454" s="415"/>
      <c r="O454" s="415"/>
      <c r="P454" s="415"/>
    </row>
    <row r="455" spans="1:19" s="1" customFormat="1" ht="13.65" customHeight="1" x14ac:dyDescent="0.15">
      <c r="A455" s="5"/>
      <c r="B455" s="11"/>
      <c r="C455" s="12"/>
      <c r="D455" s="12"/>
      <c r="E455" s="12"/>
      <c r="F455" s="12"/>
      <c r="G455" s="12"/>
      <c r="H455" s="13"/>
      <c r="I455" s="14" t="s">
        <v>2</v>
      </c>
      <c r="J455" s="15"/>
      <c r="K455" s="16"/>
      <c r="L455" s="14" t="s">
        <v>3</v>
      </c>
      <c r="M455" s="17"/>
      <c r="O455" s="415"/>
      <c r="P455" s="415"/>
      <c r="Q455" s="415"/>
      <c r="R455" s="415"/>
      <c r="S455" s="415"/>
    </row>
    <row r="456" spans="1:19" s="1" customFormat="1" ht="10.8" x14ac:dyDescent="0.15">
      <c r="A456" s="5"/>
      <c r="B456" s="18"/>
      <c r="C456" s="9"/>
      <c r="D456" s="9"/>
      <c r="E456" s="9"/>
      <c r="F456" s="9"/>
      <c r="G456" s="9"/>
      <c r="H456" s="19" t="s">
        <v>4</v>
      </c>
      <c r="I456" s="19" t="s">
        <v>172</v>
      </c>
      <c r="J456" s="20" t="s">
        <v>178</v>
      </c>
      <c r="K456" s="21" t="s">
        <v>4</v>
      </c>
      <c r="L456" s="19" t="s">
        <v>172</v>
      </c>
      <c r="M456" s="22" t="s">
        <v>178</v>
      </c>
    </row>
    <row r="457" spans="1:19" s="1" customFormat="1" ht="12" customHeight="1" x14ac:dyDescent="0.15">
      <c r="A457" s="5"/>
      <c r="B457" s="79"/>
      <c r="C457" s="24"/>
      <c r="D457" s="24"/>
      <c r="E457" s="24"/>
      <c r="F457" s="24"/>
      <c r="G457" s="135"/>
      <c r="H457" s="25"/>
      <c r="I457" s="25"/>
      <c r="J457" s="26"/>
      <c r="K457" s="27">
        <v>1027</v>
      </c>
      <c r="L457" s="28">
        <v>750</v>
      </c>
      <c r="M457" s="28">
        <v>247</v>
      </c>
    </row>
    <row r="458" spans="1:19" s="1" customFormat="1" ht="15" customHeight="1" x14ac:dyDescent="0.15">
      <c r="A458" s="5"/>
      <c r="B458" s="29" t="s">
        <v>1107</v>
      </c>
      <c r="C458" s="9"/>
      <c r="D458" s="9"/>
      <c r="E458" s="9"/>
      <c r="F458" s="9"/>
      <c r="G458" s="9"/>
      <c r="H458" s="31">
        <v>347</v>
      </c>
      <c r="I458" s="31">
        <v>246</v>
      </c>
      <c r="J458" s="32">
        <v>88</v>
      </c>
      <c r="K458" s="33">
        <v>33.787731256085685</v>
      </c>
      <c r="L458" s="34">
        <v>32.800000000000004</v>
      </c>
      <c r="M458" s="34">
        <v>35.627530364372468</v>
      </c>
    </row>
    <row r="459" spans="1:19" s="1" customFormat="1" ht="15" customHeight="1" x14ac:dyDescent="0.15">
      <c r="A459" s="5"/>
      <c r="B459" s="29" t="s">
        <v>97</v>
      </c>
      <c r="C459" s="9"/>
      <c r="D459" s="9"/>
      <c r="E459" s="9"/>
      <c r="F459" s="9"/>
      <c r="G459" s="9"/>
      <c r="H459" s="36">
        <v>57</v>
      </c>
      <c r="I459" s="36">
        <v>49</v>
      </c>
      <c r="J459" s="37">
        <v>4</v>
      </c>
      <c r="K459" s="38">
        <v>5.550146056475171</v>
      </c>
      <c r="L459" s="74">
        <v>6.5333333333333323</v>
      </c>
      <c r="M459" s="74">
        <v>1.6194331983805668</v>
      </c>
    </row>
    <row r="460" spans="1:19" s="1" customFormat="1" ht="15" customHeight="1" x14ac:dyDescent="0.15">
      <c r="A460" s="5"/>
      <c r="B460" s="29" t="s">
        <v>98</v>
      </c>
      <c r="C460" s="9"/>
      <c r="D460" s="9"/>
      <c r="E460" s="9"/>
      <c r="F460" s="9"/>
      <c r="G460" s="9"/>
      <c r="H460" s="36">
        <v>88</v>
      </c>
      <c r="I460" s="36">
        <v>73</v>
      </c>
      <c r="J460" s="37">
        <v>12</v>
      </c>
      <c r="K460" s="38">
        <v>8.5686465433300878</v>
      </c>
      <c r="L460" s="74">
        <v>9.7333333333333325</v>
      </c>
      <c r="M460" s="74">
        <v>4.8582995951417001</v>
      </c>
    </row>
    <row r="461" spans="1:19" s="1" customFormat="1" ht="15" customHeight="1" x14ac:dyDescent="0.15">
      <c r="A461" s="5"/>
      <c r="B461" s="29" t="s">
        <v>135</v>
      </c>
      <c r="C461" s="9"/>
      <c r="D461" s="9"/>
      <c r="E461" s="9"/>
      <c r="F461" s="9"/>
      <c r="G461" s="9"/>
      <c r="H461" s="36">
        <v>103</v>
      </c>
      <c r="I461" s="36">
        <v>81</v>
      </c>
      <c r="J461" s="37">
        <v>22</v>
      </c>
      <c r="K461" s="38">
        <v>10.029211295034079</v>
      </c>
      <c r="L461" s="74">
        <v>10.8</v>
      </c>
      <c r="M461" s="74">
        <v>8.9068825910931171</v>
      </c>
    </row>
    <row r="462" spans="1:19" s="1" customFormat="1" ht="15" customHeight="1" x14ac:dyDescent="0.15">
      <c r="A462" s="5"/>
      <c r="B462" s="29" t="s">
        <v>136</v>
      </c>
      <c r="C462" s="9"/>
      <c r="D462" s="9"/>
      <c r="E462" s="9"/>
      <c r="F462" s="9"/>
      <c r="G462" s="9"/>
      <c r="H462" s="36">
        <v>114</v>
      </c>
      <c r="I462" s="36">
        <v>81</v>
      </c>
      <c r="J462" s="37">
        <v>28</v>
      </c>
      <c r="K462" s="38">
        <v>11.100292112950342</v>
      </c>
      <c r="L462" s="74">
        <v>10.8</v>
      </c>
      <c r="M462" s="74">
        <v>11.336032388663968</v>
      </c>
    </row>
    <row r="463" spans="1:19" s="1" customFormat="1" ht="15" customHeight="1" x14ac:dyDescent="0.15">
      <c r="A463" s="5"/>
      <c r="B463" s="29" t="s">
        <v>114</v>
      </c>
      <c r="C463" s="9"/>
      <c r="D463" s="9"/>
      <c r="E463" s="9"/>
      <c r="F463" s="9"/>
      <c r="G463" s="9"/>
      <c r="H463" s="36">
        <v>80</v>
      </c>
      <c r="I463" s="36">
        <v>76</v>
      </c>
      <c r="J463" s="37">
        <v>4</v>
      </c>
      <c r="K463" s="38">
        <v>7.7896786757546259</v>
      </c>
      <c r="L463" s="74">
        <v>10.133333333333333</v>
      </c>
      <c r="M463" s="74">
        <v>1.6194331983805668</v>
      </c>
    </row>
    <row r="464" spans="1:19" s="1" customFormat="1" ht="15" customHeight="1" x14ac:dyDescent="0.15">
      <c r="A464" s="5"/>
      <c r="B464" s="29" t="s">
        <v>1108</v>
      </c>
      <c r="C464" s="9"/>
      <c r="D464" s="9"/>
      <c r="E464" s="9"/>
      <c r="F464" s="9"/>
      <c r="G464" s="9"/>
      <c r="H464" s="36">
        <v>162</v>
      </c>
      <c r="I464" s="36">
        <v>92</v>
      </c>
      <c r="J464" s="37">
        <v>67</v>
      </c>
      <c r="K464" s="38">
        <v>15.774099318403115</v>
      </c>
      <c r="L464" s="74">
        <v>12.266666666666666</v>
      </c>
      <c r="M464" s="74">
        <v>27.125506072874494</v>
      </c>
    </row>
    <row r="465" spans="1:19" s="1" customFormat="1" ht="15" customHeight="1" x14ac:dyDescent="0.15">
      <c r="A465" s="5"/>
      <c r="B465" s="29" t="s">
        <v>105</v>
      </c>
      <c r="C465" s="9"/>
      <c r="D465" s="9"/>
      <c r="E465" s="9"/>
      <c r="F465" s="9"/>
      <c r="G465" s="9"/>
      <c r="H465" s="36">
        <v>76</v>
      </c>
      <c r="I465" s="36">
        <v>52</v>
      </c>
      <c r="J465" s="37">
        <v>22</v>
      </c>
      <c r="K465" s="38">
        <v>7.4001947419668941</v>
      </c>
      <c r="L465" s="74">
        <v>6.9333333333333327</v>
      </c>
      <c r="M465" s="74">
        <v>8.9068825910931171</v>
      </c>
    </row>
    <row r="466" spans="1:19" s="1" customFormat="1" ht="15" customHeight="1" x14ac:dyDescent="0.15">
      <c r="A466" s="5"/>
      <c r="B466" s="45" t="s">
        <v>1</v>
      </c>
      <c r="C466" s="46"/>
      <c r="D466" s="46"/>
      <c r="E466" s="46"/>
      <c r="F466" s="46"/>
      <c r="G466" s="94"/>
      <c r="H466" s="47">
        <v>1027</v>
      </c>
      <c r="I466" s="47">
        <v>750</v>
      </c>
      <c r="J466" s="48">
        <v>247</v>
      </c>
      <c r="K466" s="49">
        <v>100.00000000000001</v>
      </c>
      <c r="L466" s="50">
        <v>100.00000000000001</v>
      </c>
      <c r="M466" s="50">
        <v>100.00000000000001</v>
      </c>
    </row>
    <row r="467" spans="1:19" s="1" customFormat="1" ht="15" customHeight="1" x14ac:dyDescent="0.15">
      <c r="A467" s="5"/>
      <c r="B467" s="45" t="s">
        <v>70</v>
      </c>
      <c r="C467" s="46"/>
      <c r="D467" s="46"/>
      <c r="E467" s="46"/>
      <c r="F467" s="46"/>
      <c r="G467" s="94"/>
      <c r="H467" s="207">
        <v>41.348323178935829</v>
      </c>
      <c r="I467" s="207">
        <v>40.285812903524437</v>
      </c>
      <c r="J467" s="207">
        <v>46.296825396825405</v>
      </c>
      <c r="K467" s="5"/>
      <c r="L467" s="5"/>
      <c r="M467" s="5"/>
      <c r="Q467" s="415"/>
      <c r="R467" s="415"/>
      <c r="S467" s="415"/>
    </row>
    <row r="468" spans="1:19" s="1" customFormat="1" ht="15" customHeight="1" x14ac:dyDescent="0.15">
      <c r="B468" s="4"/>
      <c r="C468" s="2"/>
      <c r="D468" s="2"/>
      <c r="E468" s="6"/>
      <c r="F468" s="6"/>
      <c r="G468" s="349"/>
      <c r="H468" s="349"/>
      <c r="I468" s="349"/>
      <c r="J468" s="349"/>
      <c r="K468" s="6"/>
      <c r="L468" s="349"/>
      <c r="M468" s="7"/>
      <c r="N468" s="7"/>
      <c r="O468" s="7"/>
      <c r="P468" s="7"/>
      <c r="Q468" s="7"/>
    </row>
    <row r="469" spans="1:19" s="1" customFormat="1" ht="13.65" customHeight="1" x14ac:dyDescent="0.15">
      <c r="A469" s="5" t="s">
        <v>274</v>
      </c>
      <c r="B469" s="51"/>
      <c r="C469" s="9"/>
      <c r="D469" s="9"/>
      <c r="E469" s="9"/>
      <c r="F469" s="9"/>
      <c r="G469" s="9"/>
      <c r="H469" s="9"/>
      <c r="I469" s="5"/>
      <c r="J469" s="55"/>
      <c r="K469" s="55"/>
      <c r="L469" s="55"/>
      <c r="M469" s="5"/>
      <c r="N469" s="407"/>
    </row>
    <row r="470" spans="1:19" s="1" customFormat="1" ht="15" customHeight="1" x14ac:dyDescent="0.15">
      <c r="A470" s="5" t="s">
        <v>1113</v>
      </c>
      <c r="B470" s="51"/>
      <c r="C470" s="9"/>
      <c r="D470" s="9"/>
      <c r="E470" s="9"/>
      <c r="F470" s="9"/>
      <c r="G470" s="5"/>
      <c r="H470" s="5"/>
      <c r="I470" s="5"/>
      <c r="J470" s="5"/>
      <c r="K470" s="5"/>
      <c r="L470" s="191"/>
      <c r="M470" s="191"/>
      <c r="N470" s="415"/>
      <c r="O470" s="415"/>
      <c r="P470" s="415"/>
    </row>
    <row r="471" spans="1:19" s="1" customFormat="1" ht="13.65" customHeight="1" x14ac:dyDescent="0.15">
      <c r="A471" s="5"/>
      <c r="B471" s="11"/>
      <c r="C471" s="12"/>
      <c r="D471" s="12"/>
      <c r="E471" s="12"/>
      <c r="F471" s="12"/>
      <c r="G471" s="12"/>
      <c r="H471" s="13"/>
      <c r="I471" s="14" t="s">
        <v>2</v>
      </c>
      <c r="J471" s="15"/>
      <c r="K471" s="16"/>
      <c r="L471" s="14" t="s">
        <v>3</v>
      </c>
      <c r="M471" s="17"/>
      <c r="O471" s="415"/>
      <c r="P471" s="415"/>
      <c r="Q471" s="415"/>
      <c r="R471" s="415"/>
      <c r="S471" s="415"/>
    </row>
    <row r="472" spans="1:19" s="1" customFormat="1" ht="10.8" x14ac:dyDescent="0.15">
      <c r="A472" s="5"/>
      <c r="B472" s="18"/>
      <c r="C472" s="9"/>
      <c r="D472" s="9"/>
      <c r="E472" s="9"/>
      <c r="F472" s="9"/>
      <c r="G472" s="9"/>
      <c r="H472" s="19" t="s">
        <v>4</v>
      </c>
      <c r="I472" s="19" t="s">
        <v>172</v>
      </c>
      <c r="J472" s="20" t="s">
        <v>178</v>
      </c>
      <c r="K472" s="21" t="s">
        <v>4</v>
      </c>
      <c r="L472" s="19" t="s">
        <v>172</v>
      </c>
      <c r="M472" s="22" t="s">
        <v>178</v>
      </c>
    </row>
    <row r="473" spans="1:19" s="1" customFormat="1" ht="12" customHeight="1" x14ac:dyDescent="0.15">
      <c r="A473" s="5"/>
      <c r="B473" s="79"/>
      <c r="C473" s="24"/>
      <c r="D473" s="24"/>
      <c r="E473" s="24"/>
      <c r="F473" s="24"/>
      <c r="G473" s="135"/>
      <c r="H473" s="25"/>
      <c r="I473" s="25"/>
      <c r="J473" s="26"/>
      <c r="K473" s="27">
        <v>857</v>
      </c>
      <c r="L473" s="28">
        <v>633</v>
      </c>
      <c r="M473" s="28">
        <v>197</v>
      </c>
    </row>
    <row r="474" spans="1:19" s="1" customFormat="1" ht="15" customHeight="1" x14ac:dyDescent="0.15">
      <c r="A474" s="5"/>
      <c r="B474" s="29" t="s">
        <v>1114</v>
      </c>
      <c r="C474" s="9"/>
      <c r="D474" s="9"/>
      <c r="E474" s="9"/>
      <c r="F474" s="9"/>
      <c r="G474" s="9"/>
      <c r="H474" s="31">
        <v>188</v>
      </c>
      <c r="I474" s="31">
        <v>137</v>
      </c>
      <c r="J474" s="32">
        <v>41</v>
      </c>
      <c r="K474" s="192">
        <v>21.936989498249709</v>
      </c>
      <c r="L474" s="193">
        <v>21.642969984202214</v>
      </c>
      <c r="M474" s="193">
        <v>20.812182741116754</v>
      </c>
    </row>
    <row r="475" spans="1:19" s="1" customFormat="1" ht="15" customHeight="1" x14ac:dyDescent="0.15">
      <c r="A475" s="5"/>
      <c r="B475" s="29" t="s">
        <v>1115</v>
      </c>
      <c r="C475" s="9"/>
      <c r="D475" s="9"/>
      <c r="E475" s="9"/>
      <c r="F475" s="9"/>
      <c r="G475" s="9"/>
      <c r="H475" s="36">
        <v>58</v>
      </c>
      <c r="I475" s="36">
        <v>49</v>
      </c>
      <c r="J475" s="37">
        <v>6</v>
      </c>
      <c r="K475" s="194">
        <v>6.7677946324387399</v>
      </c>
      <c r="L475" s="201">
        <v>7.7409162717219591</v>
      </c>
      <c r="M475" s="201">
        <v>3.0456852791878175</v>
      </c>
    </row>
    <row r="476" spans="1:19" s="1" customFormat="1" ht="15" customHeight="1" x14ac:dyDescent="0.15">
      <c r="A476" s="5"/>
      <c r="B476" s="29" t="s">
        <v>135</v>
      </c>
      <c r="C476" s="9"/>
      <c r="D476" s="9"/>
      <c r="E476" s="9"/>
      <c r="F476" s="9"/>
      <c r="G476" s="9"/>
      <c r="H476" s="36">
        <v>26</v>
      </c>
      <c r="I476" s="36">
        <v>19</v>
      </c>
      <c r="J476" s="37">
        <v>5</v>
      </c>
      <c r="K476" s="194">
        <v>3.0338389731621938</v>
      </c>
      <c r="L476" s="201">
        <v>3.0015797788309637</v>
      </c>
      <c r="M476" s="201">
        <v>2.5380710659898478</v>
      </c>
    </row>
    <row r="477" spans="1:19" s="1" customFormat="1" ht="15" customHeight="1" x14ac:dyDescent="0.15">
      <c r="A477" s="5"/>
      <c r="B477" s="29" t="s">
        <v>1116</v>
      </c>
      <c r="C477" s="9"/>
      <c r="D477" s="9"/>
      <c r="E477" s="9"/>
      <c r="F477" s="9"/>
      <c r="G477" s="9"/>
      <c r="H477" s="36">
        <v>30</v>
      </c>
      <c r="I477" s="36">
        <v>22</v>
      </c>
      <c r="J477" s="37">
        <v>8</v>
      </c>
      <c r="K477" s="194">
        <v>3.5005834305717616</v>
      </c>
      <c r="L477" s="201">
        <v>3.4755134281200633</v>
      </c>
      <c r="M477" s="201">
        <v>4.0609137055837561</v>
      </c>
    </row>
    <row r="478" spans="1:19" s="1" customFormat="1" ht="15" customHeight="1" x14ac:dyDescent="0.15">
      <c r="A478" s="5"/>
      <c r="B478" s="29" t="s">
        <v>114</v>
      </c>
      <c r="C478" s="9"/>
      <c r="D478" s="9"/>
      <c r="E478" s="9"/>
      <c r="F478" s="9"/>
      <c r="G478" s="9"/>
      <c r="H478" s="36">
        <v>28</v>
      </c>
      <c r="I478" s="36">
        <v>27</v>
      </c>
      <c r="J478" s="37">
        <v>0</v>
      </c>
      <c r="K478" s="194">
        <v>3.2672112018669779</v>
      </c>
      <c r="L478" s="201">
        <v>4.2654028436018958</v>
      </c>
      <c r="M478" s="429">
        <v>0</v>
      </c>
    </row>
    <row r="479" spans="1:19" s="1" customFormat="1" ht="15" customHeight="1" x14ac:dyDescent="0.15">
      <c r="A479" s="5"/>
      <c r="B479" s="29" t="s">
        <v>1117</v>
      </c>
      <c r="C479" s="9"/>
      <c r="D479" s="9"/>
      <c r="E479" s="9"/>
      <c r="F479" s="9"/>
      <c r="G479" s="9"/>
      <c r="H479" s="36">
        <v>413</v>
      </c>
      <c r="I479" s="36">
        <v>300</v>
      </c>
      <c r="J479" s="37">
        <v>104</v>
      </c>
      <c r="K479" s="194">
        <v>48.191365227537922</v>
      </c>
      <c r="L479" s="201">
        <v>47.393364928909953</v>
      </c>
      <c r="M479" s="201">
        <v>52.791878172588838</v>
      </c>
    </row>
    <row r="480" spans="1:19" s="1" customFormat="1" ht="15" customHeight="1" x14ac:dyDescent="0.15">
      <c r="A480" s="5"/>
      <c r="B480" s="29" t="s">
        <v>1118</v>
      </c>
      <c r="C480" s="9"/>
      <c r="D480" s="9"/>
      <c r="E480" s="9"/>
      <c r="F480" s="9"/>
      <c r="G480" s="9"/>
      <c r="H480" s="36">
        <v>43</v>
      </c>
      <c r="I480" s="36">
        <v>33</v>
      </c>
      <c r="J480" s="37">
        <v>10</v>
      </c>
      <c r="K480" s="194">
        <v>5.0175029171528589</v>
      </c>
      <c r="L480" s="201">
        <v>5.2132701421800949</v>
      </c>
      <c r="M480" s="201">
        <v>5.0761421319796955</v>
      </c>
    </row>
    <row r="481" spans="1:19" s="1" customFormat="1" ht="15" customHeight="1" x14ac:dyDescent="0.15">
      <c r="A481" s="5"/>
      <c r="B481" s="29" t="s">
        <v>105</v>
      </c>
      <c r="C481" s="9"/>
      <c r="D481" s="9"/>
      <c r="E481" s="9"/>
      <c r="F481" s="9"/>
      <c r="G481" s="9"/>
      <c r="H481" s="36">
        <v>71</v>
      </c>
      <c r="I481" s="36">
        <v>46</v>
      </c>
      <c r="J481" s="37">
        <v>23</v>
      </c>
      <c r="K481" s="194">
        <v>8.2847141190198368</v>
      </c>
      <c r="L481" s="201">
        <v>7.2669826224328586</v>
      </c>
      <c r="M481" s="201">
        <v>11.6751269035533</v>
      </c>
    </row>
    <row r="482" spans="1:19" s="1" customFormat="1" ht="15" customHeight="1" x14ac:dyDescent="0.15">
      <c r="A482" s="5"/>
      <c r="B482" s="45" t="s">
        <v>1</v>
      </c>
      <c r="C482" s="46"/>
      <c r="D482" s="46"/>
      <c r="E482" s="46"/>
      <c r="F482" s="46"/>
      <c r="G482" s="94"/>
      <c r="H482" s="47">
        <v>857</v>
      </c>
      <c r="I482" s="47">
        <v>633</v>
      </c>
      <c r="J482" s="48">
        <v>197</v>
      </c>
      <c r="K482" s="49">
        <v>100</v>
      </c>
      <c r="L482" s="50">
        <v>100.00000000000001</v>
      </c>
      <c r="M482" s="50">
        <v>100.00000000000001</v>
      </c>
    </row>
    <row r="483" spans="1:19" s="1" customFormat="1" ht="15" customHeight="1" x14ac:dyDescent="0.15">
      <c r="A483" s="5"/>
      <c r="B483" s="45" t="s">
        <v>70</v>
      </c>
      <c r="C483" s="46"/>
      <c r="D483" s="46"/>
      <c r="E483" s="46"/>
      <c r="F483" s="46"/>
      <c r="G483" s="94"/>
      <c r="H483" s="207">
        <v>70.167723747090633</v>
      </c>
      <c r="I483" s="207">
        <v>69.767185164770112</v>
      </c>
      <c r="J483" s="207">
        <v>75.115626710454293</v>
      </c>
      <c r="K483" s="5"/>
      <c r="L483" s="5"/>
      <c r="M483" s="5"/>
      <c r="Q483" s="415"/>
      <c r="R483" s="415"/>
      <c r="S483" s="415"/>
    </row>
    <row r="484" spans="1:19" s="1" customFormat="1" ht="15" customHeight="1" x14ac:dyDescent="0.15">
      <c r="B484" s="4"/>
      <c r="C484" s="2"/>
      <c r="D484" s="2"/>
      <c r="E484" s="6"/>
      <c r="F484" s="6"/>
      <c r="G484" s="349"/>
      <c r="H484" s="349"/>
      <c r="I484" s="349"/>
      <c r="J484" s="349"/>
      <c r="K484" s="6"/>
      <c r="L484" s="349"/>
      <c r="M484" s="7"/>
      <c r="N484" s="7"/>
      <c r="O484" s="7"/>
      <c r="P484" s="7"/>
      <c r="Q484" s="7"/>
    </row>
    <row r="485" spans="1:19" s="1" customFormat="1" ht="13.65" customHeight="1" x14ac:dyDescent="0.15">
      <c r="A485" s="5" t="s">
        <v>438</v>
      </c>
      <c r="B485" s="406"/>
      <c r="C485" s="407"/>
      <c r="D485" s="407"/>
      <c r="E485" s="407"/>
      <c r="F485" s="407"/>
      <c r="G485" s="407"/>
      <c r="H485" s="407"/>
      <c r="J485" s="414"/>
      <c r="K485" s="414"/>
      <c r="L485" s="414"/>
      <c r="N485" s="407"/>
    </row>
    <row r="486" spans="1:19" s="1" customFormat="1" ht="15" customHeight="1" x14ac:dyDescent="0.15">
      <c r="A486" s="5" t="s">
        <v>1110</v>
      </c>
      <c r="B486" s="5"/>
      <c r="C486" s="9"/>
      <c r="D486" s="155"/>
      <c r="E486" s="155"/>
      <c r="F486" s="155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416"/>
    </row>
    <row r="487" spans="1:19" s="1" customFormat="1" ht="13.65" customHeight="1" x14ac:dyDescent="0.15">
      <c r="A487" s="5"/>
      <c r="B487" s="11"/>
      <c r="C487" s="12"/>
      <c r="D487" s="12"/>
      <c r="E487" s="12"/>
      <c r="F487" s="12"/>
      <c r="G487" s="12"/>
      <c r="H487" s="13"/>
      <c r="I487" s="14" t="s">
        <v>108</v>
      </c>
      <c r="J487" s="15"/>
      <c r="K487" s="16"/>
      <c r="L487" s="14" t="s">
        <v>3</v>
      </c>
      <c r="M487" s="131"/>
      <c r="N487" s="15"/>
      <c r="O487" s="14" t="s">
        <v>150</v>
      </c>
      <c r="P487" s="17"/>
    </row>
    <row r="488" spans="1:19" s="1" customFormat="1" ht="10.8" x14ac:dyDescent="0.15">
      <c r="A488" s="5"/>
      <c r="B488" s="29"/>
      <c r="C488" s="9"/>
      <c r="D488" s="9"/>
      <c r="E488" s="9"/>
      <c r="F488" s="9"/>
      <c r="G488" s="186"/>
      <c r="H488" s="19" t="s">
        <v>4</v>
      </c>
      <c r="I488" s="19" t="s">
        <v>172</v>
      </c>
      <c r="J488" s="20" t="s">
        <v>178</v>
      </c>
      <c r="K488" s="21" t="s">
        <v>4</v>
      </c>
      <c r="L488" s="19" t="s">
        <v>172</v>
      </c>
      <c r="M488" s="20" t="s">
        <v>178</v>
      </c>
      <c r="N488" s="21" t="s">
        <v>4</v>
      </c>
      <c r="O488" s="19" t="s">
        <v>172</v>
      </c>
      <c r="P488" s="22" t="s">
        <v>178</v>
      </c>
    </row>
    <row r="489" spans="1:19" s="1" customFormat="1" ht="12" customHeight="1" x14ac:dyDescent="0.15">
      <c r="A489" s="5"/>
      <c r="B489" s="79"/>
      <c r="C489" s="24"/>
      <c r="D489" s="24"/>
      <c r="E489" s="24"/>
      <c r="F489" s="24"/>
      <c r="G489" s="135"/>
      <c r="H489" s="25"/>
      <c r="I489" s="25"/>
      <c r="J489" s="26"/>
      <c r="K489" s="136">
        <v>6048</v>
      </c>
      <c r="L489" s="137">
        <v>5183</v>
      </c>
      <c r="M489" s="138">
        <v>653</v>
      </c>
      <c r="N489" s="66"/>
      <c r="O489" s="25"/>
      <c r="P489" s="25"/>
    </row>
    <row r="490" spans="1:19" s="1" customFormat="1" ht="15" customHeight="1" x14ac:dyDescent="0.15">
      <c r="A490" s="5"/>
      <c r="B490" s="78" t="s">
        <v>1111</v>
      </c>
      <c r="C490" s="9"/>
      <c r="D490" s="9"/>
      <c r="E490" s="9"/>
      <c r="F490" s="9"/>
      <c r="G490" s="9"/>
      <c r="H490" s="31">
        <v>2577</v>
      </c>
      <c r="I490" s="31">
        <v>2214</v>
      </c>
      <c r="J490" s="32">
        <v>310</v>
      </c>
      <c r="K490" s="33">
        <v>42.609126984126981</v>
      </c>
      <c r="L490" s="34">
        <v>42.716573413081228</v>
      </c>
      <c r="M490" s="140">
        <v>47.473200612557427</v>
      </c>
      <c r="N490" s="141">
        <v>2.6956066945606696</v>
      </c>
      <c r="O490" s="34">
        <v>3.1493598862019914</v>
      </c>
      <c r="P490" s="34">
        <v>1.3777777777777778</v>
      </c>
    </row>
    <row r="491" spans="1:19" s="1" customFormat="1" ht="15" customHeight="1" x14ac:dyDescent="0.15">
      <c r="A491" s="5"/>
      <c r="B491" s="79" t="s">
        <v>1112</v>
      </c>
      <c r="C491" s="24"/>
      <c r="D491" s="24"/>
      <c r="E491" s="24"/>
      <c r="F491" s="24"/>
      <c r="G491" s="24"/>
      <c r="H491" s="68">
        <v>3471</v>
      </c>
      <c r="I491" s="68">
        <v>2969</v>
      </c>
      <c r="J491" s="80">
        <v>343</v>
      </c>
      <c r="K491" s="81">
        <v>57.390873015873012</v>
      </c>
      <c r="L491" s="77">
        <v>57.283426586918772</v>
      </c>
      <c r="M491" s="146">
        <v>52.526799387442566</v>
      </c>
      <c r="N491" s="82">
        <v>3.6498422712933754</v>
      </c>
      <c r="O491" s="77">
        <v>4.2535816618911175</v>
      </c>
      <c r="P491" s="77">
        <v>1.5244444444444445</v>
      </c>
    </row>
    <row r="492" spans="1:19" s="1" customFormat="1" ht="15" customHeight="1" x14ac:dyDescent="0.15">
      <c r="A492" s="5"/>
      <c r="B492" s="45" t="s">
        <v>1</v>
      </c>
      <c r="C492" s="46"/>
      <c r="D492" s="46"/>
      <c r="E492" s="46"/>
      <c r="F492" s="46"/>
      <c r="G492" s="94"/>
      <c r="H492" s="47">
        <v>6048</v>
      </c>
      <c r="I492" s="47">
        <v>5183</v>
      </c>
      <c r="J492" s="48">
        <v>653</v>
      </c>
      <c r="K492" s="49">
        <v>100</v>
      </c>
      <c r="L492" s="50">
        <v>100</v>
      </c>
      <c r="M492" s="148">
        <v>100</v>
      </c>
      <c r="N492" s="149">
        <v>6.3454489658540449</v>
      </c>
      <c r="O492" s="150">
        <v>7.4029415480931089</v>
      </c>
      <c r="P492" s="150">
        <v>2.902222222222222</v>
      </c>
    </row>
    <row r="493" spans="1:19" s="1" customFormat="1" ht="15" customHeight="1" x14ac:dyDescent="0.15">
      <c r="B493" s="4"/>
      <c r="C493" s="2"/>
      <c r="D493" s="2"/>
      <c r="E493" s="2"/>
      <c r="F493" s="2"/>
      <c r="G493" s="2"/>
      <c r="H493" s="2"/>
      <c r="I493" s="6"/>
      <c r="J493" s="349"/>
      <c r="K493" s="349"/>
      <c r="L493" s="349"/>
      <c r="M493" s="349"/>
      <c r="N493" s="6"/>
      <c r="O493" s="349"/>
    </row>
    <row r="494" spans="1:19" s="1" customFormat="1" ht="13.65" customHeight="1" x14ac:dyDescent="0.15">
      <c r="A494" s="5" t="s">
        <v>438</v>
      </c>
      <c r="B494" s="51"/>
      <c r="C494" s="9"/>
      <c r="D494" s="9"/>
      <c r="E494" s="9"/>
      <c r="F494" s="9"/>
      <c r="G494" s="9"/>
      <c r="H494" s="9"/>
      <c r="I494" s="5"/>
      <c r="J494" s="55"/>
      <c r="K494" s="55"/>
      <c r="L494" s="55"/>
      <c r="M494" s="5"/>
      <c r="N494" s="407"/>
    </row>
    <row r="495" spans="1:19" s="1" customFormat="1" ht="15" customHeight="1" x14ac:dyDescent="0.15">
      <c r="A495" s="5" t="s">
        <v>1119</v>
      </c>
      <c r="B495" s="51"/>
      <c r="C495" s="9"/>
      <c r="D495" s="9"/>
      <c r="E495" s="9"/>
      <c r="F495" s="9"/>
      <c r="G495" s="5"/>
      <c r="H495" s="5"/>
      <c r="I495" s="5"/>
      <c r="J495" s="5"/>
      <c r="K495" s="5"/>
      <c r="L495" s="191"/>
      <c r="M495" s="191"/>
      <c r="N495" s="415"/>
      <c r="O495" s="415"/>
      <c r="P495" s="415"/>
    </row>
    <row r="496" spans="1:19" s="1" customFormat="1" ht="13.65" customHeight="1" x14ac:dyDescent="0.15">
      <c r="A496" s="5"/>
      <c r="B496" s="11"/>
      <c r="C496" s="12"/>
      <c r="D496" s="12"/>
      <c r="E496" s="12"/>
      <c r="F496" s="12"/>
      <c r="G496" s="12"/>
      <c r="H496" s="13"/>
      <c r="I496" s="14" t="s">
        <v>2</v>
      </c>
      <c r="J496" s="15"/>
      <c r="K496" s="16"/>
      <c r="L496" s="14" t="s">
        <v>3</v>
      </c>
      <c r="M496" s="17"/>
      <c r="O496" s="415"/>
      <c r="P496" s="415"/>
      <c r="Q496" s="415"/>
      <c r="R496" s="415"/>
      <c r="S496" s="415"/>
    </row>
    <row r="497" spans="1:19" s="1" customFormat="1" ht="10.8" x14ac:dyDescent="0.15">
      <c r="A497" s="5"/>
      <c r="B497" s="18"/>
      <c r="C497" s="9"/>
      <c r="D497" s="9"/>
      <c r="E497" s="9"/>
      <c r="F497" s="9"/>
      <c r="G497" s="9"/>
      <c r="H497" s="19" t="s">
        <v>4</v>
      </c>
      <c r="I497" s="19" t="s">
        <v>172</v>
      </c>
      <c r="J497" s="20" t="s">
        <v>178</v>
      </c>
      <c r="K497" s="21" t="s">
        <v>4</v>
      </c>
      <c r="L497" s="19" t="s">
        <v>172</v>
      </c>
      <c r="M497" s="22" t="s">
        <v>178</v>
      </c>
    </row>
    <row r="498" spans="1:19" s="1" customFormat="1" ht="12" customHeight="1" x14ac:dyDescent="0.15">
      <c r="A498" s="5"/>
      <c r="B498" s="79"/>
      <c r="C498" s="24"/>
      <c r="D498" s="24"/>
      <c r="E498" s="24"/>
      <c r="F498" s="24"/>
      <c r="G498" s="135"/>
      <c r="H498" s="25"/>
      <c r="I498" s="25"/>
      <c r="J498" s="26"/>
      <c r="K498" s="27">
        <v>1027</v>
      </c>
      <c r="L498" s="28">
        <v>750</v>
      </c>
      <c r="M498" s="28">
        <v>247</v>
      </c>
    </row>
    <row r="499" spans="1:19" s="1" customFormat="1" ht="15" customHeight="1" x14ac:dyDescent="0.15">
      <c r="A499" s="5"/>
      <c r="B499" s="29" t="s">
        <v>115</v>
      </c>
      <c r="C499" s="9"/>
      <c r="D499" s="9"/>
      <c r="E499" s="9"/>
      <c r="F499" s="9"/>
      <c r="G499" s="9"/>
      <c r="H499" s="31">
        <v>162</v>
      </c>
      <c r="I499" s="31">
        <v>92</v>
      </c>
      <c r="J499" s="32">
        <v>67</v>
      </c>
      <c r="K499" s="192">
        <v>15.774099318403115</v>
      </c>
      <c r="L499" s="193">
        <v>12.266666666666666</v>
      </c>
      <c r="M499" s="193">
        <v>27.125506072874494</v>
      </c>
    </row>
    <row r="500" spans="1:19" s="1" customFormat="1" ht="15" customHeight="1" x14ac:dyDescent="0.15">
      <c r="A500" s="5"/>
      <c r="B500" s="29" t="s">
        <v>81</v>
      </c>
      <c r="C500" s="9"/>
      <c r="D500" s="9"/>
      <c r="E500" s="9"/>
      <c r="F500" s="9"/>
      <c r="G500" s="9"/>
      <c r="H500" s="36">
        <v>188</v>
      </c>
      <c r="I500" s="36">
        <v>112</v>
      </c>
      <c r="J500" s="37">
        <v>76</v>
      </c>
      <c r="K500" s="194">
        <v>18.305744888023369</v>
      </c>
      <c r="L500" s="201">
        <v>14.933333333333335</v>
      </c>
      <c r="M500" s="201">
        <v>30.76923076923077</v>
      </c>
    </row>
    <row r="501" spans="1:19" s="1" customFormat="1" ht="15" customHeight="1" x14ac:dyDescent="0.15">
      <c r="A501" s="5"/>
      <c r="B501" s="29" t="s">
        <v>62</v>
      </c>
      <c r="C501" s="9"/>
      <c r="D501" s="9"/>
      <c r="E501" s="9"/>
      <c r="F501" s="9"/>
      <c r="G501" s="9"/>
      <c r="H501" s="36">
        <v>223</v>
      </c>
      <c r="I501" s="36">
        <v>159</v>
      </c>
      <c r="J501" s="37">
        <v>55</v>
      </c>
      <c r="K501" s="194">
        <v>21.713729308666018</v>
      </c>
      <c r="L501" s="201">
        <v>21.2</v>
      </c>
      <c r="M501" s="201">
        <v>22.267206477732792</v>
      </c>
    </row>
    <row r="502" spans="1:19" s="1" customFormat="1" ht="15" customHeight="1" x14ac:dyDescent="0.15">
      <c r="A502" s="5"/>
      <c r="B502" s="29" t="s">
        <v>63</v>
      </c>
      <c r="C502" s="9"/>
      <c r="D502" s="9"/>
      <c r="E502" s="9"/>
      <c r="F502" s="9"/>
      <c r="G502" s="9"/>
      <c r="H502" s="36">
        <v>144</v>
      </c>
      <c r="I502" s="36">
        <v>121</v>
      </c>
      <c r="J502" s="37">
        <v>19</v>
      </c>
      <c r="K502" s="194">
        <v>14.021421616358326</v>
      </c>
      <c r="L502" s="201">
        <v>16.133333333333333</v>
      </c>
      <c r="M502" s="201">
        <v>7.6923076923076925</v>
      </c>
    </row>
    <row r="503" spans="1:19" s="1" customFormat="1" ht="15" customHeight="1" x14ac:dyDescent="0.15">
      <c r="A503" s="5"/>
      <c r="B503" s="29" t="s">
        <v>64</v>
      </c>
      <c r="C503" s="9"/>
      <c r="D503" s="9"/>
      <c r="E503" s="9"/>
      <c r="F503" s="9"/>
      <c r="G503" s="9"/>
      <c r="H503" s="36">
        <v>99</v>
      </c>
      <c r="I503" s="36">
        <v>89</v>
      </c>
      <c r="J503" s="37">
        <v>7</v>
      </c>
      <c r="K503" s="194">
        <v>9.639727361246349</v>
      </c>
      <c r="L503" s="201">
        <v>11.866666666666667</v>
      </c>
      <c r="M503" s="201">
        <v>2.834008097165992</v>
      </c>
    </row>
    <row r="504" spans="1:19" s="1" customFormat="1" ht="15" customHeight="1" x14ac:dyDescent="0.15">
      <c r="A504" s="5"/>
      <c r="B504" s="29" t="s">
        <v>65</v>
      </c>
      <c r="C504" s="9"/>
      <c r="D504" s="9"/>
      <c r="E504" s="9"/>
      <c r="F504" s="9"/>
      <c r="G504" s="9"/>
      <c r="H504" s="36">
        <v>61</v>
      </c>
      <c r="I504" s="36">
        <v>58</v>
      </c>
      <c r="J504" s="37">
        <v>0</v>
      </c>
      <c r="K504" s="194">
        <v>5.9396299902629019</v>
      </c>
      <c r="L504" s="201">
        <v>7.7333333333333334</v>
      </c>
      <c r="M504" s="429">
        <v>0</v>
      </c>
    </row>
    <row r="505" spans="1:19" s="1" customFormat="1" ht="15" customHeight="1" x14ac:dyDescent="0.15">
      <c r="A505" s="5"/>
      <c r="B505" s="29" t="s">
        <v>364</v>
      </c>
      <c r="C505" s="9"/>
      <c r="D505" s="9"/>
      <c r="E505" s="9"/>
      <c r="F505" s="9"/>
      <c r="G505" s="9"/>
      <c r="H505" s="36">
        <v>61</v>
      </c>
      <c r="I505" s="36">
        <v>55</v>
      </c>
      <c r="J505" s="37">
        <v>1</v>
      </c>
      <c r="K505" s="194">
        <v>5.9396299902629019</v>
      </c>
      <c r="L505" s="201">
        <v>7.333333333333333</v>
      </c>
      <c r="M505" s="201">
        <v>0.40485829959514169</v>
      </c>
    </row>
    <row r="506" spans="1:19" s="1" customFormat="1" ht="15" customHeight="1" x14ac:dyDescent="0.15">
      <c r="A506" s="5"/>
      <c r="B506" s="29" t="s">
        <v>379</v>
      </c>
      <c r="C506" s="9"/>
      <c r="D506" s="9"/>
      <c r="E506" s="9"/>
      <c r="F506" s="9"/>
      <c r="G506" s="9"/>
      <c r="H506" s="36">
        <v>13</v>
      </c>
      <c r="I506" s="36">
        <v>12</v>
      </c>
      <c r="J506" s="37">
        <v>0</v>
      </c>
      <c r="K506" s="194">
        <v>1.2658227848101267</v>
      </c>
      <c r="L506" s="201">
        <v>1.6</v>
      </c>
      <c r="M506" s="429">
        <v>0</v>
      </c>
    </row>
    <row r="507" spans="1:19" s="1" customFormat="1" ht="15" customHeight="1" x14ac:dyDescent="0.15">
      <c r="A507" s="5"/>
      <c r="B507" s="29" t="s">
        <v>105</v>
      </c>
      <c r="C507" s="9"/>
      <c r="D507" s="9"/>
      <c r="E507" s="9"/>
      <c r="F507" s="9"/>
      <c r="G507" s="9"/>
      <c r="H507" s="36">
        <v>76</v>
      </c>
      <c r="I507" s="36">
        <v>52</v>
      </c>
      <c r="J507" s="37">
        <v>22</v>
      </c>
      <c r="K507" s="194">
        <v>7.4001947419668941</v>
      </c>
      <c r="L507" s="201">
        <v>6.9333333333333327</v>
      </c>
      <c r="M507" s="201">
        <v>8.9068825910931171</v>
      </c>
    </row>
    <row r="508" spans="1:19" s="1" customFormat="1" ht="15" customHeight="1" x14ac:dyDescent="0.15">
      <c r="A508" s="5"/>
      <c r="B508" s="45" t="s">
        <v>1</v>
      </c>
      <c r="C508" s="46"/>
      <c r="D508" s="46"/>
      <c r="E508" s="46"/>
      <c r="F508" s="46"/>
      <c r="G508" s="94"/>
      <c r="H508" s="47">
        <v>1027</v>
      </c>
      <c r="I508" s="47">
        <v>750</v>
      </c>
      <c r="J508" s="48">
        <v>247</v>
      </c>
      <c r="K508" s="49">
        <v>100</v>
      </c>
      <c r="L508" s="50">
        <v>100</v>
      </c>
      <c r="M508" s="50">
        <v>100.00000000000001</v>
      </c>
    </row>
    <row r="509" spans="1:19" s="1" customFormat="1" ht="15" customHeight="1" x14ac:dyDescent="0.15">
      <c r="A509" s="5"/>
      <c r="B509" s="45" t="s">
        <v>84</v>
      </c>
      <c r="C509" s="46"/>
      <c r="D509" s="46"/>
      <c r="E509" s="46"/>
      <c r="F509" s="46"/>
      <c r="G509" s="94"/>
      <c r="H509" s="339">
        <v>3.6498422712933754</v>
      </c>
      <c r="I509" s="339">
        <v>4.2535816618911175</v>
      </c>
      <c r="J509" s="339">
        <v>1.5244444444444445</v>
      </c>
      <c r="K509" s="5"/>
      <c r="L509" s="5"/>
      <c r="M509" s="5"/>
      <c r="Q509" s="415"/>
      <c r="R509" s="415"/>
      <c r="S509" s="415"/>
    </row>
    <row r="510" spans="1:19" s="1" customFormat="1" ht="15" customHeight="1" x14ac:dyDescent="0.15">
      <c r="A510" s="5"/>
      <c r="B510" s="45" t="s">
        <v>85</v>
      </c>
      <c r="C510" s="46"/>
      <c r="D510" s="46"/>
      <c r="E510" s="46"/>
      <c r="F510" s="46"/>
      <c r="G510" s="94"/>
      <c r="H510" s="98">
        <v>39</v>
      </c>
      <c r="I510" s="98">
        <v>39</v>
      </c>
      <c r="J510" s="98">
        <v>10</v>
      </c>
      <c r="K510" s="5"/>
      <c r="L510" s="5"/>
      <c r="M510" s="5"/>
    </row>
    <row r="511" spans="1:19" s="1" customFormat="1" ht="15" customHeight="1" x14ac:dyDescent="0.15">
      <c r="A511" s="5"/>
      <c r="B511" s="8"/>
      <c r="C511" s="52"/>
      <c r="D511" s="52"/>
      <c r="E511" s="180"/>
      <c r="F511" s="180"/>
      <c r="G511" s="181"/>
      <c r="H511" s="181"/>
      <c r="I511" s="181"/>
      <c r="J511" s="181"/>
      <c r="K511" s="180"/>
      <c r="L511" s="181"/>
      <c r="M511" s="10"/>
      <c r="N511" s="7"/>
      <c r="O511" s="7"/>
      <c r="P511" s="7"/>
      <c r="Q511" s="7"/>
    </row>
    <row r="512" spans="1:19" s="1" customFormat="1" ht="13.65" customHeight="1" x14ac:dyDescent="0.15">
      <c r="A512" s="5" t="s">
        <v>438</v>
      </c>
      <c r="B512" s="406"/>
      <c r="C512" s="407"/>
      <c r="D512" s="407"/>
      <c r="E512" s="407"/>
      <c r="F512" s="407"/>
      <c r="G512" s="407"/>
      <c r="H512" s="407"/>
      <c r="J512" s="414"/>
      <c r="K512" s="414"/>
      <c r="L512" s="414"/>
      <c r="N512" s="407"/>
    </row>
    <row r="513" spans="1:19" s="1" customFormat="1" ht="15" customHeight="1" x14ac:dyDescent="0.15">
      <c r="A513" s="1" t="s">
        <v>1120</v>
      </c>
      <c r="B513" s="406"/>
      <c r="C513" s="407"/>
      <c r="D513" s="407"/>
      <c r="E513" s="407"/>
      <c r="F513" s="407"/>
      <c r="L513" s="415"/>
      <c r="M513" s="415"/>
      <c r="N513" s="415"/>
      <c r="O513" s="415"/>
      <c r="P513" s="415"/>
    </row>
    <row r="514" spans="1:19" s="1" customFormat="1" ht="13.65" customHeight="1" x14ac:dyDescent="0.15">
      <c r="B514" s="11"/>
      <c r="C514" s="12"/>
      <c r="D514" s="12"/>
      <c r="E514" s="12"/>
      <c r="F514" s="12"/>
      <c r="G514" s="12"/>
      <c r="H514" s="13"/>
      <c r="I514" s="14" t="s">
        <v>2</v>
      </c>
      <c r="J514" s="15"/>
      <c r="K514" s="16"/>
      <c r="L514" s="14" t="s">
        <v>3</v>
      </c>
      <c r="M514" s="17"/>
      <c r="O514" s="415"/>
      <c r="P514" s="415"/>
      <c r="Q514" s="415"/>
      <c r="R514" s="415"/>
      <c r="S514" s="415"/>
    </row>
    <row r="515" spans="1:19" s="1" customFormat="1" ht="10.8" x14ac:dyDescent="0.15">
      <c r="B515" s="18"/>
      <c r="C515" s="9"/>
      <c r="D515" s="9"/>
      <c r="E515" s="9"/>
      <c r="F515" s="9"/>
      <c r="G515" s="9"/>
      <c r="H515" s="19" t="s">
        <v>4</v>
      </c>
      <c r="I515" s="19" t="s">
        <v>172</v>
      </c>
      <c r="J515" s="20" t="s">
        <v>178</v>
      </c>
      <c r="K515" s="21" t="s">
        <v>4</v>
      </c>
      <c r="L515" s="19" t="s">
        <v>172</v>
      </c>
      <c r="M515" s="22" t="s">
        <v>178</v>
      </c>
    </row>
    <row r="516" spans="1:19" s="1" customFormat="1" ht="12" customHeight="1" x14ac:dyDescent="0.15">
      <c r="B516" s="79"/>
      <c r="C516" s="24"/>
      <c r="D516" s="24"/>
      <c r="E516" s="24"/>
      <c r="F516" s="24"/>
      <c r="G516" s="135"/>
      <c r="H516" s="25"/>
      <c r="I516" s="25"/>
      <c r="J516" s="26"/>
      <c r="K516" s="27">
        <v>1027</v>
      </c>
      <c r="L516" s="28">
        <v>750</v>
      </c>
      <c r="M516" s="28">
        <v>247</v>
      </c>
    </row>
    <row r="517" spans="1:19" s="1" customFormat="1" ht="15" customHeight="1" x14ac:dyDescent="0.15">
      <c r="B517" s="29" t="s">
        <v>115</v>
      </c>
      <c r="C517" s="9"/>
      <c r="D517" s="9"/>
      <c r="E517" s="9"/>
      <c r="F517" s="9"/>
      <c r="G517" s="9"/>
      <c r="H517" s="31">
        <v>903</v>
      </c>
      <c r="I517" s="31">
        <v>664</v>
      </c>
      <c r="J517" s="32">
        <v>211</v>
      </c>
      <c r="K517" s="33">
        <v>87.92599805258034</v>
      </c>
      <c r="L517" s="34">
        <v>88.533333333333331</v>
      </c>
      <c r="M517" s="34">
        <v>85.425101214574894</v>
      </c>
    </row>
    <row r="518" spans="1:19" s="1" customFormat="1" ht="15" customHeight="1" x14ac:dyDescent="0.15">
      <c r="B518" s="29" t="s">
        <v>81</v>
      </c>
      <c r="C518" s="9"/>
      <c r="D518" s="9"/>
      <c r="E518" s="9"/>
      <c r="F518" s="9"/>
      <c r="G518" s="9"/>
      <c r="H518" s="36">
        <v>27</v>
      </c>
      <c r="I518" s="36">
        <v>19</v>
      </c>
      <c r="J518" s="37">
        <v>8</v>
      </c>
      <c r="K518" s="38">
        <v>2.6290165530671863</v>
      </c>
      <c r="L518" s="74">
        <v>2.5333333333333332</v>
      </c>
      <c r="M518" s="74">
        <v>3.2388663967611335</v>
      </c>
    </row>
    <row r="519" spans="1:19" s="1" customFormat="1" ht="15" customHeight="1" x14ac:dyDescent="0.15">
      <c r="B519" s="29" t="s">
        <v>82</v>
      </c>
      <c r="C519" s="9"/>
      <c r="D519" s="9"/>
      <c r="E519" s="9"/>
      <c r="F519" s="9"/>
      <c r="G519" s="9"/>
      <c r="H519" s="36">
        <v>15</v>
      </c>
      <c r="I519" s="36">
        <v>11</v>
      </c>
      <c r="J519" s="37">
        <v>4</v>
      </c>
      <c r="K519" s="38">
        <v>1.4605647517039921</v>
      </c>
      <c r="L519" s="74">
        <v>1.4666666666666666</v>
      </c>
      <c r="M519" s="74">
        <v>1.6194331983805668</v>
      </c>
    </row>
    <row r="520" spans="1:19" s="1" customFormat="1" ht="15" customHeight="1" x14ac:dyDescent="0.15">
      <c r="B520" s="29" t="s">
        <v>158</v>
      </c>
      <c r="C520" s="9"/>
      <c r="D520" s="9"/>
      <c r="E520" s="9"/>
      <c r="F520" s="9"/>
      <c r="G520" s="9"/>
      <c r="H520" s="36">
        <v>8</v>
      </c>
      <c r="I520" s="36">
        <v>8</v>
      </c>
      <c r="J520" s="37">
        <v>0</v>
      </c>
      <c r="K520" s="38">
        <v>0.77896786757546255</v>
      </c>
      <c r="L520" s="74">
        <v>1.0666666666666667</v>
      </c>
      <c r="M520" s="429">
        <v>0</v>
      </c>
    </row>
    <row r="521" spans="1:19" s="1" customFormat="1" ht="15" customHeight="1" x14ac:dyDescent="0.15">
      <c r="B521" s="29" t="s">
        <v>105</v>
      </c>
      <c r="C521" s="9"/>
      <c r="D521" s="9"/>
      <c r="E521" s="9"/>
      <c r="F521" s="9"/>
      <c r="G521" s="9"/>
      <c r="H521" s="36">
        <v>74</v>
      </c>
      <c r="I521" s="36">
        <v>48</v>
      </c>
      <c r="J521" s="37">
        <v>24</v>
      </c>
      <c r="K521" s="38">
        <v>7.2054527750730273</v>
      </c>
      <c r="L521" s="74">
        <v>6.4</v>
      </c>
      <c r="M521" s="74">
        <v>9.7165991902834001</v>
      </c>
    </row>
    <row r="522" spans="1:19" s="1" customFormat="1" ht="15" customHeight="1" x14ac:dyDescent="0.15">
      <c r="B522" s="45" t="s">
        <v>1</v>
      </c>
      <c r="C522" s="46"/>
      <c r="D522" s="46"/>
      <c r="E522" s="46"/>
      <c r="F522" s="46"/>
      <c r="G522" s="94"/>
      <c r="H522" s="47">
        <v>1027</v>
      </c>
      <c r="I522" s="47">
        <v>750</v>
      </c>
      <c r="J522" s="48">
        <v>247</v>
      </c>
      <c r="K522" s="49">
        <v>100.00000000000001</v>
      </c>
      <c r="L522" s="50">
        <v>100</v>
      </c>
      <c r="M522" s="50">
        <v>100</v>
      </c>
    </row>
    <row r="523" spans="1:19" s="1" customFormat="1" ht="15" customHeight="1" x14ac:dyDescent="0.15">
      <c r="B523" s="45" t="s">
        <v>84</v>
      </c>
      <c r="C523" s="46"/>
      <c r="D523" s="46"/>
      <c r="E523" s="46"/>
      <c r="F523" s="46"/>
      <c r="G523" s="94"/>
      <c r="H523" s="339">
        <v>0.10178384050367262</v>
      </c>
      <c r="I523" s="339">
        <v>0.11538461538461539</v>
      </c>
      <c r="J523" s="339">
        <v>7.1748878923766815E-2</v>
      </c>
      <c r="K523" s="5"/>
      <c r="L523" s="5"/>
      <c r="M523" s="5"/>
      <c r="Q523" s="415"/>
      <c r="R523" s="415"/>
      <c r="S523" s="415"/>
    </row>
    <row r="524" spans="1:19" s="1" customFormat="1" ht="15" customHeight="1" x14ac:dyDescent="0.15">
      <c r="B524" s="45" t="s">
        <v>85</v>
      </c>
      <c r="C524" s="46"/>
      <c r="D524" s="46"/>
      <c r="E524" s="46"/>
      <c r="F524" s="46"/>
      <c r="G524" s="94"/>
      <c r="H524" s="98">
        <v>12</v>
      </c>
      <c r="I524" s="98">
        <v>12</v>
      </c>
      <c r="J524" s="98">
        <v>2</v>
      </c>
      <c r="K524" s="5"/>
      <c r="L524" s="5"/>
      <c r="M524" s="5"/>
    </row>
    <row r="525" spans="1:19" s="1" customFormat="1" ht="15" customHeight="1" x14ac:dyDescent="0.15">
      <c r="B525" s="4"/>
      <c r="C525" s="2"/>
      <c r="D525" s="2"/>
      <c r="E525" s="6"/>
      <c r="F525" s="6"/>
      <c r="G525" s="349"/>
      <c r="H525" s="349"/>
      <c r="I525" s="349"/>
      <c r="J525" s="349"/>
      <c r="K525" s="6"/>
      <c r="L525" s="349"/>
      <c r="M525" s="7"/>
      <c r="N525" s="7"/>
      <c r="O525" s="7"/>
      <c r="P525" s="7"/>
      <c r="Q525" s="7"/>
    </row>
    <row r="526" spans="1:19" ht="15" customHeight="1" x14ac:dyDescent="0.15">
      <c r="A526" s="5" t="s">
        <v>907</v>
      </c>
      <c r="B526" s="51"/>
    </row>
    <row r="527" spans="1:19" ht="13.65" customHeight="1" x14ac:dyDescent="0.15">
      <c r="B527" s="11"/>
      <c r="C527" s="12"/>
      <c r="D527" s="12"/>
      <c r="E527" s="12"/>
      <c r="F527" s="12"/>
      <c r="G527" s="12"/>
      <c r="H527" s="13"/>
      <c r="I527" s="14" t="s">
        <v>137</v>
      </c>
      <c r="J527" s="15"/>
      <c r="K527" s="16"/>
      <c r="L527" s="14" t="s">
        <v>138</v>
      </c>
      <c r="M527" s="17"/>
    </row>
    <row r="528" spans="1:19" ht="10.8" x14ac:dyDescent="0.15">
      <c r="B528" s="29"/>
      <c r="G528" s="186"/>
      <c r="H528" s="19" t="s">
        <v>4</v>
      </c>
      <c r="I528" s="19" t="s">
        <v>444</v>
      </c>
      <c r="J528" s="183" t="s">
        <v>445</v>
      </c>
      <c r="K528" s="134" t="s">
        <v>4</v>
      </c>
      <c r="L528" s="19" t="s">
        <v>444</v>
      </c>
      <c r="M528" s="19" t="s">
        <v>445</v>
      </c>
    </row>
    <row r="529" spans="1:23" ht="12" customHeight="1" x14ac:dyDescent="0.15">
      <c r="B529" s="79"/>
      <c r="C529" s="24"/>
      <c r="D529" s="24"/>
      <c r="E529" s="24"/>
      <c r="F529" s="24"/>
      <c r="G529" s="135"/>
      <c r="H529" s="25"/>
      <c r="I529" s="25"/>
      <c r="J529" s="26"/>
      <c r="K529" s="27">
        <v>1089</v>
      </c>
      <c r="L529" s="28">
        <v>769</v>
      </c>
      <c r="M529" s="28">
        <v>289</v>
      </c>
    </row>
    <row r="530" spans="1:23" ht="15" customHeight="1" x14ac:dyDescent="0.15">
      <c r="B530" s="29" t="s">
        <v>115</v>
      </c>
      <c r="H530" s="31">
        <v>348</v>
      </c>
      <c r="I530" s="31">
        <v>229</v>
      </c>
      <c r="J530" s="32">
        <v>110</v>
      </c>
      <c r="K530" s="192">
        <v>31.955922865013775</v>
      </c>
      <c r="L530" s="193">
        <v>29.778933680104032</v>
      </c>
      <c r="M530" s="193">
        <v>38.062283737024224</v>
      </c>
      <c r="T530" s="10"/>
      <c r="U530" s="10"/>
      <c r="V530" s="10"/>
      <c r="W530" s="10"/>
    </row>
    <row r="531" spans="1:23" ht="15" customHeight="1" x14ac:dyDescent="0.15">
      <c r="B531" s="29" t="s">
        <v>371</v>
      </c>
      <c r="H531" s="36">
        <v>240</v>
      </c>
      <c r="I531" s="36">
        <v>153</v>
      </c>
      <c r="J531" s="37">
        <v>81</v>
      </c>
      <c r="K531" s="194">
        <v>22.03856749311295</v>
      </c>
      <c r="L531" s="201">
        <v>19.895968790637191</v>
      </c>
      <c r="M531" s="201">
        <v>28.027681660899656</v>
      </c>
      <c r="T531" s="10"/>
      <c r="U531" s="10"/>
      <c r="V531" s="10"/>
      <c r="W531" s="10"/>
    </row>
    <row r="532" spans="1:23" ht="15" customHeight="1" x14ac:dyDescent="0.15">
      <c r="B532" s="29" t="s">
        <v>372</v>
      </c>
      <c r="H532" s="36">
        <v>252</v>
      </c>
      <c r="I532" s="36">
        <v>179</v>
      </c>
      <c r="J532" s="37">
        <v>64</v>
      </c>
      <c r="K532" s="194">
        <v>23.140495867768596</v>
      </c>
      <c r="L532" s="201">
        <v>23.276983094928479</v>
      </c>
      <c r="M532" s="201">
        <v>22.145328719723185</v>
      </c>
      <c r="T532" s="10"/>
      <c r="U532" s="10"/>
      <c r="V532" s="10"/>
      <c r="W532" s="10"/>
    </row>
    <row r="533" spans="1:23" ht="15" customHeight="1" x14ac:dyDescent="0.15">
      <c r="B533" s="29" t="s">
        <v>373</v>
      </c>
      <c r="H533" s="36">
        <v>84</v>
      </c>
      <c r="I533" s="36">
        <v>72</v>
      </c>
      <c r="J533" s="37">
        <v>11</v>
      </c>
      <c r="K533" s="194">
        <v>7.7134986225895315</v>
      </c>
      <c r="L533" s="201">
        <v>9.3628088426527967</v>
      </c>
      <c r="M533" s="201">
        <v>3.8062283737024223</v>
      </c>
      <c r="T533" s="10"/>
      <c r="U533" s="10"/>
      <c r="V533" s="10"/>
      <c r="W533" s="10"/>
    </row>
    <row r="534" spans="1:23" ht="15" customHeight="1" x14ac:dyDescent="0.15">
      <c r="B534" s="29" t="s">
        <v>374</v>
      </c>
      <c r="H534" s="36">
        <v>44</v>
      </c>
      <c r="I534" s="36">
        <v>39</v>
      </c>
      <c r="J534" s="37">
        <v>3</v>
      </c>
      <c r="K534" s="194">
        <v>4.0404040404040407</v>
      </c>
      <c r="L534" s="201">
        <v>5.0715214564369306</v>
      </c>
      <c r="M534" s="201">
        <v>1.0380622837370241</v>
      </c>
      <c r="T534" s="10"/>
      <c r="U534" s="10"/>
      <c r="V534" s="10"/>
      <c r="W534" s="10"/>
    </row>
    <row r="535" spans="1:23" ht="15" customHeight="1" x14ac:dyDescent="0.15">
      <c r="B535" s="29" t="s">
        <v>375</v>
      </c>
      <c r="H535" s="36">
        <v>32</v>
      </c>
      <c r="I535" s="36">
        <v>27</v>
      </c>
      <c r="J535" s="37">
        <v>5</v>
      </c>
      <c r="K535" s="194">
        <v>2.9384756657483928</v>
      </c>
      <c r="L535" s="201">
        <v>3.5110533159947983</v>
      </c>
      <c r="M535" s="201">
        <v>1.7301038062283738</v>
      </c>
      <c r="T535" s="10"/>
      <c r="U535" s="10"/>
      <c r="V535" s="10"/>
      <c r="W535" s="10"/>
    </row>
    <row r="536" spans="1:23" ht="15" customHeight="1" x14ac:dyDescent="0.15">
      <c r="B536" s="29" t="s">
        <v>376</v>
      </c>
      <c r="H536" s="36">
        <v>28</v>
      </c>
      <c r="I536" s="36">
        <v>28</v>
      </c>
      <c r="J536" s="37">
        <v>0</v>
      </c>
      <c r="K536" s="194">
        <v>2.5711662075298438</v>
      </c>
      <c r="L536" s="201">
        <v>3.6410923276983094</v>
      </c>
      <c r="M536" s="429">
        <v>0</v>
      </c>
      <c r="T536" s="10"/>
      <c r="U536" s="10"/>
      <c r="V536" s="10"/>
      <c r="W536" s="10"/>
    </row>
    <row r="537" spans="1:23" ht="15" customHeight="1" x14ac:dyDescent="0.15">
      <c r="B537" s="29" t="s">
        <v>379</v>
      </c>
      <c r="H537" s="36">
        <v>14</v>
      </c>
      <c r="I537" s="36">
        <v>12</v>
      </c>
      <c r="J537" s="37">
        <v>0</v>
      </c>
      <c r="K537" s="194">
        <v>1.2855831037649219</v>
      </c>
      <c r="L537" s="201">
        <v>1.5604681404421328</v>
      </c>
      <c r="M537" s="429">
        <v>0</v>
      </c>
      <c r="T537" s="10"/>
      <c r="U537" s="10"/>
      <c r="V537" s="10"/>
      <c r="W537" s="10"/>
    </row>
    <row r="538" spans="1:23" ht="15" customHeight="1" x14ac:dyDescent="0.15">
      <c r="B538" s="29" t="s">
        <v>105</v>
      </c>
      <c r="C538" s="24"/>
      <c r="D538" s="24"/>
      <c r="E538" s="24"/>
      <c r="F538" s="24"/>
      <c r="G538" s="24"/>
      <c r="H538" s="68">
        <v>47</v>
      </c>
      <c r="I538" s="68">
        <v>30</v>
      </c>
      <c r="J538" s="80">
        <v>15</v>
      </c>
      <c r="K538" s="202">
        <v>4.3158861340679522</v>
      </c>
      <c r="L538" s="203">
        <v>3.9011703511053319</v>
      </c>
      <c r="M538" s="203">
        <v>5.1903114186851207</v>
      </c>
      <c r="T538" s="10"/>
      <c r="U538" s="10"/>
      <c r="V538" s="10"/>
      <c r="W538" s="10"/>
    </row>
    <row r="539" spans="1:23" ht="15" customHeight="1" x14ac:dyDescent="0.15">
      <c r="B539" s="45" t="s">
        <v>1</v>
      </c>
      <c r="C539" s="46"/>
      <c r="D539" s="46"/>
      <c r="E539" s="46"/>
      <c r="F539" s="46"/>
      <c r="G539" s="94"/>
      <c r="H539" s="47">
        <v>1089</v>
      </c>
      <c r="I539" s="47">
        <v>769</v>
      </c>
      <c r="J539" s="48">
        <v>289</v>
      </c>
      <c r="K539" s="49">
        <v>100</v>
      </c>
      <c r="L539" s="50">
        <v>99.999999999999986</v>
      </c>
      <c r="M539" s="50">
        <v>100</v>
      </c>
    </row>
    <row r="540" spans="1:23" ht="15" customHeight="1" x14ac:dyDescent="0.15">
      <c r="B540" s="45" t="s">
        <v>84</v>
      </c>
      <c r="C540" s="46"/>
      <c r="D540" s="46"/>
      <c r="E540" s="46"/>
      <c r="F540" s="46"/>
      <c r="G540" s="94"/>
      <c r="H540" s="339">
        <v>2.2658349328214973</v>
      </c>
      <c r="I540" s="339">
        <v>2.6211096075778078</v>
      </c>
      <c r="J540" s="339">
        <v>1.2335766423357664</v>
      </c>
      <c r="N540" s="191"/>
      <c r="O540" s="191"/>
      <c r="P540" s="191"/>
      <c r="T540" s="10"/>
      <c r="U540" s="10"/>
      <c r="V540" s="10"/>
      <c r="W540" s="10"/>
    </row>
    <row r="541" spans="1:23" ht="15" customHeight="1" x14ac:dyDescent="0.15">
      <c r="B541" s="45" t="s">
        <v>85</v>
      </c>
      <c r="C541" s="46"/>
      <c r="D541" s="46"/>
      <c r="E541" s="46"/>
      <c r="F541" s="46"/>
      <c r="G541" s="94"/>
      <c r="H541" s="98">
        <v>46</v>
      </c>
      <c r="I541" s="98">
        <v>46</v>
      </c>
      <c r="J541" s="98">
        <v>9</v>
      </c>
      <c r="T541" s="10"/>
      <c r="U541" s="10"/>
      <c r="V541" s="10"/>
      <c r="W541" s="10"/>
    </row>
    <row r="542" spans="1:23" ht="15" customHeight="1" x14ac:dyDescent="0.15">
      <c r="B542" s="45" t="s">
        <v>436</v>
      </c>
      <c r="C542" s="46"/>
      <c r="D542" s="46"/>
      <c r="E542" s="46"/>
      <c r="F542" s="46"/>
      <c r="G542" s="94"/>
      <c r="H542" s="98">
        <v>2361</v>
      </c>
      <c r="I542" s="98">
        <v>1937</v>
      </c>
      <c r="J542" s="98">
        <v>338</v>
      </c>
    </row>
    <row r="543" spans="1:23" ht="12" customHeight="1" x14ac:dyDescent="0.15">
      <c r="B543" s="276"/>
      <c r="C543" s="52"/>
      <c r="D543" s="52"/>
      <c r="E543" s="53"/>
      <c r="F543" s="53"/>
      <c r="G543" s="53"/>
      <c r="H543" s="53"/>
      <c r="I543" s="53"/>
    </row>
    <row r="544" spans="1:23" s="1" customFormat="1" ht="15" customHeight="1" x14ac:dyDescent="0.15">
      <c r="A544" s="1" t="s">
        <v>1122</v>
      </c>
      <c r="B544" s="406"/>
      <c r="C544" s="407"/>
      <c r="D544" s="407"/>
      <c r="E544" s="407"/>
      <c r="F544" s="407"/>
      <c r="L544" s="415"/>
      <c r="M544" s="415"/>
      <c r="N544" s="415"/>
      <c r="O544" s="415"/>
      <c r="P544" s="415"/>
    </row>
    <row r="545" spans="1:19" s="1" customFormat="1" ht="13.65" customHeight="1" x14ac:dyDescent="0.15">
      <c r="B545" s="11"/>
      <c r="C545" s="12"/>
      <c r="D545" s="12"/>
      <c r="E545" s="12"/>
      <c r="F545" s="12"/>
      <c r="G545" s="12"/>
      <c r="H545" s="13"/>
      <c r="I545" s="14" t="s">
        <v>2</v>
      </c>
      <c r="J545" s="15"/>
      <c r="K545" s="16"/>
      <c r="L545" s="14" t="s">
        <v>3</v>
      </c>
      <c r="M545" s="17"/>
      <c r="O545" s="415"/>
      <c r="P545" s="415"/>
      <c r="Q545" s="415"/>
      <c r="R545" s="415"/>
      <c r="S545" s="415"/>
    </row>
    <row r="546" spans="1:19" s="1" customFormat="1" ht="10.8" x14ac:dyDescent="0.15">
      <c r="B546" s="18"/>
      <c r="C546" s="9"/>
      <c r="D546" s="9"/>
      <c r="E546" s="9"/>
      <c r="F546" s="9"/>
      <c r="G546" s="9"/>
      <c r="H546" s="19" t="s">
        <v>4</v>
      </c>
      <c r="I546" s="19" t="s">
        <v>172</v>
      </c>
      <c r="J546" s="20" t="s">
        <v>178</v>
      </c>
      <c r="K546" s="21" t="s">
        <v>4</v>
      </c>
      <c r="L546" s="19" t="s">
        <v>172</v>
      </c>
      <c r="M546" s="22" t="s">
        <v>178</v>
      </c>
    </row>
    <row r="547" spans="1:19" s="1" customFormat="1" ht="12" customHeight="1" x14ac:dyDescent="0.15">
      <c r="B547" s="79"/>
      <c r="C547" s="24"/>
      <c r="D547" s="24"/>
      <c r="E547" s="24"/>
      <c r="F547" s="24"/>
      <c r="G547" s="135"/>
      <c r="H547" s="25"/>
      <c r="I547" s="25"/>
      <c r="J547" s="26"/>
      <c r="K547" s="27">
        <v>1089</v>
      </c>
      <c r="L547" s="28">
        <v>769</v>
      </c>
      <c r="M547" s="28">
        <v>289</v>
      </c>
    </row>
    <row r="548" spans="1:19" s="1" customFormat="1" ht="15" customHeight="1" x14ac:dyDescent="0.15">
      <c r="B548" s="29" t="s">
        <v>1114</v>
      </c>
      <c r="C548" s="9"/>
      <c r="D548" s="9"/>
      <c r="E548" s="9"/>
      <c r="F548" s="9"/>
      <c r="G548" s="9"/>
      <c r="H548" s="31">
        <v>327</v>
      </c>
      <c r="I548" s="31">
        <v>209</v>
      </c>
      <c r="J548" s="32">
        <v>110</v>
      </c>
      <c r="K548" s="33">
        <v>30.02754820936639</v>
      </c>
      <c r="L548" s="34">
        <v>27.178153446033811</v>
      </c>
      <c r="M548" s="34">
        <v>38.062283737024224</v>
      </c>
    </row>
    <row r="549" spans="1:19" s="1" customFormat="1" ht="15" customHeight="1" x14ac:dyDescent="0.15">
      <c r="B549" s="29" t="s">
        <v>1123</v>
      </c>
      <c r="C549" s="9"/>
      <c r="D549" s="9"/>
      <c r="E549" s="9"/>
      <c r="F549" s="9"/>
      <c r="G549" s="9"/>
      <c r="H549" s="36">
        <v>373</v>
      </c>
      <c r="I549" s="36">
        <v>290</v>
      </c>
      <c r="J549" s="37">
        <v>69</v>
      </c>
      <c r="K549" s="38">
        <v>34.251606978879707</v>
      </c>
      <c r="L549" s="74">
        <v>37.711313394018205</v>
      </c>
      <c r="M549" s="74">
        <v>23.875432525951556</v>
      </c>
    </row>
    <row r="550" spans="1:19" s="1" customFormat="1" ht="15" customHeight="1" x14ac:dyDescent="0.15">
      <c r="B550" s="29" t="s">
        <v>1089</v>
      </c>
      <c r="C550" s="9"/>
      <c r="D550" s="9"/>
      <c r="E550" s="9"/>
      <c r="F550" s="9"/>
      <c r="G550" s="9"/>
      <c r="H550" s="36">
        <v>164</v>
      </c>
      <c r="I550" s="36">
        <v>111</v>
      </c>
      <c r="J550" s="37">
        <v>50</v>
      </c>
      <c r="K550" s="38">
        <v>15.059687786960515</v>
      </c>
      <c r="L550" s="74">
        <v>14.434330299089726</v>
      </c>
      <c r="M550" s="74">
        <v>17.301038062283737</v>
      </c>
    </row>
    <row r="551" spans="1:19" s="1" customFormat="1" ht="15" customHeight="1" x14ac:dyDescent="0.15">
      <c r="B551" s="29" t="s">
        <v>1090</v>
      </c>
      <c r="C551" s="9"/>
      <c r="D551" s="9"/>
      <c r="E551" s="9"/>
      <c r="F551" s="9"/>
      <c r="G551" s="9"/>
      <c r="H551" s="36">
        <v>94</v>
      </c>
      <c r="I551" s="36">
        <v>58</v>
      </c>
      <c r="J551" s="37">
        <v>35</v>
      </c>
      <c r="K551" s="38">
        <v>8.6317722681359044</v>
      </c>
      <c r="L551" s="74">
        <v>7.5422626788036409</v>
      </c>
      <c r="M551" s="74">
        <v>12.110726643598616</v>
      </c>
    </row>
    <row r="552" spans="1:19" s="1" customFormat="1" ht="15" customHeight="1" x14ac:dyDescent="0.15">
      <c r="B552" s="29" t="s">
        <v>1091</v>
      </c>
      <c r="C552" s="9"/>
      <c r="D552" s="9"/>
      <c r="E552" s="9"/>
      <c r="F552" s="9"/>
      <c r="G552" s="9"/>
      <c r="H552" s="36">
        <v>15</v>
      </c>
      <c r="I552" s="36">
        <v>7</v>
      </c>
      <c r="J552" s="37">
        <v>7</v>
      </c>
      <c r="K552" s="38">
        <v>1.3774104683195594</v>
      </c>
      <c r="L552" s="74">
        <v>0.91027308192457734</v>
      </c>
      <c r="M552" s="74">
        <v>2.422145328719723</v>
      </c>
    </row>
    <row r="553" spans="1:19" s="1" customFormat="1" ht="15" customHeight="1" x14ac:dyDescent="0.15">
      <c r="B553" s="29" t="s">
        <v>105</v>
      </c>
      <c r="C553" s="9"/>
      <c r="D553" s="9"/>
      <c r="E553" s="9"/>
      <c r="F553" s="9"/>
      <c r="G553" s="9"/>
      <c r="H553" s="36">
        <v>116</v>
      </c>
      <c r="I553" s="36">
        <v>94</v>
      </c>
      <c r="J553" s="37">
        <v>18</v>
      </c>
      <c r="K553" s="38">
        <v>10.651974288337925</v>
      </c>
      <c r="L553" s="74">
        <v>12.22366710013004</v>
      </c>
      <c r="M553" s="74">
        <v>6.2283737024221448</v>
      </c>
    </row>
    <row r="554" spans="1:19" s="1" customFormat="1" ht="15" customHeight="1" x14ac:dyDescent="0.15">
      <c r="B554" s="45" t="s">
        <v>1</v>
      </c>
      <c r="C554" s="46"/>
      <c r="D554" s="46"/>
      <c r="E554" s="46"/>
      <c r="F554" s="46"/>
      <c r="G554" s="94"/>
      <c r="H554" s="47">
        <v>1089</v>
      </c>
      <c r="I554" s="47">
        <v>769</v>
      </c>
      <c r="J554" s="48">
        <v>289</v>
      </c>
      <c r="K554" s="49">
        <v>99.999999999999986</v>
      </c>
      <c r="L554" s="50">
        <v>100</v>
      </c>
      <c r="M554" s="50">
        <v>100</v>
      </c>
    </row>
    <row r="555" spans="1:19" s="1" customFormat="1" ht="15" customHeight="1" x14ac:dyDescent="0.15">
      <c r="B555" s="45" t="s">
        <v>70</v>
      </c>
      <c r="C555" s="46"/>
      <c r="D555" s="46"/>
      <c r="E555" s="46"/>
      <c r="F555" s="46"/>
      <c r="G555" s="94"/>
      <c r="H555" s="207">
        <v>3.7680535665930646</v>
      </c>
      <c r="I555" s="207">
        <v>3.5348291942532546</v>
      </c>
      <c r="J555" s="207">
        <v>4.3538980173813835</v>
      </c>
      <c r="K555" s="5"/>
      <c r="L555" s="5"/>
      <c r="M555" s="5"/>
      <c r="Q555" s="415"/>
      <c r="R555" s="415"/>
      <c r="S555" s="415"/>
    </row>
    <row r="556" spans="1:19" s="1" customFormat="1" ht="15" customHeight="1" x14ac:dyDescent="0.15">
      <c r="B556" s="4"/>
      <c r="C556" s="2"/>
      <c r="D556" s="2"/>
      <c r="E556" s="6"/>
      <c r="F556" s="6"/>
      <c r="G556" s="349"/>
      <c r="H556" s="349"/>
      <c r="I556" s="349"/>
      <c r="J556" s="349"/>
      <c r="K556" s="6"/>
      <c r="L556" s="349"/>
      <c r="M556" s="7"/>
      <c r="N556" s="7"/>
      <c r="O556" s="7"/>
      <c r="P556" s="7"/>
      <c r="Q556" s="7"/>
    </row>
    <row r="557" spans="1:19" ht="13.65" customHeight="1" x14ac:dyDescent="0.15">
      <c r="A557" s="5" t="s">
        <v>908</v>
      </c>
      <c r="B557" s="51"/>
      <c r="H557" s="9"/>
      <c r="J557" s="55"/>
      <c r="K557" s="55"/>
      <c r="L557" s="55"/>
      <c r="N557" s="9"/>
    </row>
    <row r="558" spans="1:19" ht="15" customHeight="1" x14ac:dyDescent="0.15">
      <c r="A558" s="5" t="s">
        <v>1121</v>
      </c>
      <c r="C558" s="5"/>
      <c r="D558" s="5"/>
      <c r="E558" s="5"/>
      <c r="F558" s="5"/>
      <c r="G558" s="5"/>
    </row>
    <row r="559" spans="1:19" ht="13.65" customHeight="1" x14ac:dyDescent="0.15">
      <c r="B559" s="11"/>
      <c r="C559" s="12"/>
      <c r="D559" s="12"/>
      <c r="E559" s="12"/>
      <c r="F559" s="12"/>
      <c r="G559" s="12"/>
      <c r="H559" s="13"/>
      <c r="I559" s="14" t="s">
        <v>2</v>
      </c>
      <c r="J559" s="15"/>
      <c r="K559" s="16"/>
      <c r="L559" s="14" t="s">
        <v>3</v>
      </c>
      <c r="M559" s="17"/>
      <c r="O559" s="191"/>
      <c r="P559" s="191"/>
      <c r="Q559" s="191"/>
      <c r="R559" s="191"/>
      <c r="S559" s="191"/>
    </row>
    <row r="560" spans="1:19" ht="10.8" x14ac:dyDescent="0.15">
      <c r="B560" s="18"/>
      <c r="H560" s="19" t="s">
        <v>4</v>
      </c>
      <c r="I560" s="19" t="s">
        <v>172</v>
      </c>
      <c r="J560" s="20" t="s">
        <v>178</v>
      </c>
      <c r="K560" s="21" t="s">
        <v>4</v>
      </c>
      <c r="L560" s="19" t="s">
        <v>172</v>
      </c>
      <c r="M560" s="22" t="s">
        <v>178</v>
      </c>
    </row>
    <row r="561" spans="1:19" ht="12" customHeight="1" x14ac:dyDescent="0.15">
      <c r="B561" s="79"/>
      <c r="C561" s="24"/>
      <c r="D561" s="24"/>
      <c r="E561" s="24"/>
      <c r="F561" s="24"/>
      <c r="G561" s="135"/>
      <c r="H561" s="25"/>
      <c r="I561" s="25"/>
      <c r="J561" s="26"/>
      <c r="K561" s="27">
        <v>741</v>
      </c>
      <c r="L561" s="28">
        <v>540</v>
      </c>
      <c r="M561" s="28">
        <v>179</v>
      </c>
    </row>
    <row r="562" spans="1:19" ht="15" customHeight="1" x14ac:dyDescent="0.15">
      <c r="B562" s="29" t="s">
        <v>115</v>
      </c>
      <c r="H562" s="31">
        <v>60</v>
      </c>
      <c r="I562" s="31">
        <v>38</v>
      </c>
      <c r="J562" s="32">
        <v>22</v>
      </c>
      <c r="K562" s="192">
        <v>8.097165991902834</v>
      </c>
      <c r="L562" s="193">
        <v>7.0370370370370372</v>
      </c>
      <c r="M562" s="193">
        <v>12.290502793296088</v>
      </c>
    </row>
    <row r="563" spans="1:19" ht="15" customHeight="1" x14ac:dyDescent="0.15">
      <c r="B563" s="29" t="s">
        <v>81</v>
      </c>
      <c r="H563" s="36">
        <v>230</v>
      </c>
      <c r="I563" s="36">
        <v>147</v>
      </c>
      <c r="J563" s="37">
        <v>76</v>
      </c>
      <c r="K563" s="194">
        <v>31.039136302294196</v>
      </c>
      <c r="L563" s="201">
        <v>27.222222222222221</v>
      </c>
      <c r="M563" s="201">
        <v>42.458100558659218</v>
      </c>
    </row>
    <row r="564" spans="1:19" ht="15" customHeight="1" x14ac:dyDescent="0.15">
      <c r="B564" s="29" t="s">
        <v>62</v>
      </c>
      <c r="H564" s="36">
        <v>235</v>
      </c>
      <c r="I564" s="36">
        <v>174</v>
      </c>
      <c r="J564" s="37">
        <v>53</v>
      </c>
      <c r="K564" s="194">
        <v>31.713900134952766</v>
      </c>
      <c r="L564" s="201">
        <v>32.222222222222221</v>
      </c>
      <c r="M564" s="201">
        <v>29.608938547486037</v>
      </c>
    </row>
    <row r="565" spans="1:19" ht="15" customHeight="1" x14ac:dyDescent="0.15">
      <c r="B565" s="29" t="s">
        <v>63</v>
      </c>
      <c r="H565" s="36">
        <v>81</v>
      </c>
      <c r="I565" s="36">
        <v>73</v>
      </c>
      <c r="J565" s="37">
        <v>6</v>
      </c>
      <c r="K565" s="194">
        <v>10.931174089068826</v>
      </c>
      <c r="L565" s="201">
        <v>13.518518518518519</v>
      </c>
      <c r="M565" s="201">
        <v>3.3519553072625698</v>
      </c>
    </row>
    <row r="566" spans="1:19" ht="15" customHeight="1" x14ac:dyDescent="0.15">
      <c r="B566" s="29" t="s">
        <v>64</v>
      </c>
      <c r="H566" s="36">
        <v>37</v>
      </c>
      <c r="I566" s="36">
        <v>34</v>
      </c>
      <c r="J566" s="37">
        <v>2</v>
      </c>
      <c r="K566" s="194">
        <v>4.9932523616734139</v>
      </c>
      <c r="L566" s="201">
        <v>6.2962962962962958</v>
      </c>
      <c r="M566" s="201">
        <v>1.1173184357541899</v>
      </c>
    </row>
    <row r="567" spans="1:19" ht="15" customHeight="1" x14ac:dyDescent="0.15">
      <c r="B567" s="29" t="s">
        <v>65</v>
      </c>
      <c r="H567" s="36">
        <v>23</v>
      </c>
      <c r="I567" s="36">
        <v>18</v>
      </c>
      <c r="J567" s="37">
        <v>5</v>
      </c>
      <c r="K567" s="194">
        <v>3.1039136302294197</v>
      </c>
      <c r="L567" s="201">
        <v>3.3333333333333335</v>
      </c>
      <c r="M567" s="201">
        <v>2.7932960893854748</v>
      </c>
    </row>
    <row r="568" spans="1:19" ht="15" customHeight="1" x14ac:dyDescent="0.15">
      <c r="B568" s="29" t="s">
        <v>364</v>
      </c>
      <c r="H568" s="36">
        <v>18</v>
      </c>
      <c r="I568" s="36">
        <v>16</v>
      </c>
      <c r="J568" s="37">
        <v>0</v>
      </c>
      <c r="K568" s="194">
        <v>2.42914979757085</v>
      </c>
      <c r="L568" s="201">
        <v>2.9629629629629632</v>
      </c>
      <c r="M568" s="429">
        <v>0</v>
      </c>
    </row>
    <row r="569" spans="1:19" ht="15" customHeight="1" x14ac:dyDescent="0.15">
      <c r="B569" s="29" t="s">
        <v>379</v>
      </c>
      <c r="H569" s="36">
        <v>4</v>
      </c>
      <c r="I569" s="36">
        <v>4</v>
      </c>
      <c r="J569" s="37">
        <v>0</v>
      </c>
      <c r="K569" s="194">
        <v>0.53981106612685559</v>
      </c>
      <c r="L569" s="201">
        <v>0.74074074074074081</v>
      </c>
      <c r="M569" s="429">
        <v>0</v>
      </c>
    </row>
    <row r="570" spans="1:19" ht="15" customHeight="1" x14ac:dyDescent="0.15">
      <c r="B570" s="29" t="s">
        <v>105</v>
      </c>
      <c r="H570" s="36">
        <v>53</v>
      </c>
      <c r="I570" s="36">
        <v>36</v>
      </c>
      <c r="J570" s="37">
        <v>15</v>
      </c>
      <c r="K570" s="194">
        <v>7.1524966261808363</v>
      </c>
      <c r="L570" s="201">
        <v>6.666666666666667</v>
      </c>
      <c r="M570" s="201">
        <v>8.3798882681564244</v>
      </c>
    </row>
    <row r="571" spans="1:19" ht="15" customHeight="1" x14ac:dyDescent="0.15">
      <c r="B571" s="45" t="s">
        <v>1</v>
      </c>
      <c r="C571" s="46"/>
      <c r="D571" s="46"/>
      <c r="E571" s="46"/>
      <c r="F571" s="46"/>
      <c r="G571" s="94"/>
      <c r="H571" s="47">
        <v>741</v>
      </c>
      <c r="I571" s="47">
        <v>540</v>
      </c>
      <c r="J571" s="48">
        <v>179</v>
      </c>
      <c r="K571" s="49">
        <v>99.999999999999986</v>
      </c>
      <c r="L571" s="50">
        <v>100</v>
      </c>
      <c r="M571" s="50">
        <v>100</v>
      </c>
    </row>
    <row r="572" spans="1:19" ht="15" customHeight="1" x14ac:dyDescent="0.15">
      <c r="B572" s="45" t="s">
        <v>84</v>
      </c>
      <c r="C572" s="46"/>
      <c r="D572" s="46"/>
      <c r="E572" s="46"/>
      <c r="F572" s="46"/>
      <c r="G572" s="94"/>
      <c r="H572" s="339">
        <v>2.7063953488372094</v>
      </c>
      <c r="I572" s="339">
        <v>3.0257936507936507</v>
      </c>
      <c r="J572" s="339">
        <v>1.6707317073170731</v>
      </c>
      <c r="Q572" s="191"/>
      <c r="R572" s="191"/>
      <c r="S572" s="191"/>
    </row>
    <row r="573" spans="1:19" ht="15" customHeight="1" x14ac:dyDescent="0.15">
      <c r="B573" s="45" t="s">
        <v>85</v>
      </c>
      <c r="C573" s="46"/>
      <c r="D573" s="46"/>
      <c r="E573" s="46"/>
      <c r="F573" s="46"/>
      <c r="G573" s="94"/>
      <c r="H573" s="98">
        <v>43</v>
      </c>
      <c r="I573" s="98">
        <v>43</v>
      </c>
      <c r="J573" s="98">
        <v>8</v>
      </c>
    </row>
    <row r="574" spans="1:19" ht="15" customHeight="1" x14ac:dyDescent="0.15">
      <c r="B574" s="45" t="s">
        <v>436</v>
      </c>
      <c r="C574" s="46"/>
      <c r="D574" s="46"/>
      <c r="E574" s="46"/>
      <c r="F574" s="46"/>
      <c r="G574" s="94"/>
      <c r="H574" s="98">
        <v>1862</v>
      </c>
      <c r="I574" s="98">
        <v>1525</v>
      </c>
      <c r="J574" s="98">
        <v>274</v>
      </c>
    </row>
    <row r="575" spans="1:19" ht="15" customHeight="1" x14ac:dyDescent="0.15">
      <c r="B575" s="8"/>
      <c r="C575" s="52"/>
      <c r="D575" s="52"/>
      <c r="E575" s="180"/>
      <c r="F575" s="181"/>
      <c r="G575" s="181"/>
      <c r="H575" s="181"/>
      <c r="I575" s="181"/>
      <c r="J575" s="180"/>
      <c r="K575" s="181"/>
      <c r="L575" s="10"/>
      <c r="M575" s="10"/>
      <c r="N575" s="10"/>
      <c r="O575" s="10"/>
      <c r="P575" s="10"/>
    </row>
    <row r="576" spans="1:19" s="1" customFormat="1" ht="13.65" customHeight="1" x14ac:dyDescent="0.15">
      <c r="A576" s="5" t="s">
        <v>908</v>
      </c>
      <c r="B576" s="406"/>
      <c r="C576" s="407"/>
      <c r="D576" s="407"/>
      <c r="E576" s="407"/>
      <c r="F576" s="407"/>
      <c r="G576" s="407"/>
      <c r="H576" s="407"/>
      <c r="J576" s="414"/>
      <c r="K576" s="414"/>
      <c r="L576" s="414"/>
      <c r="N576" s="407"/>
    </row>
    <row r="577" spans="1:19" s="1" customFormat="1" ht="15" customHeight="1" x14ac:dyDescent="0.15">
      <c r="A577" s="1" t="s">
        <v>1124</v>
      </c>
      <c r="B577" s="406"/>
      <c r="C577" s="407"/>
      <c r="D577" s="407"/>
      <c r="E577" s="407"/>
      <c r="F577" s="407"/>
      <c r="L577" s="415"/>
      <c r="M577" s="415"/>
      <c r="N577" s="415"/>
      <c r="O577" s="415"/>
      <c r="P577" s="415"/>
    </row>
    <row r="578" spans="1:19" s="1" customFormat="1" ht="13.65" customHeight="1" x14ac:dyDescent="0.15">
      <c r="B578" s="11"/>
      <c r="C578" s="12"/>
      <c r="D578" s="12"/>
      <c r="E578" s="12"/>
      <c r="F578" s="12"/>
      <c r="G578" s="12"/>
      <c r="H578" s="13"/>
      <c r="I578" s="14" t="s">
        <v>2</v>
      </c>
      <c r="J578" s="15"/>
      <c r="K578" s="16"/>
      <c r="L578" s="14" t="s">
        <v>3</v>
      </c>
      <c r="M578" s="17"/>
      <c r="O578" s="415"/>
      <c r="P578" s="415"/>
      <c r="Q578" s="415"/>
      <c r="R578" s="415"/>
      <c r="S578" s="415"/>
    </row>
    <row r="579" spans="1:19" s="1" customFormat="1" ht="10.8" x14ac:dyDescent="0.15">
      <c r="B579" s="18"/>
      <c r="C579" s="9"/>
      <c r="D579" s="9"/>
      <c r="E579" s="9"/>
      <c r="F579" s="9"/>
      <c r="G579" s="9"/>
      <c r="H579" s="19" t="s">
        <v>4</v>
      </c>
      <c r="I579" s="19" t="s">
        <v>172</v>
      </c>
      <c r="J579" s="20" t="s">
        <v>178</v>
      </c>
      <c r="K579" s="21" t="s">
        <v>4</v>
      </c>
      <c r="L579" s="19" t="s">
        <v>172</v>
      </c>
      <c r="M579" s="22" t="s">
        <v>178</v>
      </c>
    </row>
    <row r="580" spans="1:19" s="1" customFormat="1" ht="12" customHeight="1" x14ac:dyDescent="0.15">
      <c r="B580" s="79"/>
      <c r="C580" s="24"/>
      <c r="D580" s="24"/>
      <c r="E580" s="24"/>
      <c r="F580" s="24"/>
      <c r="G580" s="135"/>
      <c r="H580" s="25"/>
      <c r="I580" s="25"/>
      <c r="J580" s="26"/>
      <c r="K580" s="27">
        <v>741</v>
      </c>
      <c r="L580" s="28">
        <v>540</v>
      </c>
      <c r="M580" s="28">
        <v>179</v>
      </c>
    </row>
    <row r="581" spans="1:19" s="1" customFormat="1" ht="15" customHeight="1" x14ac:dyDescent="0.15">
      <c r="B581" s="29" t="s">
        <v>1125</v>
      </c>
      <c r="C581" s="9"/>
      <c r="D581" s="9"/>
      <c r="E581" s="9"/>
      <c r="F581" s="9"/>
      <c r="G581" s="9"/>
      <c r="H581" s="31">
        <v>59</v>
      </c>
      <c r="I581" s="31">
        <v>38</v>
      </c>
      <c r="J581" s="32">
        <v>21</v>
      </c>
      <c r="K581" s="192">
        <v>7.9622132253711202</v>
      </c>
      <c r="L581" s="193">
        <v>7.0370370370370372</v>
      </c>
      <c r="M581" s="193">
        <v>11.731843575418994</v>
      </c>
    </row>
    <row r="582" spans="1:19" s="1" customFormat="1" ht="15" customHeight="1" x14ac:dyDescent="0.15">
      <c r="B582" s="29" t="s">
        <v>97</v>
      </c>
      <c r="C582" s="9"/>
      <c r="D582" s="9"/>
      <c r="E582" s="9"/>
      <c r="F582" s="9"/>
      <c r="G582" s="9"/>
      <c r="H582" s="36">
        <v>13</v>
      </c>
      <c r="I582" s="36">
        <v>13</v>
      </c>
      <c r="J582" s="37">
        <v>0</v>
      </c>
      <c r="K582" s="194">
        <v>1.7543859649122806</v>
      </c>
      <c r="L582" s="201">
        <v>2.4074074074074074</v>
      </c>
      <c r="M582" s="429">
        <v>0</v>
      </c>
    </row>
    <row r="583" spans="1:19" s="1" customFormat="1" ht="15" customHeight="1" x14ac:dyDescent="0.15">
      <c r="B583" s="29" t="s">
        <v>98</v>
      </c>
      <c r="C583" s="9"/>
      <c r="D583" s="9"/>
      <c r="E583" s="9"/>
      <c r="F583" s="9"/>
      <c r="G583" s="9"/>
      <c r="H583" s="36">
        <v>14</v>
      </c>
      <c r="I583" s="36">
        <v>11</v>
      </c>
      <c r="J583" s="37">
        <v>3</v>
      </c>
      <c r="K583" s="194">
        <v>1.8893387314439947</v>
      </c>
      <c r="L583" s="201">
        <v>2.0370370370370372</v>
      </c>
      <c r="M583" s="201">
        <v>1.6759776536312849</v>
      </c>
    </row>
    <row r="584" spans="1:19" s="1" customFormat="1" ht="15" customHeight="1" x14ac:dyDescent="0.15">
      <c r="B584" s="29" t="s">
        <v>135</v>
      </c>
      <c r="C584" s="9"/>
      <c r="D584" s="9"/>
      <c r="E584" s="9"/>
      <c r="F584" s="9"/>
      <c r="G584" s="9"/>
      <c r="H584" s="36">
        <v>28</v>
      </c>
      <c r="I584" s="36">
        <v>15</v>
      </c>
      <c r="J584" s="37">
        <v>10</v>
      </c>
      <c r="K584" s="194">
        <v>3.7786774628879893</v>
      </c>
      <c r="L584" s="201">
        <v>2.7777777777777777</v>
      </c>
      <c r="M584" s="201">
        <v>5.5865921787709496</v>
      </c>
    </row>
    <row r="585" spans="1:19" s="1" customFormat="1" ht="15" customHeight="1" x14ac:dyDescent="0.15">
      <c r="B585" s="29" t="s">
        <v>136</v>
      </c>
      <c r="C585" s="9"/>
      <c r="D585" s="9"/>
      <c r="E585" s="9"/>
      <c r="F585" s="9"/>
      <c r="G585" s="9"/>
      <c r="H585" s="36">
        <v>38</v>
      </c>
      <c r="I585" s="36">
        <v>28</v>
      </c>
      <c r="J585" s="37">
        <v>8</v>
      </c>
      <c r="K585" s="194">
        <v>5.1282051282051277</v>
      </c>
      <c r="L585" s="201">
        <v>5.1851851851851851</v>
      </c>
      <c r="M585" s="201">
        <v>4.4692737430167595</v>
      </c>
    </row>
    <row r="586" spans="1:19" s="1" customFormat="1" ht="15" customHeight="1" x14ac:dyDescent="0.15">
      <c r="B586" s="29" t="s">
        <v>114</v>
      </c>
      <c r="C586" s="9"/>
      <c r="D586" s="9"/>
      <c r="E586" s="9"/>
      <c r="F586" s="9"/>
      <c r="G586" s="9"/>
      <c r="H586" s="36">
        <v>25</v>
      </c>
      <c r="I586" s="36">
        <v>21</v>
      </c>
      <c r="J586" s="37">
        <v>2</v>
      </c>
      <c r="K586" s="194">
        <v>3.3738191632928474</v>
      </c>
      <c r="L586" s="201">
        <v>3.8888888888888888</v>
      </c>
      <c r="M586" s="201">
        <v>1.1173184357541899</v>
      </c>
    </row>
    <row r="587" spans="1:19" s="1" customFormat="1" ht="15" customHeight="1" x14ac:dyDescent="0.15">
      <c r="B587" s="29" t="s">
        <v>1126</v>
      </c>
      <c r="C587" s="9"/>
      <c r="D587" s="9"/>
      <c r="E587" s="9"/>
      <c r="F587" s="9"/>
      <c r="G587" s="9"/>
      <c r="H587" s="36">
        <v>509</v>
      </c>
      <c r="I587" s="36">
        <v>378</v>
      </c>
      <c r="J587" s="37">
        <v>118</v>
      </c>
      <c r="K587" s="194">
        <v>68.690958164642382</v>
      </c>
      <c r="L587" s="201">
        <v>70</v>
      </c>
      <c r="M587" s="201">
        <v>65.92178770949721</v>
      </c>
    </row>
    <row r="588" spans="1:19" s="1" customFormat="1" ht="15" customHeight="1" x14ac:dyDescent="0.15">
      <c r="B588" s="29" t="s">
        <v>105</v>
      </c>
      <c r="C588" s="9"/>
      <c r="D588" s="9"/>
      <c r="E588" s="9"/>
      <c r="F588" s="9"/>
      <c r="G588" s="9"/>
      <c r="H588" s="36">
        <v>55</v>
      </c>
      <c r="I588" s="36">
        <v>36</v>
      </c>
      <c r="J588" s="37">
        <v>17</v>
      </c>
      <c r="K588" s="194">
        <v>7.4224021592442648</v>
      </c>
      <c r="L588" s="201">
        <v>6.666666666666667</v>
      </c>
      <c r="M588" s="201">
        <v>9.4972067039106136</v>
      </c>
    </row>
    <row r="589" spans="1:19" s="1" customFormat="1" ht="15" customHeight="1" x14ac:dyDescent="0.15">
      <c r="B589" s="45" t="s">
        <v>1</v>
      </c>
      <c r="C589" s="46"/>
      <c r="D589" s="46"/>
      <c r="E589" s="46"/>
      <c r="F589" s="46"/>
      <c r="G589" s="94"/>
      <c r="H589" s="47">
        <v>741</v>
      </c>
      <c r="I589" s="47">
        <v>540</v>
      </c>
      <c r="J589" s="48">
        <v>179</v>
      </c>
      <c r="K589" s="49">
        <v>100.00000000000001</v>
      </c>
      <c r="L589" s="50">
        <v>100</v>
      </c>
      <c r="M589" s="50">
        <v>100</v>
      </c>
    </row>
    <row r="590" spans="1:19" s="1" customFormat="1" ht="15" customHeight="1" x14ac:dyDescent="0.15">
      <c r="B590" s="45" t="s">
        <v>70</v>
      </c>
      <c r="C590" s="46"/>
      <c r="D590" s="46"/>
      <c r="E590" s="46"/>
      <c r="F590" s="46"/>
      <c r="G590" s="94"/>
      <c r="H590" s="207">
        <v>84.02302810508111</v>
      </c>
      <c r="I590" s="207">
        <v>84.895415364241487</v>
      </c>
      <c r="J590" s="207">
        <v>80.804428767391727</v>
      </c>
      <c r="K590" s="5"/>
      <c r="L590" s="5"/>
      <c r="M590" s="5"/>
      <c r="Q590" s="415"/>
      <c r="R590" s="415"/>
      <c r="S590" s="415"/>
    </row>
    <row r="591" spans="1:19" s="1" customFormat="1" ht="15" customHeight="1" x14ac:dyDescent="0.15">
      <c r="B591" s="4"/>
      <c r="C591" s="2"/>
      <c r="D591" s="2"/>
      <c r="E591" s="6"/>
      <c r="F591" s="6"/>
      <c r="G591" s="349"/>
      <c r="H591" s="349"/>
      <c r="I591" s="349"/>
      <c r="J591" s="349"/>
      <c r="K591" s="6"/>
      <c r="L591" s="349"/>
      <c r="M591" s="7"/>
      <c r="N591" s="7"/>
      <c r="O591" s="7"/>
      <c r="P591" s="7"/>
      <c r="Q591" s="7"/>
    </row>
    <row r="592" spans="1:19" ht="15" customHeight="1" x14ac:dyDescent="0.15">
      <c r="A592" s="5" t="s">
        <v>275</v>
      </c>
      <c r="C592" s="5"/>
    </row>
    <row r="593" spans="2:11" ht="15" customHeight="1" x14ac:dyDescent="0.15">
      <c r="B593" s="11" t="s">
        <v>4</v>
      </c>
      <c r="C593" s="12"/>
      <c r="D593" s="12"/>
      <c r="E593" s="12"/>
      <c r="F593" s="249">
        <v>1018</v>
      </c>
      <c r="G593" s="277">
        <v>8097</v>
      </c>
      <c r="H593" s="34">
        <v>47.054464616524641</v>
      </c>
      <c r="I593" s="191"/>
      <c r="J593" s="191"/>
      <c r="K593" s="191"/>
    </row>
    <row r="594" spans="2:11" ht="15" customHeight="1" x14ac:dyDescent="0.15">
      <c r="B594" s="18" t="s">
        <v>172</v>
      </c>
      <c r="F594" s="253">
        <v>733</v>
      </c>
      <c r="G594" s="278">
        <v>6863</v>
      </c>
      <c r="H594" s="74">
        <v>47.107678857642433</v>
      </c>
    </row>
    <row r="595" spans="2:11" ht="15" customHeight="1" x14ac:dyDescent="0.15">
      <c r="B595" s="23" t="s">
        <v>173</v>
      </c>
      <c r="C595" s="24"/>
      <c r="D595" s="24"/>
      <c r="E595" s="24"/>
      <c r="F595" s="262">
        <v>256</v>
      </c>
      <c r="G595" s="279">
        <v>959</v>
      </c>
      <c r="H595" s="77">
        <v>45.359749739311781</v>
      </c>
    </row>
    <row r="596" spans="2:11" ht="15" customHeight="1" x14ac:dyDescent="0.15">
      <c r="B596" s="9"/>
      <c r="H596" s="9"/>
      <c r="I596" s="9"/>
    </row>
    <row r="600" spans="2:11" ht="13.65" customHeight="1" x14ac:dyDescent="0.15"/>
    <row r="601" spans="2:11" ht="10.8" x14ac:dyDescent="0.15"/>
    <row r="602" spans="2:11" ht="12" customHeight="1" x14ac:dyDescent="0.15"/>
    <row r="611" ht="12.9" customHeight="1" x14ac:dyDescent="0.15"/>
    <row r="612" ht="13.65" customHeight="1" x14ac:dyDescent="0.15"/>
    <row r="613" ht="10.8" x14ac:dyDescent="0.15"/>
    <row r="614" ht="12" customHeight="1" x14ac:dyDescent="0.15"/>
    <row r="625" ht="12.9" customHeight="1" x14ac:dyDescent="0.15"/>
    <row r="626" ht="13.65" customHeight="1" x14ac:dyDescent="0.15"/>
    <row r="627" ht="10.8" x14ac:dyDescent="0.15"/>
    <row r="628" ht="12" customHeight="1" x14ac:dyDescent="0.15"/>
    <row r="639" ht="12.9" customHeight="1" x14ac:dyDescent="0.15"/>
    <row r="647" ht="13.65" customHeight="1" x14ac:dyDescent="0.15"/>
    <row r="648" ht="10.8" x14ac:dyDescent="0.15"/>
    <row r="649" ht="12" customHeight="1" x14ac:dyDescent="0.15"/>
    <row r="657" ht="13.65" customHeight="1" x14ac:dyDescent="0.15"/>
    <row r="658" ht="10.8" x14ac:dyDescent="0.15"/>
    <row r="659" ht="12" customHeight="1" x14ac:dyDescent="0.15"/>
    <row r="671" ht="12.9" customHeight="1" x14ac:dyDescent="0.15"/>
    <row r="673" ht="13.65" customHeight="1" x14ac:dyDescent="0.15"/>
    <row r="674" ht="10.8" x14ac:dyDescent="0.15"/>
    <row r="675" ht="12" customHeight="1" x14ac:dyDescent="0.15"/>
    <row r="688" ht="12.9" customHeight="1" x14ac:dyDescent="0.15"/>
    <row r="690" ht="13.65" customHeight="1" x14ac:dyDescent="0.15"/>
    <row r="691" ht="10.8" x14ac:dyDescent="0.15"/>
    <row r="692" ht="12" customHeight="1" x14ac:dyDescent="0.15"/>
    <row r="708" ht="12.9" customHeight="1" x14ac:dyDescent="0.15"/>
    <row r="709" ht="13.65" customHeight="1" x14ac:dyDescent="0.15"/>
    <row r="710" ht="10.8" x14ac:dyDescent="0.15"/>
    <row r="711" ht="12" customHeight="1" x14ac:dyDescent="0.15"/>
    <row r="729" ht="13.65" customHeight="1" x14ac:dyDescent="0.15"/>
    <row r="730" ht="10.8" x14ac:dyDescent="0.15"/>
    <row r="731" ht="12" customHeight="1" x14ac:dyDescent="0.15"/>
    <row r="746" ht="13.65" customHeight="1" x14ac:dyDescent="0.15"/>
    <row r="747" ht="10.8" x14ac:dyDescent="0.15"/>
    <row r="748" ht="12" customHeight="1" x14ac:dyDescent="0.15"/>
    <row r="764" ht="13.65" customHeight="1" x14ac:dyDescent="0.15"/>
    <row r="765" ht="12" customHeight="1" x14ac:dyDescent="0.15"/>
    <row r="766" ht="12" customHeight="1" x14ac:dyDescent="0.15"/>
    <row r="774" ht="13.65" customHeight="1" x14ac:dyDescent="0.15"/>
    <row r="775" ht="12" customHeight="1" x14ac:dyDescent="0.15"/>
    <row r="776" ht="10.8" x14ac:dyDescent="0.15"/>
    <row r="777" ht="12" customHeight="1" x14ac:dyDescent="0.15"/>
    <row r="787" ht="13.65" customHeight="1" x14ac:dyDescent="0.15"/>
    <row r="788" ht="10.8" x14ac:dyDescent="0.15"/>
    <row r="789" ht="12" customHeight="1" x14ac:dyDescent="0.15"/>
    <row r="800" ht="10.8" x14ac:dyDescent="0.15"/>
    <row r="828" ht="13.65" customHeight="1" x14ac:dyDescent="0.15"/>
    <row r="829" ht="10.8" x14ac:dyDescent="0.15"/>
    <row r="830" ht="12" customHeight="1" x14ac:dyDescent="0.15"/>
    <row r="841" ht="13.65" customHeight="1" x14ac:dyDescent="0.15"/>
    <row r="842" ht="10.8" x14ac:dyDescent="0.15"/>
    <row r="843" ht="12" customHeight="1" x14ac:dyDescent="0.15"/>
    <row r="856" ht="12.9" customHeight="1" x14ac:dyDescent="0.15"/>
    <row r="857" ht="13.65" customHeight="1" x14ac:dyDescent="0.15"/>
    <row r="858" ht="10.8" x14ac:dyDescent="0.15"/>
    <row r="859" ht="12" customHeight="1" x14ac:dyDescent="0.15"/>
    <row r="872" ht="12.9" customHeight="1" x14ac:dyDescent="0.15"/>
    <row r="873" ht="13.65" customHeight="1" x14ac:dyDescent="0.15"/>
    <row r="874" ht="10.8" x14ac:dyDescent="0.15"/>
    <row r="875" ht="12" customHeight="1" x14ac:dyDescent="0.15"/>
    <row r="888" ht="12.9" customHeight="1" x14ac:dyDescent="0.15"/>
    <row r="906" ht="13.65" customHeight="1" x14ac:dyDescent="0.15"/>
    <row r="907" ht="10.8" x14ac:dyDescent="0.15"/>
    <row r="908" ht="12" customHeight="1" x14ac:dyDescent="0.15"/>
    <row r="919" ht="12.9" customHeight="1" x14ac:dyDescent="0.15"/>
    <row r="920" ht="13.65" customHeight="1" x14ac:dyDescent="0.15"/>
    <row r="921" ht="10.8" x14ac:dyDescent="0.15"/>
    <row r="922" ht="12" customHeight="1" x14ac:dyDescent="0.15"/>
    <row r="933" ht="12.9" customHeight="1" x14ac:dyDescent="0.15"/>
    <row r="934" ht="13.65" customHeight="1" x14ac:dyDescent="0.15"/>
    <row r="935" ht="10.8" x14ac:dyDescent="0.15"/>
    <row r="936" ht="12" customHeight="1" x14ac:dyDescent="0.15"/>
    <row r="947" ht="12.9" customHeight="1" x14ac:dyDescent="0.15"/>
    <row r="963" ht="13.65" customHeight="1" x14ac:dyDescent="0.15"/>
    <row r="964" ht="10.8" x14ac:dyDescent="0.15"/>
    <row r="965" ht="12" customHeight="1" x14ac:dyDescent="0.15"/>
    <row r="978" ht="12.9" customHeight="1" x14ac:dyDescent="0.15"/>
    <row r="979" ht="13.65" customHeight="1" x14ac:dyDescent="0.15"/>
    <row r="980" ht="10.8" x14ac:dyDescent="0.15"/>
    <row r="981" ht="12" customHeight="1" x14ac:dyDescent="0.15"/>
    <row r="994" ht="12.9" customHeight="1" x14ac:dyDescent="0.15"/>
    <row r="995" ht="13.65" customHeight="1" x14ac:dyDescent="0.15"/>
    <row r="996" ht="10.8" x14ac:dyDescent="0.15"/>
    <row r="997" ht="12" customHeight="1" x14ac:dyDescent="0.15"/>
    <row r="1010" ht="12.9" customHeight="1" x14ac:dyDescent="0.15"/>
    <row r="1012" ht="13.65" customHeight="1" x14ac:dyDescent="0.15"/>
    <row r="1013" ht="10.8" x14ac:dyDescent="0.15"/>
    <row r="1014" ht="12" customHeight="1" x14ac:dyDescent="0.15"/>
    <row r="1030" ht="13.65" customHeight="1" x14ac:dyDescent="0.15"/>
    <row r="1031" ht="10.8" x14ac:dyDescent="0.15"/>
    <row r="1032" ht="12" customHeight="1" x14ac:dyDescent="0.15"/>
    <row r="1050" ht="10.8" x14ac:dyDescent="0.15"/>
    <row r="1083" ht="10.8" x14ac:dyDescent="0.15"/>
    <row r="1114" ht="14.25" customHeight="1" x14ac:dyDescent="0.15"/>
    <row r="1116" ht="10.8" x14ac:dyDescent="0.15"/>
    <row r="1149" ht="10.8" x14ac:dyDescent="0.15"/>
    <row r="1180" ht="14.25" customHeight="1" x14ac:dyDescent="0.15"/>
    <row r="1182" ht="10.8" x14ac:dyDescent="0.15"/>
    <row r="1215" ht="10.8" x14ac:dyDescent="0.15"/>
    <row r="1246" ht="14.25" customHeight="1" x14ac:dyDescent="0.15"/>
    <row r="1248" ht="13.65" customHeight="1" x14ac:dyDescent="0.15"/>
    <row r="1249" ht="10.8" x14ac:dyDescent="0.15"/>
    <row r="1250" ht="12" customHeight="1" x14ac:dyDescent="0.15"/>
    <row r="1261" ht="12.9" customHeight="1" x14ac:dyDescent="0.15"/>
    <row r="1263" ht="13.65" customHeight="1" x14ac:dyDescent="0.15"/>
    <row r="1264" ht="10.8" x14ac:dyDescent="0.15"/>
    <row r="1265" ht="12" customHeight="1" x14ac:dyDescent="0.15"/>
    <row r="1276" ht="12.9" customHeight="1" x14ac:dyDescent="0.15"/>
    <row r="1278" ht="13.65" customHeight="1" x14ac:dyDescent="0.15"/>
    <row r="1279" ht="10.8" x14ac:dyDescent="0.15"/>
    <row r="1280" ht="12" customHeight="1" x14ac:dyDescent="0.15"/>
    <row r="1291" ht="12.9" customHeight="1" x14ac:dyDescent="0.15"/>
    <row r="1292" ht="12.9" customHeight="1" x14ac:dyDescent="0.15"/>
    <row r="1293" ht="13.65" customHeight="1" x14ac:dyDescent="0.15"/>
    <row r="1294" ht="10.8" x14ac:dyDescent="0.15"/>
    <row r="1295" ht="12" customHeight="1" x14ac:dyDescent="0.15"/>
    <row r="1302" ht="12.9" customHeight="1" x14ac:dyDescent="0.15"/>
    <row r="1303" ht="12.9" customHeight="1" x14ac:dyDescent="0.15"/>
    <row r="1304" ht="13.65" customHeight="1" x14ac:dyDescent="0.15"/>
    <row r="1305" ht="10.8" x14ac:dyDescent="0.15"/>
    <row r="1306" ht="12" customHeight="1" x14ac:dyDescent="0.15"/>
    <row r="1315" spans="2:24" ht="15" customHeight="1" x14ac:dyDescent="0.15">
      <c r="B1315" s="8"/>
      <c r="C1315" s="8"/>
      <c r="D1315" s="8"/>
      <c r="E1315" s="8"/>
      <c r="F1315" s="8"/>
      <c r="G1315" s="180"/>
      <c r="H1315" s="180"/>
      <c r="I1315" s="180"/>
      <c r="J1315" s="70"/>
      <c r="K1315" s="70"/>
      <c r="L1315" s="70"/>
      <c r="N1315" s="10"/>
      <c r="Q1315" s="83"/>
      <c r="S1315" s="83"/>
      <c r="T1315" s="83"/>
      <c r="U1315" s="90"/>
      <c r="V1315" s="90"/>
      <c r="W1315" s="90"/>
      <c r="X1315" s="90"/>
    </row>
    <row r="1316" spans="2:24" ht="15" customHeight="1" x14ac:dyDescent="0.15">
      <c r="B1316" s="8"/>
      <c r="C1316" s="8"/>
      <c r="D1316" s="8"/>
      <c r="E1316" s="8"/>
      <c r="F1316" s="8"/>
      <c r="G1316" s="180"/>
      <c r="H1316" s="180"/>
      <c r="I1316" s="180"/>
      <c r="J1316" s="70"/>
      <c r="K1316" s="70"/>
      <c r="L1316" s="70"/>
      <c r="N1316" s="10"/>
      <c r="Q1316" s="83"/>
      <c r="S1316" s="83"/>
      <c r="T1316" s="83"/>
      <c r="U1316" s="90"/>
      <c r="V1316" s="90"/>
      <c r="W1316" s="90"/>
      <c r="X1316" s="90"/>
    </row>
    <row r="1317" spans="2:24" ht="15" customHeight="1" x14ac:dyDescent="0.15">
      <c r="B1317" s="8"/>
      <c r="C1317" s="8"/>
      <c r="D1317" s="8"/>
      <c r="E1317" s="8"/>
      <c r="F1317" s="8"/>
      <c r="G1317" s="180"/>
      <c r="H1317" s="180"/>
      <c r="I1317" s="180"/>
      <c r="J1317" s="70"/>
      <c r="K1317" s="70"/>
      <c r="L1317" s="70"/>
      <c r="N1317" s="10"/>
      <c r="Q1317" s="83"/>
      <c r="S1317" s="83"/>
      <c r="T1317" s="83"/>
      <c r="U1317" s="90"/>
      <c r="V1317" s="90"/>
      <c r="W1317" s="90"/>
      <c r="X1317" s="90"/>
    </row>
    <row r="1318" spans="2:24" ht="15" customHeight="1" x14ac:dyDescent="0.15">
      <c r="B1318" s="8"/>
      <c r="C1318" s="8"/>
      <c r="D1318" s="8"/>
      <c r="E1318" s="8"/>
      <c r="F1318" s="8"/>
      <c r="G1318" s="180"/>
      <c r="H1318" s="180"/>
      <c r="I1318" s="180"/>
      <c r="J1318" s="70"/>
      <c r="K1318" s="70"/>
      <c r="L1318" s="70"/>
      <c r="N1318" s="10"/>
      <c r="Q1318" s="83"/>
      <c r="S1318" s="83"/>
      <c r="T1318" s="83"/>
      <c r="U1318" s="90"/>
      <c r="V1318" s="90"/>
      <c r="W1318" s="90"/>
      <c r="X1318" s="90"/>
    </row>
    <row r="1319" spans="2:24" ht="15" customHeight="1" x14ac:dyDescent="0.15">
      <c r="B1319" s="8"/>
      <c r="C1319" s="8"/>
      <c r="D1319" s="8"/>
      <c r="E1319" s="8"/>
      <c r="F1319" s="8"/>
      <c r="G1319" s="180"/>
      <c r="H1319" s="180"/>
      <c r="I1319" s="180"/>
      <c r="J1319" s="70"/>
      <c r="K1319" s="70"/>
      <c r="L1319" s="70"/>
      <c r="N1319" s="10"/>
      <c r="Q1319" s="83"/>
      <c r="S1319" s="83"/>
      <c r="T1319" s="83"/>
      <c r="U1319" s="90"/>
      <c r="V1319" s="90"/>
      <c r="W1319" s="90"/>
      <c r="X1319" s="90"/>
    </row>
    <row r="1320" spans="2:24" ht="15" customHeight="1" x14ac:dyDescent="0.15">
      <c r="B1320" s="8"/>
      <c r="C1320" s="8"/>
      <c r="D1320" s="8"/>
      <c r="E1320" s="8"/>
      <c r="F1320" s="8"/>
      <c r="G1320" s="180"/>
      <c r="H1320" s="180"/>
      <c r="I1320" s="180"/>
      <c r="J1320" s="70"/>
      <c r="K1320" s="70"/>
      <c r="L1320" s="70"/>
      <c r="N1320" s="10"/>
      <c r="Q1320" s="83"/>
      <c r="S1320" s="83"/>
      <c r="T1320" s="83"/>
      <c r="U1320" s="90"/>
      <c r="V1320" s="90"/>
      <c r="W1320" s="90"/>
      <c r="X1320" s="90"/>
    </row>
    <row r="1321" spans="2:24" ht="15" customHeight="1" x14ac:dyDescent="0.15">
      <c r="B1321" s="8"/>
      <c r="C1321" s="8"/>
      <c r="D1321" s="8"/>
      <c r="E1321" s="8"/>
      <c r="F1321" s="8"/>
      <c r="G1321" s="180"/>
      <c r="H1321" s="180"/>
      <c r="I1321" s="180"/>
      <c r="J1321" s="70"/>
      <c r="K1321" s="70"/>
      <c r="L1321" s="70"/>
      <c r="N1321" s="10"/>
      <c r="Q1321" s="83"/>
      <c r="S1321" s="83"/>
      <c r="T1321" s="83"/>
      <c r="U1321" s="90"/>
      <c r="V1321" s="90"/>
      <c r="W1321" s="90"/>
      <c r="X1321" s="90"/>
    </row>
  </sheetData>
  <mergeCells count="4">
    <mergeCell ref="B180:G180"/>
    <mergeCell ref="B222:G222"/>
    <mergeCell ref="B208:G208"/>
    <mergeCell ref="B195:G195"/>
  </mergeCells>
  <phoneticPr fontId="2"/>
  <pageMargins left="0.31496062992125984" right="0.27559055118110237" top="0.47244094488188981" bottom="0.31496062992125984" header="0.23622047244094491" footer="0.27559055118110237"/>
  <pageSetup paperSize="9" scale="73" orientation="portrait" r:id="rId1"/>
  <headerFooter alignWithMargins="0">
    <oddHeader>&amp;C【令和２年度　厚生労働省　老人保健事業推進費等補助金事業】
特別養護老人ホームに関するアンケート調査</oddHeader>
    <oddFooter>&amp;R&amp;P/&amp;N</oddFooter>
  </headerFooter>
  <rowBreaks count="6" manualBreakCount="6">
    <brk id="762" max="16383" man="1"/>
    <brk id="727" max="16383" man="1"/>
    <brk id="1046" max="16383" man="1"/>
    <brk id="1114" max="16383" man="1"/>
    <brk id="1180" max="16383" man="1"/>
    <brk id="8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63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5.6640625" style="5" customWidth="1"/>
    <col min="3" max="3" width="8.44140625" style="9" customWidth="1"/>
    <col min="4" max="4" width="20" style="9" bestFit="1" customWidth="1"/>
    <col min="5" max="5" width="8.44140625" style="9" customWidth="1"/>
    <col min="6" max="7" width="8.5546875" style="9" customWidth="1"/>
    <col min="8" max="19" width="8.5546875" style="5" customWidth="1"/>
    <col min="20" max="20" width="8.44140625" style="5" customWidth="1"/>
    <col min="21" max="25" width="9.44140625" style="5" customWidth="1"/>
    <col min="26" max="26" width="5.5546875" style="5" customWidth="1"/>
    <col min="27" max="16384" width="9.109375" style="5"/>
  </cols>
  <sheetData>
    <row r="1" spans="1:25" ht="15" customHeight="1" x14ac:dyDescent="0.15">
      <c r="A1" s="3" t="s">
        <v>577</v>
      </c>
      <c r="K1" s="92"/>
    </row>
    <row r="2" spans="1:25" ht="15" customHeight="1" x14ac:dyDescent="0.15">
      <c r="A2" s="5" t="s">
        <v>430</v>
      </c>
      <c r="K2" s="92"/>
    </row>
    <row r="3" spans="1:25" ht="15" customHeight="1" x14ac:dyDescent="0.15">
      <c r="A3" s="5" t="s">
        <v>1020</v>
      </c>
      <c r="F3" s="101"/>
      <c r="T3" s="83"/>
      <c r="V3" s="83"/>
      <c r="W3" s="83"/>
    </row>
    <row r="4" spans="1:25" ht="13.65" customHeight="1" x14ac:dyDescent="0.15">
      <c r="B4" s="11"/>
      <c r="C4" s="12"/>
      <c r="D4" s="12"/>
      <c r="E4" s="12"/>
      <c r="F4" s="12"/>
      <c r="G4" s="12"/>
      <c r="H4" s="13"/>
      <c r="I4" s="14" t="s">
        <v>108</v>
      </c>
      <c r="J4" s="15"/>
      <c r="K4" s="132"/>
      <c r="L4" s="14" t="s">
        <v>3</v>
      </c>
      <c r="M4" s="17"/>
      <c r="R4" s="83"/>
      <c r="T4" s="83"/>
      <c r="U4" s="83"/>
      <c r="V4" s="280"/>
      <c r="W4" s="280"/>
      <c r="X4" s="280"/>
      <c r="Y4" s="280"/>
    </row>
    <row r="5" spans="1:25" ht="10.8" x14ac:dyDescent="0.15">
      <c r="B5" s="105" t="s">
        <v>117</v>
      </c>
      <c r="C5" s="52"/>
      <c r="D5" s="52"/>
      <c r="E5" s="52"/>
      <c r="F5" s="52"/>
      <c r="G5" s="52"/>
      <c r="H5" s="22" t="s">
        <v>4</v>
      </c>
      <c r="I5" s="22" t="s">
        <v>172</v>
      </c>
      <c r="J5" s="84" t="s">
        <v>173</v>
      </c>
      <c r="K5" s="85" t="s">
        <v>4</v>
      </c>
      <c r="L5" s="22" t="s">
        <v>172</v>
      </c>
      <c r="M5" s="22" t="s">
        <v>173</v>
      </c>
      <c r="R5" s="83"/>
      <c r="T5" s="83"/>
      <c r="U5" s="83"/>
      <c r="V5" s="281"/>
      <c r="W5" s="281"/>
      <c r="X5" s="281"/>
      <c r="Y5" s="281"/>
    </row>
    <row r="6" spans="1:25" ht="12" customHeight="1" x14ac:dyDescent="0.15">
      <c r="B6" s="23"/>
      <c r="C6" s="24"/>
      <c r="D6" s="24"/>
      <c r="E6" s="24"/>
      <c r="F6" s="24"/>
      <c r="G6" s="24"/>
      <c r="H6" s="25"/>
      <c r="I6" s="25"/>
      <c r="J6" s="26"/>
      <c r="K6" s="27">
        <v>1089</v>
      </c>
      <c r="L6" s="28">
        <v>769</v>
      </c>
      <c r="M6" s="28">
        <v>289</v>
      </c>
      <c r="R6" s="83"/>
      <c r="T6" s="83"/>
      <c r="U6" s="83"/>
      <c r="V6" s="155"/>
      <c r="W6" s="155"/>
      <c r="X6" s="155"/>
      <c r="Y6" s="155"/>
    </row>
    <row r="7" spans="1:25" ht="15" customHeight="1" x14ac:dyDescent="0.15">
      <c r="B7" s="78" t="s">
        <v>81</v>
      </c>
      <c r="C7" s="88"/>
      <c r="D7" s="88"/>
      <c r="E7" s="88"/>
      <c r="F7" s="88"/>
      <c r="G7" s="88"/>
      <c r="H7" s="31">
        <v>692</v>
      </c>
      <c r="I7" s="224">
        <v>438</v>
      </c>
      <c r="J7" s="224">
        <v>229</v>
      </c>
      <c r="K7" s="192">
        <v>63.544536271809008</v>
      </c>
      <c r="L7" s="351">
        <v>56.957087126137843</v>
      </c>
      <c r="M7" s="352">
        <v>79.238754325259521</v>
      </c>
      <c r="O7" s="10"/>
      <c r="R7" s="83"/>
      <c r="T7" s="83"/>
      <c r="U7" s="83"/>
      <c r="V7" s="90"/>
      <c r="W7" s="90"/>
      <c r="X7" s="90"/>
      <c r="Y7" s="90"/>
    </row>
    <row r="8" spans="1:25" ht="15" customHeight="1" x14ac:dyDescent="0.15">
      <c r="B8" s="29" t="s">
        <v>82</v>
      </c>
      <c r="C8" s="88"/>
      <c r="D8" s="88"/>
      <c r="E8" s="88"/>
      <c r="F8" s="88"/>
      <c r="G8" s="88"/>
      <c r="H8" s="36">
        <v>211</v>
      </c>
      <c r="I8" s="229">
        <v>173</v>
      </c>
      <c r="J8" s="229">
        <v>33</v>
      </c>
      <c r="K8" s="350">
        <v>19.375573921028465</v>
      </c>
      <c r="L8" s="353">
        <v>22.496749024707412</v>
      </c>
      <c r="M8" s="354">
        <v>11.418685121107266</v>
      </c>
      <c r="O8" s="10"/>
      <c r="R8" s="83"/>
      <c r="T8" s="83"/>
      <c r="U8" s="83"/>
      <c r="V8" s="90"/>
      <c r="W8" s="90"/>
      <c r="X8" s="90"/>
      <c r="Y8" s="90"/>
    </row>
    <row r="9" spans="1:25" ht="15" customHeight="1" x14ac:dyDescent="0.15">
      <c r="B9" s="29" t="s">
        <v>83</v>
      </c>
      <c r="C9" s="88"/>
      <c r="D9" s="88"/>
      <c r="E9" s="88"/>
      <c r="F9" s="88"/>
      <c r="G9" s="88"/>
      <c r="H9" s="36">
        <v>88</v>
      </c>
      <c r="I9" s="229">
        <v>80</v>
      </c>
      <c r="J9" s="229">
        <v>7</v>
      </c>
      <c r="K9" s="350">
        <v>8.0808080808080813</v>
      </c>
      <c r="L9" s="353">
        <v>10.403120936280883</v>
      </c>
      <c r="M9" s="354">
        <v>2.422145328719723</v>
      </c>
      <c r="O9" s="10"/>
      <c r="R9" s="83"/>
      <c r="T9" s="83"/>
      <c r="U9" s="83"/>
      <c r="V9" s="90"/>
      <c r="W9" s="90"/>
      <c r="X9" s="90"/>
      <c r="Y9" s="90"/>
    </row>
    <row r="10" spans="1:25" ht="15" customHeight="1" x14ac:dyDescent="0.15">
      <c r="B10" s="29" t="s">
        <v>162</v>
      </c>
      <c r="C10" s="88"/>
      <c r="D10" s="88"/>
      <c r="E10" s="88"/>
      <c r="F10" s="88"/>
      <c r="G10" s="88"/>
      <c r="H10" s="36">
        <v>39</v>
      </c>
      <c r="I10" s="229">
        <v>38</v>
      </c>
      <c r="J10" s="229">
        <v>1</v>
      </c>
      <c r="K10" s="350">
        <v>3.5812672176308542</v>
      </c>
      <c r="L10" s="353">
        <v>4.9414824447334205</v>
      </c>
      <c r="M10" s="354">
        <v>0.34602076124567477</v>
      </c>
      <c r="O10" s="10"/>
      <c r="R10" s="83"/>
      <c r="T10" s="83"/>
      <c r="U10" s="83"/>
      <c r="V10" s="90"/>
      <c r="W10" s="90"/>
      <c r="X10" s="90"/>
      <c r="Y10" s="90"/>
    </row>
    <row r="11" spans="1:25" ht="15" customHeight="1" x14ac:dyDescent="0.15">
      <c r="B11" s="79" t="s">
        <v>105</v>
      </c>
      <c r="C11" s="86"/>
      <c r="D11" s="86"/>
      <c r="E11" s="86"/>
      <c r="F11" s="86"/>
      <c r="G11" s="88"/>
      <c r="H11" s="36">
        <v>59</v>
      </c>
      <c r="I11" s="37">
        <v>40</v>
      </c>
      <c r="J11" s="37">
        <v>19</v>
      </c>
      <c r="K11" s="350">
        <v>5.4178145087235992</v>
      </c>
      <c r="L11" s="337">
        <v>5.2015604681404417</v>
      </c>
      <c r="M11" s="201">
        <v>6.5743944636678195</v>
      </c>
      <c r="O11" s="10"/>
      <c r="R11" s="83"/>
      <c r="T11" s="83"/>
      <c r="U11" s="83"/>
      <c r="V11" s="89"/>
      <c r="W11" s="89"/>
      <c r="X11" s="89"/>
      <c r="Y11" s="89"/>
    </row>
    <row r="12" spans="1:25" ht="15" customHeight="1" x14ac:dyDescent="0.15">
      <c r="B12" s="45" t="s">
        <v>1</v>
      </c>
      <c r="C12" s="91"/>
      <c r="D12" s="91"/>
      <c r="E12" s="91"/>
      <c r="F12" s="91"/>
      <c r="G12" s="91"/>
      <c r="H12" s="98">
        <v>1089</v>
      </c>
      <c r="I12" s="240">
        <v>769</v>
      </c>
      <c r="J12" s="240">
        <v>289</v>
      </c>
      <c r="K12" s="241">
        <v>100</v>
      </c>
      <c r="L12" s="242">
        <v>100.00000000000001</v>
      </c>
      <c r="M12" s="96">
        <v>100</v>
      </c>
      <c r="O12" s="10"/>
      <c r="R12" s="83"/>
      <c r="T12" s="83"/>
      <c r="U12" s="83"/>
      <c r="V12" s="90"/>
      <c r="W12" s="90"/>
      <c r="X12" s="90"/>
      <c r="Y12" s="90"/>
    </row>
    <row r="13" spans="1:25" ht="15" customHeight="1" x14ac:dyDescent="0.15">
      <c r="B13" s="282" t="s">
        <v>84</v>
      </c>
      <c r="C13" s="91"/>
      <c r="D13" s="91"/>
      <c r="E13" s="91"/>
      <c r="F13" s="91"/>
      <c r="G13" s="91"/>
      <c r="H13" s="339">
        <v>1.5135922330097087</v>
      </c>
      <c r="I13" s="355">
        <v>1.6460905349794239</v>
      </c>
      <c r="J13" s="339">
        <v>1.1888888888888889</v>
      </c>
      <c r="K13" s="70"/>
      <c r="L13" s="70"/>
      <c r="M13" s="70"/>
      <c r="O13" s="10"/>
      <c r="R13" s="83"/>
      <c r="T13" s="83"/>
      <c r="U13" s="83"/>
      <c r="V13" s="90"/>
      <c r="W13" s="90"/>
      <c r="X13" s="90"/>
      <c r="Y13" s="90"/>
    </row>
    <row r="14" spans="1:25" ht="15" customHeight="1" x14ac:dyDescent="0.15">
      <c r="B14" s="282" t="s">
        <v>384</v>
      </c>
      <c r="C14" s="91"/>
      <c r="D14" s="91"/>
      <c r="E14" s="91"/>
      <c r="F14" s="91"/>
      <c r="G14" s="91"/>
      <c r="H14" s="98">
        <v>10</v>
      </c>
      <c r="I14" s="98">
        <v>10</v>
      </c>
      <c r="J14" s="98">
        <v>5</v>
      </c>
      <c r="K14" s="70"/>
      <c r="L14" s="70"/>
      <c r="M14" s="70"/>
      <c r="O14" s="10"/>
      <c r="R14" s="83"/>
      <c r="T14" s="83"/>
      <c r="U14" s="83"/>
      <c r="V14" s="90"/>
      <c r="W14" s="90"/>
      <c r="X14" s="90"/>
      <c r="Y14" s="90"/>
    </row>
    <row r="15" spans="1:25" ht="12.9" customHeight="1" x14ac:dyDescent="0.15">
      <c r="B15" s="51"/>
      <c r="C15" s="51"/>
      <c r="D15" s="51"/>
      <c r="E15" s="51"/>
      <c r="F15" s="51"/>
      <c r="G15" s="51"/>
      <c r="H15" s="51"/>
      <c r="I15" s="9"/>
      <c r="J15" s="9"/>
      <c r="O15" s="10"/>
      <c r="R15" s="83"/>
      <c r="T15" s="83"/>
      <c r="U15" s="83"/>
    </row>
    <row r="16" spans="1:25" ht="13.65" customHeight="1" x14ac:dyDescent="0.15">
      <c r="B16" s="11"/>
      <c r="C16" s="12"/>
      <c r="D16" s="12"/>
      <c r="E16" s="12"/>
      <c r="F16" s="12"/>
      <c r="G16" s="12"/>
      <c r="H16" s="13"/>
      <c r="I16" s="14" t="s">
        <v>108</v>
      </c>
      <c r="J16" s="15"/>
      <c r="K16" s="132"/>
      <c r="L16" s="14" t="s">
        <v>3</v>
      </c>
      <c r="M16" s="17"/>
      <c r="O16" s="10"/>
      <c r="R16" s="83"/>
      <c r="T16" s="83"/>
      <c r="U16" s="83"/>
      <c r="V16" s="280"/>
      <c r="W16" s="280"/>
      <c r="X16" s="280"/>
      <c r="Y16" s="280"/>
    </row>
    <row r="17" spans="2:25" ht="10.8" x14ac:dyDescent="0.15">
      <c r="B17" s="105" t="s">
        <v>96</v>
      </c>
      <c r="C17" s="52"/>
      <c r="D17" s="52"/>
      <c r="E17" s="52"/>
      <c r="F17" s="52"/>
      <c r="G17" s="52"/>
      <c r="H17" s="22" t="s">
        <v>4</v>
      </c>
      <c r="I17" s="22" t="s">
        <v>172</v>
      </c>
      <c r="J17" s="84" t="s">
        <v>173</v>
      </c>
      <c r="K17" s="85" t="s">
        <v>4</v>
      </c>
      <c r="L17" s="22" t="s">
        <v>172</v>
      </c>
      <c r="M17" s="22" t="s">
        <v>173</v>
      </c>
      <c r="O17" s="10"/>
      <c r="R17" s="83"/>
      <c r="T17" s="83"/>
      <c r="U17" s="83"/>
      <c r="V17" s="281"/>
      <c r="W17" s="281"/>
      <c r="X17" s="281"/>
      <c r="Y17" s="281"/>
    </row>
    <row r="18" spans="2:25" ht="12" customHeight="1" x14ac:dyDescent="0.15">
      <c r="B18" s="23"/>
      <c r="C18" s="24"/>
      <c r="D18" s="24"/>
      <c r="E18" s="24"/>
      <c r="F18" s="24"/>
      <c r="G18" s="24"/>
      <c r="H18" s="25"/>
      <c r="I18" s="25"/>
      <c r="J18" s="26"/>
      <c r="K18" s="27">
        <v>1089</v>
      </c>
      <c r="L18" s="28">
        <v>769</v>
      </c>
      <c r="M18" s="28">
        <v>289</v>
      </c>
      <c r="O18" s="10"/>
      <c r="R18" s="83"/>
      <c r="T18" s="83"/>
      <c r="U18" s="83"/>
      <c r="V18" s="155"/>
      <c r="W18" s="155"/>
      <c r="X18" s="155"/>
      <c r="Y18" s="155"/>
    </row>
    <row r="19" spans="2:25" ht="15" customHeight="1" x14ac:dyDescent="0.15">
      <c r="B19" s="78" t="s">
        <v>115</v>
      </c>
      <c r="C19" s="88"/>
      <c r="D19" s="88"/>
      <c r="E19" s="88"/>
      <c r="F19" s="88"/>
      <c r="G19" s="88"/>
      <c r="H19" s="31">
        <v>990</v>
      </c>
      <c r="I19" s="224">
        <v>695</v>
      </c>
      <c r="J19" s="224">
        <v>265</v>
      </c>
      <c r="K19" s="192">
        <v>90.909090909090907</v>
      </c>
      <c r="L19" s="351">
        <v>90.377113133940185</v>
      </c>
      <c r="M19" s="352">
        <v>91.6955017301038</v>
      </c>
      <c r="O19" s="10"/>
      <c r="R19" s="83"/>
      <c r="T19" s="83"/>
      <c r="U19" s="83"/>
      <c r="V19" s="90"/>
      <c r="W19" s="90"/>
      <c r="X19" s="90"/>
      <c r="Y19" s="90"/>
    </row>
    <row r="20" spans="2:25" ht="15" customHeight="1" x14ac:dyDescent="0.15">
      <c r="B20" s="29" t="s">
        <v>81</v>
      </c>
      <c r="C20" s="88"/>
      <c r="D20" s="88"/>
      <c r="E20" s="88"/>
      <c r="F20" s="88"/>
      <c r="G20" s="88"/>
      <c r="H20" s="36">
        <v>36</v>
      </c>
      <c r="I20" s="229">
        <v>31</v>
      </c>
      <c r="J20" s="229">
        <v>5</v>
      </c>
      <c r="K20" s="350">
        <v>3.3057851239669422</v>
      </c>
      <c r="L20" s="353">
        <v>4.031209362808843</v>
      </c>
      <c r="M20" s="354">
        <v>1.7301038062283738</v>
      </c>
      <c r="O20" s="10"/>
      <c r="R20" s="83"/>
      <c r="T20" s="83"/>
      <c r="U20" s="83"/>
      <c r="V20" s="90"/>
      <c r="W20" s="90"/>
      <c r="X20" s="90"/>
      <c r="Y20" s="90"/>
    </row>
    <row r="21" spans="2:25" ht="15" customHeight="1" x14ac:dyDescent="0.15">
      <c r="B21" s="29" t="s">
        <v>82</v>
      </c>
      <c r="C21" s="88"/>
      <c r="D21" s="88"/>
      <c r="E21" s="88"/>
      <c r="F21" s="88"/>
      <c r="G21" s="88"/>
      <c r="H21" s="36">
        <v>2</v>
      </c>
      <c r="I21" s="229">
        <v>1</v>
      </c>
      <c r="J21" s="229">
        <v>0</v>
      </c>
      <c r="K21" s="350">
        <v>0.18365472910927455</v>
      </c>
      <c r="L21" s="353">
        <v>0.13003901170351106</v>
      </c>
      <c r="M21" s="496">
        <v>0</v>
      </c>
      <c r="O21" s="10"/>
      <c r="R21" s="83"/>
      <c r="T21" s="83"/>
      <c r="U21" s="83"/>
      <c r="V21" s="90"/>
      <c r="W21" s="90"/>
      <c r="X21" s="90"/>
      <c r="Y21" s="90"/>
    </row>
    <row r="22" spans="2:25" ht="15" customHeight="1" x14ac:dyDescent="0.15">
      <c r="B22" s="29" t="s">
        <v>83</v>
      </c>
      <c r="C22" s="88"/>
      <c r="D22" s="88"/>
      <c r="E22" s="88"/>
      <c r="F22" s="88"/>
      <c r="G22" s="88"/>
      <c r="H22" s="36">
        <v>0</v>
      </c>
      <c r="I22" s="229">
        <v>0</v>
      </c>
      <c r="J22" s="229">
        <v>0</v>
      </c>
      <c r="K22" s="497">
        <v>0</v>
      </c>
      <c r="L22" s="498">
        <v>0</v>
      </c>
      <c r="M22" s="496">
        <v>0</v>
      </c>
      <c r="O22" s="10"/>
      <c r="R22" s="83"/>
      <c r="T22" s="83"/>
      <c r="U22" s="83"/>
      <c r="V22" s="90"/>
      <c r="W22" s="90"/>
      <c r="X22" s="90"/>
      <c r="Y22" s="90"/>
    </row>
    <row r="23" spans="2:25" ht="15" customHeight="1" x14ac:dyDescent="0.15">
      <c r="B23" s="29" t="s">
        <v>162</v>
      </c>
      <c r="C23" s="88"/>
      <c r="D23" s="88"/>
      <c r="E23" s="88"/>
      <c r="F23" s="88"/>
      <c r="G23" s="88"/>
      <c r="H23" s="36">
        <v>3</v>
      </c>
      <c r="I23" s="229">
        <v>3</v>
      </c>
      <c r="J23" s="229">
        <v>0</v>
      </c>
      <c r="K23" s="350">
        <v>0.27548209366391185</v>
      </c>
      <c r="L23" s="353">
        <v>0.39011703511053319</v>
      </c>
      <c r="M23" s="496">
        <v>0</v>
      </c>
      <c r="O23" s="10"/>
      <c r="R23" s="83"/>
      <c r="T23" s="83"/>
      <c r="U23" s="83"/>
      <c r="V23" s="90"/>
      <c r="W23" s="90"/>
      <c r="X23" s="90"/>
      <c r="Y23" s="90"/>
    </row>
    <row r="24" spans="2:25" ht="15" customHeight="1" x14ac:dyDescent="0.15">
      <c r="B24" s="79" t="s">
        <v>105</v>
      </c>
      <c r="C24" s="86"/>
      <c r="D24" s="86"/>
      <c r="E24" s="86"/>
      <c r="F24" s="86"/>
      <c r="G24" s="88"/>
      <c r="H24" s="36">
        <v>58</v>
      </c>
      <c r="I24" s="37">
        <v>39</v>
      </c>
      <c r="J24" s="37">
        <v>19</v>
      </c>
      <c r="K24" s="350">
        <v>5.3259871441689626</v>
      </c>
      <c r="L24" s="337">
        <v>5.0715214564369306</v>
      </c>
      <c r="M24" s="201">
        <v>6.5743944636678195</v>
      </c>
      <c r="O24" s="10"/>
      <c r="R24" s="83"/>
      <c r="T24" s="83"/>
      <c r="U24" s="83"/>
      <c r="V24" s="89"/>
      <c r="W24" s="89"/>
      <c r="X24" s="89"/>
      <c r="Y24" s="89"/>
    </row>
    <row r="25" spans="2:25" ht="15" customHeight="1" x14ac:dyDescent="0.15">
      <c r="B25" s="45" t="s">
        <v>1</v>
      </c>
      <c r="C25" s="91"/>
      <c r="D25" s="91"/>
      <c r="E25" s="91"/>
      <c r="F25" s="91"/>
      <c r="G25" s="91"/>
      <c r="H25" s="98">
        <v>1089</v>
      </c>
      <c r="I25" s="240">
        <v>769</v>
      </c>
      <c r="J25" s="240">
        <v>289</v>
      </c>
      <c r="K25" s="241">
        <v>100</v>
      </c>
      <c r="L25" s="242">
        <v>100</v>
      </c>
      <c r="M25" s="96">
        <v>99.999999999999986</v>
      </c>
      <c r="O25" s="10"/>
      <c r="R25" s="83"/>
      <c r="T25" s="83"/>
      <c r="U25" s="83"/>
      <c r="V25" s="90"/>
      <c r="W25" s="90"/>
      <c r="X25" s="90"/>
      <c r="Y25" s="90"/>
    </row>
    <row r="26" spans="2:25" ht="15" customHeight="1" x14ac:dyDescent="0.15">
      <c r="B26" s="282" t="s">
        <v>84</v>
      </c>
      <c r="C26" s="91"/>
      <c r="D26" s="91"/>
      <c r="E26" s="91"/>
      <c r="F26" s="91"/>
      <c r="G26" s="91"/>
      <c r="H26" s="339">
        <v>5.33462657613967E-2</v>
      </c>
      <c r="I26" s="355">
        <v>6.575342465753424E-2</v>
      </c>
      <c r="J26" s="339">
        <v>1.8518518518518517E-2</v>
      </c>
      <c r="K26" s="70"/>
      <c r="L26" s="70"/>
      <c r="M26" s="70"/>
      <c r="O26" s="10"/>
      <c r="R26" s="83"/>
      <c r="T26" s="83"/>
      <c r="U26" s="83"/>
      <c r="V26" s="90"/>
      <c r="W26" s="90"/>
      <c r="X26" s="90"/>
      <c r="Y26" s="90"/>
    </row>
    <row r="27" spans="2:25" ht="15" customHeight="1" x14ac:dyDescent="0.15">
      <c r="B27" s="282" t="s">
        <v>397</v>
      </c>
      <c r="C27" s="91"/>
      <c r="D27" s="91"/>
      <c r="E27" s="91"/>
      <c r="F27" s="91"/>
      <c r="G27" s="91"/>
      <c r="H27" s="96">
        <v>1.3414634146341464</v>
      </c>
      <c r="I27" s="242">
        <v>1.3714285714285714</v>
      </c>
      <c r="J27" s="96">
        <v>1</v>
      </c>
      <c r="K27" s="70"/>
      <c r="L27" s="70"/>
      <c r="M27" s="70"/>
      <c r="O27" s="10"/>
      <c r="R27" s="83"/>
      <c r="T27" s="83"/>
      <c r="U27" s="83"/>
      <c r="V27" s="90"/>
      <c r="W27" s="90"/>
      <c r="X27" s="90"/>
      <c r="Y27" s="90"/>
    </row>
    <row r="28" spans="2:25" ht="15" customHeight="1" x14ac:dyDescent="0.15">
      <c r="B28" s="282" t="s">
        <v>384</v>
      </c>
      <c r="C28" s="91"/>
      <c r="D28" s="91"/>
      <c r="E28" s="91"/>
      <c r="F28" s="91"/>
      <c r="G28" s="91"/>
      <c r="H28" s="98">
        <v>7</v>
      </c>
      <c r="I28" s="98">
        <v>7</v>
      </c>
      <c r="J28" s="98">
        <v>1</v>
      </c>
      <c r="K28" s="70"/>
      <c r="L28" s="70"/>
      <c r="M28" s="70"/>
      <c r="O28" s="10"/>
      <c r="R28" s="83"/>
      <c r="T28" s="83"/>
      <c r="U28" s="83"/>
      <c r="V28" s="90"/>
      <c r="W28" s="90"/>
      <c r="X28" s="90"/>
      <c r="Y28" s="90"/>
    </row>
    <row r="29" spans="2:25" ht="12.9" customHeight="1" x14ac:dyDescent="0.15">
      <c r="B29" s="51"/>
      <c r="C29" s="51"/>
      <c r="D29" s="51"/>
      <c r="E29" s="51"/>
      <c r="F29" s="51"/>
      <c r="G29" s="51"/>
      <c r="H29" s="51"/>
      <c r="I29" s="9"/>
      <c r="J29" s="9"/>
      <c r="O29" s="10"/>
      <c r="R29" s="83"/>
      <c r="T29" s="83"/>
      <c r="U29" s="83"/>
    </row>
    <row r="30" spans="2:25" ht="13.65" customHeight="1" x14ac:dyDescent="0.15">
      <c r="B30" s="11"/>
      <c r="C30" s="12"/>
      <c r="D30" s="12"/>
      <c r="E30" s="12"/>
      <c r="F30" s="12"/>
      <c r="G30" s="12"/>
      <c r="H30" s="13"/>
      <c r="I30" s="14" t="s">
        <v>108</v>
      </c>
      <c r="J30" s="15"/>
      <c r="K30" s="132"/>
      <c r="L30" s="14" t="s">
        <v>3</v>
      </c>
      <c r="M30" s="17"/>
      <c r="O30" s="10"/>
      <c r="R30" s="83"/>
      <c r="T30" s="83"/>
      <c r="U30" s="83"/>
      <c r="V30" s="280"/>
      <c r="W30" s="280"/>
      <c r="X30" s="280"/>
      <c r="Y30" s="280"/>
    </row>
    <row r="31" spans="2:25" ht="10.8" x14ac:dyDescent="0.15">
      <c r="B31" s="105" t="s">
        <v>276</v>
      </c>
      <c r="C31" s="52"/>
      <c r="D31" s="52"/>
      <c r="E31" s="52"/>
      <c r="F31" s="52"/>
      <c r="G31" s="52"/>
      <c r="H31" s="22" t="s">
        <v>4</v>
      </c>
      <c r="I31" s="22" t="s">
        <v>172</v>
      </c>
      <c r="J31" s="84" t="s">
        <v>173</v>
      </c>
      <c r="K31" s="85" t="s">
        <v>4</v>
      </c>
      <c r="L31" s="22" t="s">
        <v>172</v>
      </c>
      <c r="M31" s="22" t="s">
        <v>173</v>
      </c>
      <c r="O31" s="10"/>
      <c r="R31" s="83"/>
      <c r="T31" s="83"/>
      <c r="U31" s="83"/>
      <c r="V31" s="281"/>
      <c r="W31" s="281"/>
      <c r="X31" s="281"/>
      <c r="Y31" s="281"/>
    </row>
    <row r="32" spans="2:25" ht="12" customHeight="1" x14ac:dyDescent="0.15">
      <c r="B32" s="23"/>
      <c r="C32" s="24"/>
      <c r="D32" s="24"/>
      <c r="E32" s="24"/>
      <c r="F32" s="24"/>
      <c r="G32" s="24"/>
      <c r="H32" s="25"/>
      <c r="I32" s="25"/>
      <c r="J32" s="26"/>
      <c r="K32" s="27">
        <v>1089</v>
      </c>
      <c r="L32" s="28">
        <v>769</v>
      </c>
      <c r="M32" s="28">
        <v>289</v>
      </c>
      <c r="O32" s="10"/>
      <c r="R32" s="83"/>
      <c r="T32" s="83"/>
      <c r="U32" s="83"/>
      <c r="V32" s="155"/>
      <c r="W32" s="155"/>
      <c r="X32" s="155"/>
      <c r="Y32" s="155"/>
    </row>
    <row r="33" spans="1:27" ht="15" customHeight="1" x14ac:dyDescent="0.15">
      <c r="B33" s="78" t="s">
        <v>115</v>
      </c>
      <c r="C33" s="88"/>
      <c r="D33" s="88"/>
      <c r="E33" s="88"/>
      <c r="F33" s="88"/>
      <c r="G33" s="88"/>
      <c r="H33" s="31">
        <v>24</v>
      </c>
      <c r="I33" s="224">
        <v>19</v>
      </c>
      <c r="J33" s="224">
        <v>4</v>
      </c>
      <c r="K33" s="192">
        <v>2.2038567493112948</v>
      </c>
      <c r="L33" s="351">
        <v>2.4707412223667102</v>
      </c>
      <c r="M33" s="352">
        <v>1.3840830449826991</v>
      </c>
      <c r="O33" s="10"/>
      <c r="R33" s="83"/>
      <c r="T33" s="83"/>
      <c r="U33" s="83"/>
      <c r="V33" s="90"/>
      <c r="W33" s="90"/>
      <c r="X33" s="90"/>
      <c r="Y33" s="90"/>
    </row>
    <row r="34" spans="1:27" ht="15" customHeight="1" x14ac:dyDescent="0.15">
      <c r="B34" s="29" t="s">
        <v>81</v>
      </c>
      <c r="C34" s="88"/>
      <c r="D34" s="88"/>
      <c r="E34" s="88"/>
      <c r="F34" s="88"/>
      <c r="G34" s="88"/>
      <c r="H34" s="36">
        <v>677</v>
      </c>
      <c r="I34" s="229">
        <v>427</v>
      </c>
      <c r="J34" s="229">
        <v>225</v>
      </c>
      <c r="K34" s="350">
        <v>62.167125803489441</v>
      </c>
      <c r="L34" s="353">
        <v>55.526657997399219</v>
      </c>
      <c r="M34" s="354">
        <v>77.854671280276818</v>
      </c>
      <c r="O34" s="10"/>
      <c r="R34" s="83"/>
      <c r="T34" s="83"/>
      <c r="U34" s="83"/>
      <c r="V34" s="90"/>
      <c r="W34" s="90"/>
      <c r="X34" s="90"/>
      <c r="Y34" s="90"/>
    </row>
    <row r="35" spans="1:27" ht="15" customHeight="1" x14ac:dyDescent="0.15">
      <c r="B35" s="29" t="s">
        <v>82</v>
      </c>
      <c r="C35" s="88"/>
      <c r="D35" s="88"/>
      <c r="E35" s="88"/>
      <c r="F35" s="88"/>
      <c r="G35" s="88"/>
      <c r="H35" s="36">
        <v>211</v>
      </c>
      <c r="I35" s="229">
        <v>173</v>
      </c>
      <c r="J35" s="229">
        <v>34</v>
      </c>
      <c r="K35" s="350">
        <v>19.375573921028465</v>
      </c>
      <c r="L35" s="353">
        <v>22.496749024707412</v>
      </c>
      <c r="M35" s="354">
        <v>11.76470588235294</v>
      </c>
      <c r="O35" s="10"/>
      <c r="R35" s="83"/>
      <c r="T35" s="83"/>
      <c r="U35" s="83"/>
      <c r="V35" s="90"/>
      <c r="W35" s="90"/>
      <c r="X35" s="90"/>
      <c r="Y35" s="90"/>
    </row>
    <row r="36" spans="1:27" ht="15" customHeight="1" x14ac:dyDescent="0.15">
      <c r="B36" s="29" t="s">
        <v>83</v>
      </c>
      <c r="C36" s="88"/>
      <c r="D36" s="88"/>
      <c r="E36" s="88"/>
      <c r="F36" s="88"/>
      <c r="G36" s="88"/>
      <c r="H36" s="36">
        <v>83</v>
      </c>
      <c r="I36" s="229">
        <v>76</v>
      </c>
      <c r="J36" s="229">
        <v>6</v>
      </c>
      <c r="K36" s="350">
        <v>7.621671258034894</v>
      </c>
      <c r="L36" s="353">
        <v>9.8829648894668409</v>
      </c>
      <c r="M36" s="354">
        <v>2.0761245674740483</v>
      </c>
      <c r="O36" s="10"/>
      <c r="R36" s="83"/>
      <c r="T36" s="83"/>
      <c r="U36" s="83"/>
      <c r="V36" s="90"/>
      <c r="W36" s="90"/>
      <c r="X36" s="90"/>
      <c r="Y36" s="90"/>
    </row>
    <row r="37" spans="1:27" ht="15" customHeight="1" x14ac:dyDescent="0.15">
      <c r="B37" s="29" t="s">
        <v>162</v>
      </c>
      <c r="C37" s="88"/>
      <c r="D37" s="88"/>
      <c r="E37" s="88"/>
      <c r="F37" s="88"/>
      <c r="G37" s="88"/>
      <c r="H37" s="36">
        <v>35</v>
      </c>
      <c r="I37" s="229">
        <v>34</v>
      </c>
      <c r="J37" s="229">
        <v>1</v>
      </c>
      <c r="K37" s="350">
        <v>3.2139577594123052</v>
      </c>
      <c r="L37" s="353">
        <v>4.4213263979193753</v>
      </c>
      <c r="M37" s="354">
        <v>0.34602076124567477</v>
      </c>
      <c r="O37" s="10"/>
      <c r="R37" s="83"/>
      <c r="T37" s="83"/>
      <c r="U37" s="83"/>
      <c r="V37" s="90"/>
      <c r="W37" s="90"/>
      <c r="X37" s="90"/>
      <c r="Y37" s="90"/>
    </row>
    <row r="38" spans="1:27" ht="15" customHeight="1" x14ac:dyDescent="0.15">
      <c r="B38" s="79" t="s">
        <v>105</v>
      </c>
      <c r="C38" s="86"/>
      <c r="D38" s="86"/>
      <c r="E38" s="86"/>
      <c r="F38" s="86"/>
      <c r="G38" s="88"/>
      <c r="H38" s="36">
        <v>59</v>
      </c>
      <c r="I38" s="37">
        <v>40</v>
      </c>
      <c r="J38" s="37">
        <v>19</v>
      </c>
      <c r="K38" s="350">
        <v>5.4178145087235992</v>
      </c>
      <c r="L38" s="337">
        <v>5.2015604681404417</v>
      </c>
      <c r="M38" s="201">
        <v>6.5743944636678195</v>
      </c>
      <c r="O38" s="10"/>
      <c r="R38" s="83"/>
      <c r="T38" s="83"/>
      <c r="U38" s="83"/>
      <c r="V38" s="89"/>
      <c r="W38" s="89"/>
      <c r="X38" s="89"/>
      <c r="Y38" s="89"/>
    </row>
    <row r="39" spans="1:27" ht="15" customHeight="1" x14ac:dyDescent="0.15">
      <c r="B39" s="45" t="s">
        <v>1</v>
      </c>
      <c r="C39" s="91"/>
      <c r="D39" s="91"/>
      <c r="E39" s="91"/>
      <c r="F39" s="91"/>
      <c r="G39" s="91"/>
      <c r="H39" s="98">
        <v>1089</v>
      </c>
      <c r="I39" s="240">
        <v>769</v>
      </c>
      <c r="J39" s="240">
        <v>289</v>
      </c>
      <c r="K39" s="241">
        <v>100</v>
      </c>
      <c r="L39" s="242">
        <v>100</v>
      </c>
      <c r="M39" s="96">
        <v>100</v>
      </c>
      <c r="O39" s="10"/>
      <c r="R39" s="83"/>
      <c r="T39" s="83"/>
      <c r="U39" s="83"/>
      <c r="V39" s="90"/>
      <c r="W39" s="90"/>
      <c r="X39" s="90"/>
      <c r="Y39" s="90"/>
    </row>
    <row r="40" spans="1:27" ht="15" customHeight="1" x14ac:dyDescent="0.15">
      <c r="B40" s="282" t="s">
        <v>84</v>
      </c>
      <c r="C40" s="91"/>
      <c r="D40" s="91"/>
      <c r="E40" s="91"/>
      <c r="F40" s="91"/>
      <c r="G40" s="91"/>
      <c r="H40" s="339">
        <v>1.466990291262136</v>
      </c>
      <c r="I40" s="355">
        <v>1.5898491083676269</v>
      </c>
      <c r="J40" s="339">
        <v>1.1703703703703703</v>
      </c>
      <c r="K40" s="70"/>
      <c r="L40" s="70"/>
      <c r="M40" s="70"/>
      <c r="O40" s="10"/>
      <c r="R40" s="83"/>
      <c r="T40" s="83"/>
      <c r="U40" s="83"/>
      <c r="V40" s="90"/>
      <c r="W40" s="90"/>
      <c r="X40" s="90"/>
      <c r="Y40" s="90"/>
    </row>
    <row r="41" spans="1:27" ht="15" customHeight="1" x14ac:dyDescent="0.15">
      <c r="B41" s="282" t="s">
        <v>397</v>
      </c>
      <c r="C41" s="91"/>
      <c r="D41" s="91"/>
      <c r="E41" s="91"/>
      <c r="F41" s="91"/>
      <c r="G41" s="91"/>
      <c r="H41" s="96">
        <v>1.5019880715705765</v>
      </c>
      <c r="I41" s="242">
        <v>1.6323943661971831</v>
      </c>
      <c r="J41" s="96">
        <v>1.1879699248120301</v>
      </c>
      <c r="K41" s="70"/>
      <c r="L41" s="70"/>
      <c r="M41" s="70"/>
      <c r="O41" s="10"/>
      <c r="R41" s="83"/>
      <c r="T41" s="83"/>
      <c r="U41" s="83"/>
      <c r="V41" s="90"/>
      <c r="W41" s="90"/>
      <c r="X41" s="90"/>
      <c r="Y41" s="90"/>
    </row>
    <row r="42" spans="1:27" ht="15" customHeight="1" x14ac:dyDescent="0.15">
      <c r="B42" s="282" t="s">
        <v>384</v>
      </c>
      <c r="C42" s="91"/>
      <c r="D42" s="91"/>
      <c r="E42" s="91"/>
      <c r="F42" s="91"/>
      <c r="G42" s="91"/>
      <c r="H42" s="98">
        <v>10</v>
      </c>
      <c r="I42" s="98">
        <v>10</v>
      </c>
      <c r="J42" s="98">
        <v>5</v>
      </c>
      <c r="K42" s="70"/>
      <c r="L42" s="70"/>
      <c r="M42" s="70"/>
      <c r="O42" s="10"/>
      <c r="R42" s="83"/>
      <c r="T42" s="83"/>
      <c r="U42" s="83"/>
      <c r="V42" s="90"/>
      <c r="W42" s="90"/>
      <c r="X42" s="90"/>
      <c r="Y42" s="90"/>
    </row>
    <row r="43" spans="1:27" ht="12.9" customHeight="1" x14ac:dyDescent="0.15">
      <c r="B43" s="51"/>
      <c r="C43" s="51"/>
      <c r="D43" s="51"/>
      <c r="E43" s="51"/>
      <c r="F43" s="51"/>
      <c r="G43" s="51"/>
      <c r="H43" s="51"/>
      <c r="I43" s="9"/>
      <c r="J43" s="9"/>
      <c r="O43" s="10"/>
      <c r="R43" s="83"/>
      <c r="T43" s="83"/>
      <c r="U43" s="83"/>
    </row>
    <row r="44" spans="1:27" ht="15" customHeight="1" x14ac:dyDescent="0.15">
      <c r="A44" s="5" t="s">
        <v>578</v>
      </c>
      <c r="C44" s="5"/>
      <c r="D44" s="5"/>
      <c r="E44" s="5"/>
      <c r="F44" s="5"/>
      <c r="H44" s="9"/>
      <c r="I44" s="9"/>
      <c r="O44" s="10"/>
      <c r="R44" s="83"/>
      <c r="X44" s="83"/>
      <c r="Z44" s="83"/>
      <c r="AA44" s="83"/>
    </row>
    <row r="45" spans="1:27" ht="15" customHeight="1" x14ac:dyDescent="0.15">
      <c r="B45" s="283"/>
      <c r="C45" s="284"/>
      <c r="D45" s="284"/>
      <c r="E45" s="284"/>
      <c r="F45" s="284"/>
      <c r="G45" s="285"/>
      <c r="H45" s="286" t="s">
        <v>4</v>
      </c>
      <c r="I45" s="286" t="s">
        <v>172</v>
      </c>
      <c r="J45" s="286" t="s">
        <v>173</v>
      </c>
      <c r="O45" s="10"/>
      <c r="R45" s="83"/>
      <c r="X45" s="83"/>
      <c r="Z45" s="83"/>
      <c r="AA45" s="83"/>
    </row>
    <row r="46" spans="1:27" ht="15" customHeight="1" x14ac:dyDescent="0.15">
      <c r="B46" s="283" t="s">
        <v>579</v>
      </c>
      <c r="C46" s="284"/>
      <c r="D46" s="284"/>
      <c r="E46" s="284"/>
      <c r="F46" s="284"/>
      <c r="G46" s="285"/>
      <c r="H46" s="287">
        <v>1019</v>
      </c>
      <c r="I46" s="287">
        <v>722</v>
      </c>
      <c r="J46" s="287">
        <v>267</v>
      </c>
      <c r="O46" s="10"/>
      <c r="R46" s="83"/>
      <c r="X46" s="83"/>
      <c r="Z46" s="83"/>
      <c r="AA46" s="83"/>
    </row>
    <row r="47" spans="1:27" ht="15" customHeight="1" x14ac:dyDescent="0.15">
      <c r="B47" s="283" t="s">
        <v>580</v>
      </c>
      <c r="C47" s="284"/>
      <c r="D47" s="284"/>
      <c r="E47" s="284"/>
      <c r="F47" s="284"/>
      <c r="G47" s="285"/>
      <c r="H47" s="288">
        <v>1484</v>
      </c>
      <c r="I47" s="288">
        <v>1136</v>
      </c>
      <c r="J47" s="288">
        <v>312</v>
      </c>
      <c r="O47" s="10"/>
      <c r="R47" s="83"/>
      <c r="X47" s="83"/>
      <c r="Z47" s="83"/>
      <c r="AA47" s="83"/>
    </row>
    <row r="48" spans="1:27" ht="15" customHeight="1" x14ac:dyDescent="0.15">
      <c r="B48" s="283" t="s">
        <v>915</v>
      </c>
      <c r="C48" s="284"/>
      <c r="D48" s="284"/>
      <c r="E48" s="284"/>
      <c r="F48" s="284"/>
      <c r="G48" s="285"/>
      <c r="H48" s="289">
        <v>1.4563297350343474</v>
      </c>
      <c r="I48" s="289">
        <v>1.5734072022160666</v>
      </c>
      <c r="J48" s="289">
        <v>1.1685393258426966</v>
      </c>
      <c r="O48" s="10"/>
      <c r="R48" s="83"/>
      <c r="X48" s="83"/>
      <c r="Z48" s="83"/>
      <c r="AA48" s="83"/>
    </row>
    <row r="49" spans="1:27" ht="15" customHeight="1" x14ac:dyDescent="0.15">
      <c r="C49" s="5"/>
      <c r="D49" s="5"/>
      <c r="E49" s="5"/>
      <c r="F49" s="5"/>
      <c r="H49" s="9"/>
      <c r="I49" s="9"/>
      <c r="O49" s="10"/>
      <c r="R49" s="83"/>
      <c r="X49" s="83"/>
      <c r="Z49" s="83"/>
      <c r="AA49" s="83"/>
    </row>
    <row r="50" spans="1:27" ht="15" customHeight="1" x14ac:dyDescent="0.15">
      <c r="A50" s="5" t="s">
        <v>581</v>
      </c>
      <c r="H50" s="101"/>
      <c r="I50" s="9"/>
      <c r="O50" s="10"/>
      <c r="R50" s="83"/>
      <c r="X50" s="83"/>
      <c r="Z50" s="83"/>
      <c r="AA50" s="83"/>
    </row>
    <row r="51" spans="1:27" ht="13.65" customHeight="1" x14ac:dyDescent="0.15">
      <c r="B51" s="11"/>
      <c r="C51" s="12"/>
      <c r="D51" s="12"/>
      <c r="E51" s="12"/>
      <c r="F51" s="12"/>
      <c r="G51" s="12"/>
      <c r="H51" s="13"/>
      <c r="I51" s="14" t="s">
        <v>108</v>
      </c>
      <c r="J51" s="15"/>
      <c r="K51" s="132"/>
      <c r="L51" s="14" t="s">
        <v>3</v>
      </c>
      <c r="M51" s="17"/>
      <c r="O51" s="10"/>
      <c r="R51" s="83"/>
      <c r="T51" s="83"/>
      <c r="U51" s="83"/>
      <c r="V51" s="280"/>
      <c r="W51" s="280"/>
      <c r="X51" s="280"/>
      <c r="Y51" s="280"/>
    </row>
    <row r="52" spans="1:27" ht="10.8" x14ac:dyDescent="0.15">
      <c r="B52" s="105"/>
      <c r="C52" s="52"/>
      <c r="D52" s="52"/>
      <c r="E52" s="52"/>
      <c r="F52" s="52"/>
      <c r="G52" s="52"/>
      <c r="H52" s="22" t="s">
        <v>4</v>
      </c>
      <c r="I52" s="22" t="s">
        <v>172</v>
      </c>
      <c r="J52" s="84" t="s">
        <v>173</v>
      </c>
      <c r="K52" s="85" t="s">
        <v>4</v>
      </c>
      <c r="L52" s="22" t="s">
        <v>172</v>
      </c>
      <c r="M52" s="22" t="s">
        <v>173</v>
      </c>
      <c r="O52" s="10"/>
      <c r="R52" s="83"/>
      <c r="T52" s="83"/>
      <c r="U52" s="83"/>
      <c r="V52" s="281"/>
      <c r="W52" s="281"/>
      <c r="X52" s="281"/>
      <c r="Y52" s="281"/>
    </row>
    <row r="53" spans="1:27" ht="12" customHeight="1" x14ac:dyDescent="0.15">
      <c r="B53" s="23"/>
      <c r="C53" s="24"/>
      <c r="D53" s="24"/>
      <c r="E53" s="24"/>
      <c r="F53" s="24"/>
      <c r="G53" s="24"/>
      <c r="H53" s="25"/>
      <c r="I53" s="25"/>
      <c r="J53" s="26"/>
      <c r="K53" s="136">
        <v>1484</v>
      </c>
      <c r="L53" s="137">
        <v>1136</v>
      </c>
      <c r="M53" s="137">
        <v>312</v>
      </c>
      <c r="O53" s="10"/>
      <c r="R53" s="83"/>
      <c r="T53" s="83"/>
      <c r="U53" s="83"/>
      <c r="V53" s="155"/>
      <c r="W53" s="155"/>
      <c r="X53" s="155"/>
      <c r="Y53" s="155"/>
    </row>
    <row r="54" spans="1:27" ht="15" customHeight="1" x14ac:dyDescent="0.15">
      <c r="B54" s="78" t="s">
        <v>96</v>
      </c>
      <c r="C54" s="88"/>
      <c r="D54" s="88"/>
      <c r="E54" s="88"/>
      <c r="F54" s="88"/>
      <c r="G54" s="88"/>
      <c r="H54" s="31">
        <v>50</v>
      </c>
      <c r="I54" s="224">
        <v>42</v>
      </c>
      <c r="J54" s="224">
        <v>6</v>
      </c>
      <c r="K54" s="350">
        <v>3.3692722371967654</v>
      </c>
      <c r="L54" s="351">
        <v>3.697183098591549</v>
      </c>
      <c r="M54" s="352">
        <v>1.9230769230769231</v>
      </c>
      <c r="O54" s="10"/>
      <c r="R54" s="83"/>
      <c r="T54" s="83"/>
      <c r="U54" s="83"/>
      <c r="V54" s="90"/>
      <c r="W54" s="90"/>
      <c r="X54" s="90"/>
      <c r="Y54" s="90"/>
    </row>
    <row r="55" spans="1:27" ht="15" customHeight="1" x14ac:dyDescent="0.15">
      <c r="B55" s="29" t="s">
        <v>582</v>
      </c>
      <c r="C55" s="88"/>
      <c r="D55" s="88"/>
      <c r="E55" s="88"/>
      <c r="F55" s="88"/>
      <c r="G55" s="88"/>
      <c r="H55" s="36">
        <v>1434</v>
      </c>
      <c r="I55" s="229">
        <v>1094</v>
      </c>
      <c r="J55" s="229">
        <v>306</v>
      </c>
      <c r="K55" s="350">
        <v>96.630727762803232</v>
      </c>
      <c r="L55" s="353">
        <v>96.302816901408448</v>
      </c>
      <c r="M55" s="354">
        <v>98.076923076923066</v>
      </c>
      <c r="O55" s="10"/>
      <c r="R55" s="83"/>
      <c r="T55" s="83"/>
      <c r="U55" s="83"/>
      <c r="V55" s="90"/>
      <c r="W55" s="90"/>
      <c r="X55" s="90"/>
      <c r="Y55" s="90"/>
    </row>
    <row r="56" spans="1:27" ht="15" customHeight="1" x14ac:dyDescent="0.15">
      <c r="B56" s="79" t="s">
        <v>0</v>
      </c>
      <c r="C56" s="86"/>
      <c r="D56" s="86"/>
      <c r="E56" s="86"/>
      <c r="F56" s="86"/>
      <c r="G56" s="88"/>
      <c r="H56" s="36">
        <v>0</v>
      </c>
      <c r="I56" s="37">
        <v>0</v>
      </c>
      <c r="J56" s="37">
        <v>0</v>
      </c>
      <c r="K56" s="497">
        <v>0</v>
      </c>
      <c r="L56" s="488">
        <v>0</v>
      </c>
      <c r="M56" s="429">
        <v>0</v>
      </c>
      <c r="O56" s="10"/>
      <c r="R56" s="83"/>
      <c r="T56" s="83"/>
      <c r="U56" s="83"/>
      <c r="V56" s="89"/>
      <c r="W56" s="89"/>
      <c r="X56" s="89"/>
      <c r="Y56" s="89"/>
    </row>
    <row r="57" spans="1:27" ht="15" customHeight="1" x14ac:dyDescent="0.15">
      <c r="B57" s="45" t="s">
        <v>1</v>
      </c>
      <c r="C57" s="91"/>
      <c r="D57" s="91"/>
      <c r="E57" s="91"/>
      <c r="F57" s="91"/>
      <c r="G57" s="91"/>
      <c r="H57" s="98">
        <v>1484</v>
      </c>
      <c r="I57" s="240">
        <v>1136</v>
      </c>
      <c r="J57" s="240">
        <v>312</v>
      </c>
      <c r="K57" s="241">
        <v>100</v>
      </c>
      <c r="L57" s="242">
        <v>100</v>
      </c>
      <c r="M57" s="96">
        <v>99.999999999999986</v>
      </c>
      <c r="O57" s="10"/>
      <c r="R57" s="83"/>
      <c r="T57" s="83"/>
      <c r="U57" s="83"/>
      <c r="V57" s="90"/>
      <c r="W57" s="90"/>
      <c r="X57" s="90"/>
      <c r="Y57" s="90"/>
    </row>
    <row r="58" spans="1:27" ht="15" customHeight="1" x14ac:dyDescent="0.15">
      <c r="B58" s="51"/>
      <c r="C58" s="51"/>
      <c r="D58" s="51"/>
      <c r="E58" s="51"/>
      <c r="F58" s="51"/>
      <c r="G58" s="51"/>
      <c r="H58" s="51"/>
      <c r="I58" s="9"/>
      <c r="J58" s="9"/>
      <c r="O58" s="10"/>
      <c r="R58" s="83"/>
      <c r="T58" s="83"/>
      <c r="U58" s="83"/>
    </row>
    <row r="59" spans="1:27" ht="15" customHeight="1" x14ac:dyDescent="0.15">
      <c r="A59" s="5" t="s">
        <v>584</v>
      </c>
      <c r="C59" s="5"/>
      <c r="D59" s="5"/>
      <c r="E59" s="5"/>
      <c r="F59" s="5"/>
      <c r="H59" s="9"/>
      <c r="I59" s="9"/>
      <c r="O59" s="10"/>
      <c r="R59" s="83"/>
      <c r="X59" s="83"/>
      <c r="Z59" s="83"/>
      <c r="AA59" s="83"/>
    </row>
    <row r="60" spans="1:27" ht="15" customHeight="1" x14ac:dyDescent="0.15">
      <c r="A60" s="5" t="s">
        <v>583</v>
      </c>
      <c r="H60" s="101"/>
      <c r="I60" s="9"/>
      <c r="O60" s="10"/>
      <c r="R60" s="83"/>
      <c r="X60" s="83"/>
      <c r="Z60" s="83"/>
      <c r="AA60" s="83"/>
    </row>
    <row r="61" spans="1:27" ht="13.65" customHeight="1" x14ac:dyDescent="0.15">
      <c r="B61" s="11"/>
      <c r="C61" s="12"/>
      <c r="D61" s="12"/>
      <c r="E61" s="12"/>
      <c r="F61" s="12"/>
      <c r="G61" s="12"/>
      <c r="H61" s="13"/>
      <c r="I61" s="14" t="s">
        <v>108</v>
      </c>
      <c r="J61" s="15"/>
      <c r="K61" s="132"/>
      <c r="L61" s="14" t="s">
        <v>3</v>
      </c>
      <c r="M61" s="17"/>
      <c r="O61" s="10"/>
      <c r="R61" s="83"/>
      <c r="T61" s="83"/>
      <c r="U61" s="83"/>
      <c r="V61" s="280"/>
      <c r="W61" s="280"/>
      <c r="X61" s="280"/>
      <c r="Y61" s="280"/>
    </row>
    <row r="62" spans="1:27" ht="10.8" x14ac:dyDescent="0.15">
      <c r="B62" s="105"/>
      <c r="C62" s="52"/>
      <c r="D62" s="52"/>
      <c r="E62" s="52"/>
      <c r="F62" s="52"/>
      <c r="G62" s="52"/>
      <c r="H62" s="22" t="s">
        <v>4</v>
      </c>
      <c r="I62" s="22" t="s">
        <v>172</v>
      </c>
      <c r="J62" s="84" t="s">
        <v>173</v>
      </c>
      <c r="K62" s="85" t="s">
        <v>4</v>
      </c>
      <c r="L62" s="22" t="s">
        <v>172</v>
      </c>
      <c r="M62" s="22" t="s">
        <v>173</v>
      </c>
      <c r="O62" s="10"/>
      <c r="R62" s="83"/>
      <c r="T62" s="83"/>
      <c r="U62" s="83"/>
      <c r="V62" s="281"/>
      <c r="W62" s="281"/>
      <c r="X62" s="281"/>
      <c r="Y62" s="281"/>
    </row>
    <row r="63" spans="1:27" ht="12" customHeight="1" x14ac:dyDescent="0.15">
      <c r="B63" s="23"/>
      <c r="C63" s="24"/>
      <c r="D63" s="24"/>
      <c r="E63" s="24"/>
      <c r="F63" s="24"/>
      <c r="G63" s="24"/>
      <c r="H63" s="25"/>
      <c r="I63" s="25"/>
      <c r="J63" s="26"/>
      <c r="K63" s="136">
        <v>1434</v>
      </c>
      <c r="L63" s="137">
        <v>1094</v>
      </c>
      <c r="M63" s="137">
        <v>306</v>
      </c>
      <c r="O63" s="10"/>
      <c r="R63" s="83"/>
      <c r="T63" s="83"/>
      <c r="U63" s="83"/>
      <c r="V63" s="155"/>
      <c r="W63" s="155"/>
      <c r="X63" s="155"/>
      <c r="Y63" s="155"/>
    </row>
    <row r="64" spans="1:27" ht="15" customHeight="1" x14ac:dyDescent="0.15">
      <c r="B64" s="78" t="s">
        <v>585</v>
      </c>
      <c r="C64" s="88"/>
      <c r="D64" s="88"/>
      <c r="E64" s="88"/>
      <c r="F64" s="88"/>
      <c r="G64" s="88"/>
      <c r="H64" s="31">
        <v>54</v>
      </c>
      <c r="I64" s="224">
        <v>41</v>
      </c>
      <c r="J64" s="224">
        <v>11</v>
      </c>
      <c r="K64" s="225">
        <v>3.7656903765690379</v>
      </c>
      <c r="L64" s="226">
        <v>3.7477148080438756</v>
      </c>
      <c r="M64" s="172">
        <v>3.594771241830065</v>
      </c>
      <c r="O64" s="10"/>
      <c r="R64" s="83"/>
      <c r="T64" s="83"/>
      <c r="U64" s="83"/>
      <c r="V64" s="90"/>
      <c r="W64" s="90"/>
      <c r="X64" s="90"/>
      <c r="Y64" s="90"/>
    </row>
    <row r="65" spans="1:27" ht="15" customHeight="1" x14ac:dyDescent="0.15">
      <c r="B65" s="29" t="s">
        <v>586</v>
      </c>
      <c r="C65" s="88"/>
      <c r="D65" s="88"/>
      <c r="E65" s="88"/>
      <c r="F65" s="88"/>
      <c r="G65" s="88"/>
      <c r="H65" s="36">
        <v>132</v>
      </c>
      <c r="I65" s="229">
        <v>99</v>
      </c>
      <c r="J65" s="229">
        <v>29</v>
      </c>
      <c r="K65" s="225">
        <v>9.2050209205020916</v>
      </c>
      <c r="L65" s="230">
        <v>9.049360146252285</v>
      </c>
      <c r="M65" s="173">
        <v>9.477124183006536</v>
      </c>
      <c r="O65" s="10"/>
      <c r="R65" s="83"/>
      <c r="T65" s="83"/>
      <c r="U65" s="83"/>
      <c r="V65" s="90"/>
      <c r="W65" s="90"/>
      <c r="X65" s="90"/>
      <c r="Y65" s="90"/>
    </row>
    <row r="66" spans="1:27" ht="15" customHeight="1" x14ac:dyDescent="0.15">
      <c r="B66" s="29" t="s">
        <v>587</v>
      </c>
      <c r="C66" s="88"/>
      <c r="D66" s="88"/>
      <c r="E66" s="88"/>
      <c r="F66" s="88"/>
      <c r="G66" s="88"/>
      <c r="H66" s="36">
        <v>28</v>
      </c>
      <c r="I66" s="229">
        <v>22</v>
      </c>
      <c r="J66" s="229">
        <v>6</v>
      </c>
      <c r="K66" s="225">
        <v>1.9525801952580195</v>
      </c>
      <c r="L66" s="230">
        <v>2.0109689213893969</v>
      </c>
      <c r="M66" s="173">
        <v>1.9607843137254901</v>
      </c>
      <c r="O66" s="10"/>
      <c r="R66" s="83"/>
      <c r="T66" s="83"/>
      <c r="U66" s="83"/>
      <c r="V66" s="90"/>
      <c r="W66" s="90"/>
      <c r="X66" s="90"/>
      <c r="Y66" s="90"/>
    </row>
    <row r="67" spans="1:27" ht="15" customHeight="1" x14ac:dyDescent="0.15">
      <c r="B67" s="29" t="s">
        <v>588</v>
      </c>
      <c r="C67" s="88"/>
      <c r="D67" s="88"/>
      <c r="E67" s="88"/>
      <c r="F67" s="88"/>
      <c r="G67" s="88"/>
      <c r="H67" s="36">
        <v>113</v>
      </c>
      <c r="I67" s="229">
        <v>87</v>
      </c>
      <c r="J67" s="229">
        <v>22</v>
      </c>
      <c r="K67" s="225">
        <v>7.8800557880055786</v>
      </c>
      <c r="L67" s="230">
        <v>7.9524680073126142</v>
      </c>
      <c r="M67" s="173">
        <v>7.18954248366013</v>
      </c>
      <c r="O67" s="10"/>
      <c r="R67" s="83"/>
      <c r="T67" s="83"/>
      <c r="U67" s="83"/>
      <c r="V67" s="90"/>
      <c r="W67" s="90"/>
      <c r="X67" s="90"/>
      <c r="Y67" s="90"/>
    </row>
    <row r="68" spans="1:27" ht="15" customHeight="1" x14ac:dyDescent="0.15">
      <c r="B68" s="29" t="s">
        <v>589</v>
      </c>
      <c r="C68" s="88"/>
      <c r="D68" s="88"/>
      <c r="E68" s="88"/>
      <c r="F68" s="88"/>
      <c r="G68" s="88"/>
      <c r="H68" s="36">
        <v>33</v>
      </c>
      <c r="I68" s="229">
        <v>24</v>
      </c>
      <c r="J68" s="229">
        <v>9</v>
      </c>
      <c r="K68" s="225">
        <v>2.3012552301255229</v>
      </c>
      <c r="L68" s="230">
        <v>2.1937842778793417</v>
      </c>
      <c r="M68" s="173">
        <v>2.9411764705882351</v>
      </c>
      <c r="O68" s="10"/>
      <c r="R68" s="83"/>
      <c r="T68" s="83"/>
      <c r="U68" s="83"/>
      <c r="V68" s="90"/>
      <c r="W68" s="90"/>
      <c r="X68" s="90"/>
      <c r="Y68" s="90"/>
    </row>
    <row r="69" spans="1:27" ht="15" customHeight="1" x14ac:dyDescent="0.15">
      <c r="B69" s="29" t="s">
        <v>590</v>
      </c>
      <c r="C69" s="88"/>
      <c r="D69" s="88"/>
      <c r="E69" s="88"/>
      <c r="F69" s="88"/>
      <c r="G69" s="88"/>
      <c r="H69" s="36">
        <v>609</v>
      </c>
      <c r="I69" s="229">
        <v>474</v>
      </c>
      <c r="J69" s="229">
        <v>124</v>
      </c>
      <c r="K69" s="225">
        <v>42.468619246861927</v>
      </c>
      <c r="L69" s="230">
        <v>43.327239488117002</v>
      </c>
      <c r="M69" s="173">
        <v>40.522875816993462</v>
      </c>
      <c r="O69" s="10"/>
      <c r="R69" s="83"/>
      <c r="T69" s="83"/>
      <c r="U69" s="83"/>
      <c r="V69" s="90"/>
      <c r="W69" s="90"/>
      <c r="X69" s="90"/>
      <c r="Y69" s="90"/>
    </row>
    <row r="70" spans="1:27" ht="15" customHeight="1" x14ac:dyDescent="0.15">
      <c r="B70" s="29" t="s">
        <v>591</v>
      </c>
      <c r="C70" s="88"/>
      <c r="D70" s="88"/>
      <c r="E70" s="88"/>
      <c r="F70" s="88"/>
      <c r="G70" s="88"/>
      <c r="H70" s="36">
        <v>79</v>
      </c>
      <c r="I70" s="229">
        <v>58</v>
      </c>
      <c r="J70" s="229">
        <v>20</v>
      </c>
      <c r="K70" s="225">
        <v>5.5090655509065547</v>
      </c>
      <c r="L70" s="230">
        <v>5.3016453382084094</v>
      </c>
      <c r="M70" s="173">
        <v>6.5359477124183014</v>
      </c>
      <c r="O70" s="10"/>
      <c r="R70" s="83"/>
      <c r="T70" s="83"/>
      <c r="U70" s="83"/>
      <c r="V70" s="90"/>
      <c r="W70" s="90"/>
      <c r="X70" s="90"/>
      <c r="Y70" s="90"/>
    </row>
    <row r="71" spans="1:27" ht="15" customHeight="1" x14ac:dyDescent="0.15">
      <c r="B71" s="29" t="s">
        <v>592</v>
      </c>
      <c r="C71" s="88"/>
      <c r="D71" s="88"/>
      <c r="E71" s="88"/>
      <c r="F71" s="88"/>
      <c r="G71" s="88"/>
      <c r="H71" s="36">
        <v>525</v>
      </c>
      <c r="I71" s="229">
        <v>386</v>
      </c>
      <c r="J71" s="229">
        <v>126</v>
      </c>
      <c r="K71" s="225">
        <v>36.610878661087867</v>
      </c>
      <c r="L71" s="230">
        <v>35.283363802559414</v>
      </c>
      <c r="M71" s="173">
        <v>41.17647058823529</v>
      </c>
      <c r="O71" s="10"/>
      <c r="R71" s="83"/>
      <c r="T71" s="83"/>
      <c r="U71" s="83"/>
      <c r="V71" s="90"/>
      <c r="W71" s="90"/>
      <c r="X71" s="90"/>
      <c r="Y71" s="90"/>
    </row>
    <row r="72" spans="1:27" ht="15" customHeight="1" x14ac:dyDescent="0.15">
      <c r="B72" s="29" t="s">
        <v>52</v>
      </c>
      <c r="C72" s="88"/>
      <c r="D72" s="88"/>
      <c r="E72" s="88"/>
      <c r="F72" s="88"/>
      <c r="G72" s="88"/>
      <c r="H72" s="36">
        <v>55</v>
      </c>
      <c r="I72" s="229">
        <v>44</v>
      </c>
      <c r="J72" s="229">
        <v>8</v>
      </c>
      <c r="K72" s="225">
        <v>3.8354253835425385</v>
      </c>
      <c r="L72" s="230">
        <v>4.0219378427787937</v>
      </c>
      <c r="M72" s="173">
        <v>2.6143790849673203</v>
      </c>
      <c r="O72" s="10"/>
      <c r="R72" s="83"/>
      <c r="T72" s="83"/>
      <c r="U72" s="83"/>
      <c r="V72" s="90"/>
      <c r="W72" s="90"/>
      <c r="X72" s="90"/>
      <c r="Y72" s="90"/>
    </row>
    <row r="73" spans="1:27" ht="15" customHeight="1" x14ac:dyDescent="0.15">
      <c r="B73" s="79" t="s">
        <v>0</v>
      </c>
      <c r="C73" s="86"/>
      <c r="D73" s="86"/>
      <c r="E73" s="86"/>
      <c r="F73" s="86"/>
      <c r="G73" s="88"/>
      <c r="H73" s="36">
        <v>21</v>
      </c>
      <c r="I73" s="37">
        <v>19</v>
      </c>
      <c r="J73" s="37">
        <v>2</v>
      </c>
      <c r="K73" s="225">
        <v>1.4644351464435146</v>
      </c>
      <c r="L73" s="145">
        <v>1.7367458866544789</v>
      </c>
      <c r="M73" s="74">
        <v>0.65359477124183007</v>
      </c>
      <c r="O73" s="10"/>
      <c r="R73" s="83"/>
      <c r="T73" s="83"/>
      <c r="U73" s="83"/>
      <c r="V73" s="89"/>
      <c r="W73" s="89"/>
      <c r="X73" s="89"/>
      <c r="Y73" s="89"/>
    </row>
    <row r="74" spans="1:27" ht="15" customHeight="1" x14ac:dyDescent="0.15">
      <c r="B74" s="45" t="s">
        <v>1</v>
      </c>
      <c r="C74" s="91"/>
      <c r="D74" s="91"/>
      <c r="E74" s="91"/>
      <c r="F74" s="91"/>
      <c r="G74" s="91"/>
      <c r="H74" s="98">
        <v>1649</v>
      </c>
      <c r="I74" s="240">
        <v>1254</v>
      </c>
      <c r="J74" s="240">
        <v>357</v>
      </c>
      <c r="K74" s="174" t="s">
        <v>5</v>
      </c>
      <c r="L74" s="185" t="s">
        <v>5</v>
      </c>
      <c r="M74" s="50" t="s">
        <v>5</v>
      </c>
      <c r="O74" s="10"/>
      <c r="R74" s="83"/>
      <c r="T74" s="83"/>
      <c r="U74" s="83"/>
      <c r="V74" s="90"/>
      <c r="W74" s="90"/>
      <c r="X74" s="90"/>
      <c r="Y74" s="90"/>
    </row>
    <row r="75" spans="1:27" ht="12.9" customHeight="1" x14ac:dyDescent="0.15">
      <c r="B75" s="51"/>
      <c r="C75" s="51"/>
      <c r="D75" s="51"/>
      <c r="E75" s="51"/>
      <c r="F75" s="51"/>
      <c r="G75" s="51"/>
      <c r="H75" s="51"/>
      <c r="I75" s="9"/>
      <c r="J75" s="9"/>
      <c r="O75" s="10"/>
      <c r="R75" s="83"/>
      <c r="T75" s="83"/>
      <c r="U75" s="83"/>
    </row>
    <row r="76" spans="1:27" ht="15" customHeight="1" x14ac:dyDescent="0.15">
      <c r="A76" s="5" t="s">
        <v>593</v>
      </c>
      <c r="H76" s="101"/>
      <c r="I76" s="9"/>
      <c r="O76" s="10"/>
      <c r="R76" s="83"/>
      <c r="X76" s="83"/>
      <c r="Z76" s="83"/>
      <c r="AA76" s="83"/>
    </row>
    <row r="77" spans="1:27" ht="13.65" customHeight="1" x14ac:dyDescent="0.15">
      <c r="B77" s="11"/>
      <c r="C77" s="12"/>
      <c r="D77" s="12"/>
      <c r="E77" s="12"/>
      <c r="F77" s="12"/>
      <c r="G77" s="12"/>
      <c r="H77" s="13"/>
      <c r="I77" s="14" t="s">
        <v>108</v>
      </c>
      <c r="J77" s="15"/>
      <c r="K77" s="132"/>
      <c r="L77" s="14" t="s">
        <v>3</v>
      </c>
      <c r="M77" s="17"/>
      <c r="O77" s="10"/>
      <c r="R77" s="83"/>
      <c r="T77" s="83"/>
      <c r="U77" s="83"/>
      <c r="V77" s="280"/>
      <c r="W77" s="280"/>
      <c r="X77" s="280"/>
      <c r="Y77" s="280"/>
    </row>
    <row r="78" spans="1:27" ht="10.8" x14ac:dyDescent="0.15">
      <c r="B78" s="105"/>
      <c r="C78" s="52"/>
      <c r="D78" s="52"/>
      <c r="E78" s="52"/>
      <c r="F78" s="52"/>
      <c r="G78" s="52"/>
      <c r="H78" s="22" t="s">
        <v>4</v>
      </c>
      <c r="I78" s="22" t="s">
        <v>172</v>
      </c>
      <c r="J78" s="84" t="s">
        <v>173</v>
      </c>
      <c r="K78" s="85" t="s">
        <v>4</v>
      </c>
      <c r="L78" s="22" t="s">
        <v>172</v>
      </c>
      <c r="M78" s="22" t="s">
        <v>173</v>
      </c>
      <c r="O78" s="10"/>
      <c r="R78" s="83"/>
      <c r="T78" s="83"/>
      <c r="U78" s="83"/>
      <c r="V78" s="281"/>
      <c r="W78" s="281"/>
      <c r="X78" s="281"/>
      <c r="Y78" s="281"/>
    </row>
    <row r="79" spans="1:27" ht="12" customHeight="1" x14ac:dyDescent="0.15">
      <c r="B79" s="23"/>
      <c r="C79" s="24"/>
      <c r="D79" s="24"/>
      <c r="E79" s="24"/>
      <c r="F79" s="24"/>
      <c r="G79" s="24"/>
      <c r="H79" s="25"/>
      <c r="I79" s="25"/>
      <c r="J79" s="26"/>
      <c r="K79" s="136">
        <v>1484</v>
      </c>
      <c r="L79" s="137">
        <v>1136</v>
      </c>
      <c r="M79" s="137">
        <v>312</v>
      </c>
      <c r="O79" s="10"/>
      <c r="R79" s="83"/>
      <c r="T79" s="83"/>
      <c r="U79" s="83"/>
      <c r="V79" s="155"/>
      <c r="W79" s="155"/>
      <c r="X79" s="155"/>
      <c r="Y79" s="155"/>
    </row>
    <row r="80" spans="1:27" ht="15" customHeight="1" x14ac:dyDescent="0.15">
      <c r="B80" s="78" t="s">
        <v>280</v>
      </c>
      <c r="C80" s="88"/>
      <c r="D80" s="88"/>
      <c r="E80" s="88"/>
      <c r="F80" s="88"/>
      <c r="G80" s="88"/>
      <c r="H80" s="31">
        <v>1162</v>
      </c>
      <c r="I80" s="224">
        <v>855</v>
      </c>
      <c r="J80" s="224">
        <v>276</v>
      </c>
      <c r="K80" s="225">
        <v>78.301886792452834</v>
      </c>
      <c r="L80" s="226">
        <v>75.264084507042256</v>
      </c>
      <c r="M80" s="172">
        <v>88.461538461538453</v>
      </c>
      <c r="O80" s="10"/>
      <c r="R80" s="83"/>
      <c r="T80" s="83"/>
      <c r="U80" s="83"/>
      <c r="V80" s="90"/>
      <c r="W80" s="90"/>
      <c r="X80" s="90"/>
      <c r="Y80" s="90"/>
    </row>
    <row r="81" spans="1:27" ht="15" customHeight="1" x14ac:dyDescent="0.15">
      <c r="B81" s="29" t="s">
        <v>281</v>
      </c>
      <c r="C81" s="88"/>
      <c r="D81" s="88"/>
      <c r="E81" s="88"/>
      <c r="F81" s="88"/>
      <c r="G81" s="88"/>
      <c r="H81" s="36">
        <v>216</v>
      </c>
      <c r="I81" s="229">
        <v>161</v>
      </c>
      <c r="J81" s="229">
        <v>52</v>
      </c>
      <c r="K81" s="225">
        <v>14.555256064690028</v>
      </c>
      <c r="L81" s="230">
        <v>14.172535211267606</v>
      </c>
      <c r="M81" s="173">
        <v>16.666666666666664</v>
      </c>
      <c r="O81" s="10"/>
      <c r="R81" s="83"/>
      <c r="T81" s="83"/>
      <c r="U81" s="83"/>
      <c r="V81" s="90"/>
      <c r="W81" s="90"/>
      <c r="X81" s="90"/>
      <c r="Y81" s="90"/>
    </row>
    <row r="82" spans="1:27" ht="15" customHeight="1" x14ac:dyDescent="0.15">
      <c r="B82" s="29" t="s">
        <v>282</v>
      </c>
      <c r="C82" s="88"/>
      <c r="D82" s="88"/>
      <c r="E82" s="88"/>
      <c r="F82" s="88"/>
      <c r="G82" s="88"/>
      <c r="H82" s="36">
        <v>110</v>
      </c>
      <c r="I82" s="229">
        <v>82</v>
      </c>
      <c r="J82" s="229">
        <v>25</v>
      </c>
      <c r="K82" s="225">
        <v>7.4123989218328843</v>
      </c>
      <c r="L82" s="230">
        <v>7.21830985915493</v>
      </c>
      <c r="M82" s="173">
        <v>8.0128205128205128</v>
      </c>
      <c r="O82" s="10"/>
      <c r="R82" s="83"/>
      <c r="T82" s="83"/>
      <c r="U82" s="83"/>
      <c r="V82" s="90"/>
      <c r="W82" s="90"/>
      <c r="X82" s="90"/>
      <c r="Y82" s="90"/>
    </row>
    <row r="83" spans="1:27" ht="15" customHeight="1" x14ac:dyDescent="0.15">
      <c r="B83" s="29" t="s">
        <v>283</v>
      </c>
      <c r="C83" s="88"/>
      <c r="D83" s="88"/>
      <c r="E83" s="88"/>
      <c r="F83" s="88"/>
      <c r="G83" s="88"/>
      <c r="H83" s="36">
        <v>205</v>
      </c>
      <c r="I83" s="229">
        <v>179</v>
      </c>
      <c r="J83" s="229">
        <v>22</v>
      </c>
      <c r="K83" s="225">
        <v>13.814016172506738</v>
      </c>
      <c r="L83" s="230">
        <v>15.757042253521128</v>
      </c>
      <c r="M83" s="173">
        <v>7.0512820512820511</v>
      </c>
      <c r="O83" s="10"/>
      <c r="R83" s="83"/>
      <c r="T83" s="83"/>
      <c r="U83" s="83"/>
      <c r="V83" s="90"/>
      <c r="W83" s="90"/>
      <c r="X83" s="90"/>
      <c r="Y83" s="90"/>
    </row>
    <row r="84" spans="1:27" ht="15" customHeight="1" x14ac:dyDescent="0.15">
      <c r="B84" s="29" t="s">
        <v>594</v>
      </c>
      <c r="C84" s="88"/>
      <c r="D84" s="88"/>
      <c r="E84" s="88"/>
      <c r="F84" s="88"/>
      <c r="G84" s="88"/>
      <c r="H84" s="36">
        <v>10</v>
      </c>
      <c r="I84" s="229">
        <v>7</v>
      </c>
      <c r="J84" s="229">
        <v>2</v>
      </c>
      <c r="K84" s="225">
        <v>0.67385444743935319</v>
      </c>
      <c r="L84" s="230">
        <v>0.61619718309859151</v>
      </c>
      <c r="M84" s="173">
        <v>0.64102564102564097</v>
      </c>
      <c r="O84" s="10"/>
      <c r="R84" s="83"/>
      <c r="T84" s="83"/>
      <c r="U84" s="83"/>
      <c r="V84" s="90"/>
      <c r="W84" s="90"/>
      <c r="X84" s="90"/>
      <c r="Y84" s="90"/>
    </row>
    <row r="85" spans="1:27" ht="15" customHeight="1" x14ac:dyDescent="0.15">
      <c r="B85" s="29" t="s">
        <v>298</v>
      </c>
      <c r="C85" s="88"/>
      <c r="D85" s="88"/>
      <c r="E85" s="88"/>
      <c r="F85" s="88"/>
      <c r="G85" s="88"/>
      <c r="H85" s="36">
        <v>13</v>
      </c>
      <c r="I85" s="229">
        <v>8</v>
      </c>
      <c r="J85" s="229">
        <v>5</v>
      </c>
      <c r="K85" s="225">
        <v>0.87601078167115909</v>
      </c>
      <c r="L85" s="230">
        <v>0.70422535211267612</v>
      </c>
      <c r="M85" s="173">
        <v>1.6025641025641024</v>
      </c>
      <c r="O85" s="10"/>
      <c r="R85" s="83"/>
      <c r="T85" s="83"/>
      <c r="U85" s="83"/>
      <c r="V85" s="90"/>
      <c r="W85" s="90"/>
      <c r="X85" s="90"/>
      <c r="Y85" s="90"/>
    </row>
    <row r="86" spans="1:27" ht="15" customHeight="1" x14ac:dyDescent="0.15">
      <c r="B86" s="29" t="s">
        <v>299</v>
      </c>
      <c r="C86" s="88"/>
      <c r="D86" s="88"/>
      <c r="E86" s="88"/>
      <c r="F86" s="88"/>
      <c r="G86" s="88"/>
      <c r="H86" s="36">
        <v>37</v>
      </c>
      <c r="I86" s="229">
        <v>33</v>
      </c>
      <c r="J86" s="229">
        <v>3</v>
      </c>
      <c r="K86" s="225">
        <v>2.4932614555256065</v>
      </c>
      <c r="L86" s="230">
        <v>2.9049295774647885</v>
      </c>
      <c r="M86" s="173">
        <v>0.96153846153846156</v>
      </c>
      <c r="O86" s="10"/>
      <c r="R86" s="83"/>
      <c r="T86" s="83"/>
      <c r="U86" s="83"/>
      <c r="V86" s="90"/>
      <c r="W86" s="90"/>
      <c r="X86" s="90"/>
      <c r="Y86" s="90"/>
    </row>
    <row r="87" spans="1:27" ht="15" customHeight="1" x14ac:dyDescent="0.15">
      <c r="B87" s="29" t="s">
        <v>300</v>
      </c>
      <c r="C87" s="88"/>
      <c r="D87" s="88"/>
      <c r="E87" s="88"/>
      <c r="F87" s="88"/>
      <c r="G87" s="88"/>
      <c r="H87" s="36">
        <v>62</v>
      </c>
      <c r="I87" s="229">
        <v>46</v>
      </c>
      <c r="J87" s="229">
        <v>13</v>
      </c>
      <c r="K87" s="225">
        <v>4.177897574123989</v>
      </c>
      <c r="L87" s="230">
        <v>4.0492957746478879</v>
      </c>
      <c r="M87" s="173">
        <v>4.1666666666666661</v>
      </c>
      <c r="O87" s="10"/>
      <c r="R87" s="83"/>
      <c r="T87" s="83"/>
      <c r="U87" s="83"/>
      <c r="V87" s="90"/>
      <c r="W87" s="90"/>
      <c r="X87" s="90"/>
      <c r="Y87" s="90"/>
    </row>
    <row r="88" spans="1:27" ht="15" customHeight="1" x14ac:dyDescent="0.15">
      <c r="B88" s="29" t="s">
        <v>52</v>
      </c>
      <c r="C88" s="88"/>
      <c r="D88" s="88"/>
      <c r="E88" s="88"/>
      <c r="F88" s="88"/>
      <c r="G88" s="88"/>
      <c r="H88" s="36">
        <v>195</v>
      </c>
      <c r="I88" s="229">
        <v>147</v>
      </c>
      <c r="J88" s="229">
        <v>44</v>
      </c>
      <c r="K88" s="225">
        <v>13.140161725067385</v>
      </c>
      <c r="L88" s="230">
        <v>12.940140845070422</v>
      </c>
      <c r="M88" s="173">
        <v>14.102564102564102</v>
      </c>
      <c r="O88" s="10"/>
      <c r="R88" s="83"/>
      <c r="T88" s="83"/>
      <c r="U88" s="83"/>
      <c r="V88" s="90"/>
      <c r="W88" s="90"/>
      <c r="X88" s="90"/>
      <c r="Y88" s="90"/>
    </row>
    <row r="89" spans="1:27" ht="15" customHeight="1" x14ac:dyDescent="0.15">
      <c r="B89" s="29" t="s">
        <v>54</v>
      </c>
      <c r="C89" s="88"/>
      <c r="D89" s="88"/>
      <c r="E89" s="88"/>
      <c r="F89" s="88"/>
      <c r="G89" s="88"/>
      <c r="H89" s="36">
        <v>1</v>
      </c>
      <c r="I89" s="229">
        <v>0</v>
      </c>
      <c r="J89" s="229">
        <v>1</v>
      </c>
      <c r="K89" s="225">
        <v>6.7385444743935319E-2</v>
      </c>
      <c r="L89" s="230">
        <v>0</v>
      </c>
      <c r="M89" s="173">
        <v>0.32051282051282048</v>
      </c>
      <c r="O89" s="10"/>
      <c r="R89" s="83"/>
      <c r="T89" s="83"/>
      <c r="U89" s="83"/>
      <c r="V89" s="90"/>
      <c r="W89" s="90"/>
      <c r="X89" s="90"/>
      <c r="Y89" s="90"/>
    </row>
    <row r="90" spans="1:27" ht="15" customHeight="1" x14ac:dyDescent="0.15">
      <c r="B90" s="79" t="s">
        <v>0</v>
      </c>
      <c r="C90" s="86"/>
      <c r="D90" s="86"/>
      <c r="E90" s="86"/>
      <c r="F90" s="86"/>
      <c r="G90" s="88"/>
      <c r="H90" s="36">
        <v>10</v>
      </c>
      <c r="I90" s="37">
        <v>6</v>
      </c>
      <c r="J90" s="37">
        <v>4</v>
      </c>
      <c r="K90" s="225">
        <v>0.67385444743935319</v>
      </c>
      <c r="L90" s="145">
        <v>0.528169014084507</v>
      </c>
      <c r="M90" s="74">
        <v>1.2820512820512819</v>
      </c>
      <c r="O90" s="10"/>
      <c r="R90" s="83"/>
      <c r="T90" s="83"/>
      <c r="U90" s="83"/>
      <c r="V90" s="89"/>
      <c r="W90" s="89"/>
      <c r="X90" s="89"/>
      <c r="Y90" s="89"/>
    </row>
    <row r="91" spans="1:27" ht="15" customHeight="1" x14ac:dyDescent="0.15">
      <c r="B91" s="45" t="s">
        <v>1</v>
      </c>
      <c r="C91" s="91"/>
      <c r="D91" s="91"/>
      <c r="E91" s="91"/>
      <c r="F91" s="91"/>
      <c r="G91" s="91"/>
      <c r="H91" s="98">
        <v>2021</v>
      </c>
      <c r="I91" s="240">
        <v>1524</v>
      </c>
      <c r="J91" s="240">
        <v>447</v>
      </c>
      <c r="K91" s="174" t="s">
        <v>5</v>
      </c>
      <c r="L91" s="185" t="s">
        <v>5</v>
      </c>
      <c r="M91" s="50" t="s">
        <v>5</v>
      </c>
      <c r="O91" s="10"/>
      <c r="R91" s="83"/>
      <c r="T91" s="83"/>
      <c r="U91" s="83"/>
      <c r="V91" s="90"/>
      <c r="W91" s="90"/>
      <c r="X91" s="90"/>
      <c r="Y91" s="90"/>
    </row>
    <row r="92" spans="1:27" ht="12.9" customHeight="1" x14ac:dyDescent="0.15">
      <c r="B92" s="51"/>
      <c r="C92" s="51"/>
      <c r="D92" s="51"/>
      <c r="E92" s="51"/>
      <c r="F92" s="51"/>
      <c r="G92" s="51"/>
      <c r="H92" s="51"/>
      <c r="I92" s="9"/>
      <c r="J92" s="9"/>
      <c r="O92" s="10"/>
      <c r="R92" s="83"/>
      <c r="T92" s="83"/>
      <c r="U92" s="83"/>
    </row>
    <row r="93" spans="1:27" ht="15" customHeight="1" x14ac:dyDescent="0.15">
      <c r="A93" s="5" t="s">
        <v>597</v>
      </c>
      <c r="H93" s="101"/>
      <c r="I93" s="9"/>
      <c r="O93" s="10"/>
      <c r="R93" s="83"/>
      <c r="X93" s="83"/>
      <c r="Z93" s="83"/>
      <c r="AA93" s="83"/>
    </row>
    <row r="94" spans="1:27" ht="13.65" customHeight="1" x14ac:dyDescent="0.15">
      <c r="B94" s="11"/>
      <c r="C94" s="12"/>
      <c r="D94" s="12"/>
      <c r="E94" s="12"/>
      <c r="F94" s="12"/>
      <c r="G94" s="12"/>
      <c r="H94" s="13"/>
      <c r="I94" s="14" t="s">
        <v>108</v>
      </c>
      <c r="J94" s="15"/>
      <c r="K94" s="132"/>
      <c r="L94" s="14" t="s">
        <v>3</v>
      </c>
      <c r="M94" s="17"/>
      <c r="O94" s="10"/>
      <c r="R94" s="83"/>
      <c r="T94" s="83"/>
      <c r="U94" s="83"/>
      <c r="V94" s="280"/>
      <c r="W94" s="280"/>
      <c r="X94" s="280"/>
      <c r="Y94" s="280"/>
    </row>
    <row r="95" spans="1:27" ht="10.8" x14ac:dyDescent="0.15">
      <c r="B95" s="105" t="s">
        <v>595</v>
      </c>
      <c r="C95" s="52"/>
      <c r="D95" s="52"/>
      <c r="E95" s="52"/>
      <c r="F95" s="52"/>
      <c r="G95" s="52"/>
      <c r="H95" s="22" t="s">
        <v>4</v>
      </c>
      <c r="I95" s="22" t="s">
        <v>172</v>
      </c>
      <c r="J95" s="84" t="s">
        <v>173</v>
      </c>
      <c r="K95" s="85" t="s">
        <v>4</v>
      </c>
      <c r="L95" s="22" t="s">
        <v>172</v>
      </c>
      <c r="M95" s="22" t="s">
        <v>173</v>
      </c>
      <c r="O95" s="10"/>
      <c r="R95" s="83"/>
      <c r="T95" s="83"/>
      <c r="U95" s="83"/>
      <c r="V95" s="281"/>
      <c r="W95" s="281"/>
      <c r="X95" s="281"/>
      <c r="Y95" s="281"/>
    </row>
    <row r="96" spans="1:27" ht="12" customHeight="1" x14ac:dyDescent="0.15">
      <c r="B96" s="23"/>
      <c r="C96" s="24"/>
      <c r="D96" s="24"/>
      <c r="E96" s="24"/>
      <c r="F96" s="24"/>
      <c r="G96" s="24"/>
      <c r="H96" s="25"/>
      <c r="I96" s="25"/>
      <c r="J96" s="26"/>
      <c r="K96" s="136">
        <v>1484</v>
      </c>
      <c r="L96" s="137">
        <v>1136</v>
      </c>
      <c r="M96" s="137">
        <v>312</v>
      </c>
      <c r="O96" s="10"/>
      <c r="R96" s="83"/>
      <c r="T96" s="83"/>
      <c r="U96" s="83"/>
      <c r="V96" s="155"/>
      <c r="W96" s="155"/>
      <c r="X96" s="155"/>
      <c r="Y96" s="155"/>
    </row>
    <row r="97" spans="2:25" ht="15" customHeight="1" x14ac:dyDescent="0.15">
      <c r="B97" s="78" t="s">
        <v>981</v>
      </c>
      <c r="C97" s="88"/>
      <c r="D97" s="88"/>
      <c r="E97" s="88"/>
      <c r="F97" s="88"/>
      <c r="G97" s="88"/>
      <c r="H97" s="31">
        <v>189</v>
      </c>
      <c r="I97" s="224">
        <v>155</v>
      </c>
      <c r="J97" s="224">
        <v>30</v>
      </c>
      <c r="K97" s="225">
        <v>12.735849056603774</v>
      </c>
      <c r="L97" s="226">
        <v>13.6443661971831</v>
      </c>
      <c r="M97" s="172">
        <v>9.6153846153846168</v>
      </c>
      <c r="O97" s="10"/>
      <c r="R97" s="83"/>
      <c r="T97" s="83"/>
      <c r="U97" s="83"/>
      <c r="V97" s="90"/>
      <c r="W97" s="90"/>
      <c r="X97" s="90"/>
      <c r="Y97" s="90"/>
    </row>
    <row r="98" spans="2:25" ht="15" customHeight="1" x14ac:dyDescent="0.15">
      <c r="B98" s="29" t="s">
        <v>982</v>
      </c>
      <c r="C98" s="88"/>
      <c r="D98" s="88"/>
      <c r="E98" s="88"/>
      <c r="F98" s="88"/>
      <c r="G98" s="88"/>
      <c r="H98" s="36">
        <v>214</v>
      </c>
      <c r="I98" s="229">
        <v>157</v>
      </c>
      <c r="J98" s="229">
        <v>56</v>
      </c>
      <c r="K98" s="225">
        <v>14.420485175202154</v>
      </c>
      <c r="L98" s="230">
        <v>13.820422535211268</v>
      </c>
      <c r="M98" s="173">
        <v>17.948717948717949</v>
      </c>
      <c r="O98" s="10"/>
      <c r="R98" s="83"/>
      <c r="T98" s="83"/>
      <c r="U98" s="83"/>
      <c r="V98" s="90"/>
      <c r="W98" s="90"/>
      <c r="X98" s="90"/>
      <c r="Y98" s="90"/>
    </row>
    <row r="99" spans="2:25" ht="15" customHeight="1" x14ac:dyDescent="0.15">
      <c r="B99" s="29" t="s">
        <v>983</v>
      </c>
      <c r="C99" s="88"/>
      <c r="D99" s="88"/>
      <c r="E99" s="88"/>
      <c r="F99" s="88"/>
      <c r="G99" s="88"/>
      <c r="H99" s="36">
        <v>54</v>
      </c>
      <c r="I99" s="229">
        <v>44</v>
      </c>
      <c r="J99" s="229">
        <v>7</v>
      </c>
      <c r="K99" s="225">
        <v>3.6388140161725069</v>
      </c>
      <c r="L99" s="230">
        <v>3.873239436619718</v>
      </c>
      <c r="M99" s="173">
        <v>2.2435897435897436</v>
      </c>
      <c r="O99" s="10"/>
      <c r="R99" s="83"/>
      <c r="T99" s="83"/>
      <c r="U99" s="83"/>
      <c r="V99" s="90"/>
      <c r="W99" s="90"/>
      <c r="X99" s="90"/>
      <c r="Y99" s="90"/>
    </row>
    <row r="100" spans="2:25" ht="15" customHeight="1" x14ac:dyDescent="0.15">
      <c r="B100" s="29" t="s">
        <v>984</v>
      </c>
      <c r="C100" s="88"/>
      <c r="D100" s="88"/>
      <c r="E100" s="88"/>
      <c r="F100" s="88"/>
      <c r="G100" s="88"/>
      <c r="H100" s="36">
        <v>261</v>
      </c>
      <c r="I100" s="229">
        <v>199</v>
      </c>
      <c r="J100" s="229">
        <v>59</v>
      </c>
      <c r="K100" s="225">
        <v>17.587601078167118</v>
      </c>
      <c r="L100" s="230">
        <v>17.517605633802816</v>
      </c>
      <c r="M100" s="173">
        <v>18.910256410256409</v>
      </c>
      <c r="O100" s="10"/>
      <c r="R100" s="83"/>
      <c r="T100" s="83"/>
      <c r="U100" s="83"/>
      <c r="V100" s="90"/>
      <c r="W100" s="90"/>
      <c r="X100" s="90"/>
      <c r="Y100" s="90"/>
    </row>
    <row r="101" spans="2:25" ht="15" customHeight="1" x14ac:dyDescent="0.15">
      <c r="B101" s="29" t="s">
        <v>985</v>
      </c>
      <c r="C101" s="88"/>
      <c r="D101" s="88"/>
      <c r="E101" s="88"/>
      <c r="F101" s="88"/>
      <c r="G101" s="88"/>
      <c r="H101" s="36">
        <v>142</v>
      </c>
      <c r="I101" s="229">
        <v>108</v>
      </c>
      <c r="J101" s="229">
        <v>28</v>
      </c>
      <c r="K101" s="225">
        <v>9.5687331536388136</v>
      </c>
      <c r="L101" s="230">
        <v>9.5070422535211261</v>
      </c>
      <c r="M101" s="173">
        <v>8.9743589743589745</v>
      </c>
      <c r="O101" s="10"/>
      <c r="R101" s="83"/>
      <c r="T101" s="83"/>
      <c r="U101" s="83"/>
      <c r="V101" s="90"/>
      <c r="W101" s="90"/>
      <c r="X101" s="90"/>
      <c r="Y101" s="90"/>
    </row>
    <row r="102" spans="2:25" ht="15" customHeight="1" x14ac:dyDescent="0.15">
      <c r="B102" s="29" t="s">
        <v>986</v>
      </c>
      <c r="C102" s="88"/>
      <c r="D102" s="88"/>
      <c r="E102" s="88"/>
      <c r="F102" s="88"/>
      <c r="G102" s="88"/>
      <c r="H102" s="36">
        <v>141</v>
      </c>
      <c r="I102" s="229">
        <v>112</v>
      </c>
      <c r="J102" s="229">
        <v>27</v>
      </c>
      <c r="K102" s="225">
        <v>9.5013477088948797</v>
      </c>
      <c r="L102" s="230">
        <v>9.8591549295774641</v>
      </c>
      <c r="M102" s="173">
        <v>8.6538461538461533</v>
      </c>
      <c r="O102" s="10"/>
      <c r="R102" s="83"/>
      <c r="T102" s="83"/>
      <c r="U102" s="83"/>
      <c r="V102" s="90"/>
      <c r="W102" s="90"/>
      <c r="X102" s="90"/>
      <c r="Y102" s="90"/>
    </row>
    <row r="103" spans="2:25" ht="15" customHeight="1" x14ac:dyDescent="0.15">
      <c r="B103" s="29" t="s">
        <v>987</v>
      </c>
      <c r="C103" s="88"/>
      <c r="D103" s="88"/>
      <c r="E103" s="88"/>
      <c r="F103" s="88"/>
      <c r="G103" s="88"/>
      <c r="H103" s="36">
        <v>51</v>
      </c>
      <c r="I103" s="229">
        <v>41</v>
      </c>
      <c r="J103" s="229">
        <v>6</v>
      </c>
      <c r="K103" s="225">
        <v>3.4366576819407011</v>
      </c>
      <c r="L103" s="230">
        <v>3.609154929577465</v>
      </c>
      <c r="M103" s="173">
        <v>1.9230769230769231</v>
      </c>
      <c r="O103" s="10"/>
      <c r="R103" s="83"/>
      <c r="T103" s="83"/>
      <c r="U103" s="83"/>
      <c r="V103" s="90"/>
      <c r="W103" s="90"/>
      <c r="X103" s="90"/>
      <c r="Y103" s="90"/>
    </row>
    <row r="104" spans="2:25" ht="15" customHeight="1" x14ac:dyDescent="0.15">
      <c r="B104" s="29" t="s">
        <v>988</v>
      </c>
      <c r="C104" s="88"/>
      <c r="D104" s="88"/>
      <c r="E104" s="88"/>
      <c r="F104" s="88"/>
      <c r="G104" s="88"/>
      <c r="H104" s="36">
        <v>42</v>
      </c>
      <c r="I104" s="229">
        <v>33</v>
      </c>
      <c r="J104" s="229">
        <v>7</v>
      </c>
      <c r="K104" s="225">
        <v>2.8301886792452833</v>
      </c>
      <c r="L104" s="230">
        <v>2.9049295774647885</v>
      </c>
      <c r="M104" s="173">
        <v>2.2435897435897436</v>
      </c>
      <c r="O104" s="10"/>
      <c r="R104" s="83"/>
      <c r="T104" s="83"/>
      <c r="U104" s="83"/>
      <c r="V104" s="90"/>
      <c r="W104" s="90"/>
      <c r="X104" s="90"/>
      <c r="Y104" s="90"/>
    </row>
    <row r="105" spans="2:25" ht="15" customHeight="1" x14ac:dyDescent="0.15">
      <c r="B105" s="29" t="s">
        <v>989</v>
      </c>
      <c r="C105" s="88"/>
      <c r="D105" s="88"/>
      <c r="E105" s="88"/>
      <c r="F105" s="88"/>
      <c r="G105" s="88"/>
      <c r="H105" s="36">
        <v>16</v>
      </c>
      <c r="I105" s="229">
        <v>14</v>
      </c>
      <c r="J105" s="229">
        <v>2</v>
      </c>
      <c r="K105" s="225">
        <v>1.0781671159029651</v>
      </c>
      <c r="L105" s="230">
        <v>1.232394366197183</v>
      </c>
      <c r="M105" s="173">
        <v>0.64102564102564097</v>
      </c>
      <c r="O105" s="10"/>
      <c r="R105" s="83"/>
      <c r="T105" s="83"/>
      <c r="U105" s="83"/>
      <c r="V105" s="90"/>
      <c r="W105" s="90"/>
      <c r="X105" s="90"/>
      <c r="Y105" s="90"/>
    </row>
    <row r="106" spans="2:25" ht="15" customHeight="1" x14ac:dyDescent="0.15">
      <c r="B106" s="29" t="s">
        <v>990</v>
      </c>
      <c r="C106" s="88"/>
      <c r="D106" s="88"/>
      <c r="E106" s="88"/>
      <c r="F106" s="88"/>
      <c r="G106" s="88"/>
      <c r="H106" s="36">
        <v>103</v>
      </c>
      <c r="I106" s="229">
        <v>77</v>
      </c>
      <c r="J106" s="229">
        <v>26</v>
      </c>
      <c r="K106" s="225">
        <v>6.940700808625337</v>
      </c>
      <c r="L106" s="230">
        <v>6.7781690140845079</v>
      </c>
      <c r="M106" s="173">
        <v>8.3333333333333321</v>
      </c>
      <c r="O106" s="10"/>
      <c r="R106" s="83"/>
      <c r="T106" s="83"/>
      <c r="U106" s="83"/>
      <c r="V106" s="90"/>
      <c r="W106" s="90"/>
      <c r="X106" s="90"/>
      <c r="Y106" s="90"/>
    </row>
    <row r="107" spans="2:25" ht="15" customHeight="1" x14ac:dyDescent="0.15">
      <c r="B107" s="79" t="s">
        <v>105</v>
      </c>
      <c r="C107" s="86"/>
      <c r="D107" s="86"/>
      <c r="E107" s="86"/>
      <c r="F107" s="86"/>
      <c r="G107" s="88"/>
      <c r="H107" s="36">
        <v>271</v>
      </c>
      <c r="I107" s="37">
        <v>196</v>
      </c>
      <c r="J107" s="37">
        <v>64</v>
      </c>
      <c r="K107" s="225">
        <v>18.261455525606468</v>
      </c>
      <c r="L107" s="145">
        <v>17.253521126760564</v>
      </c>
      <c r="M107" s="74">
        <v>20.512820512820511</v>
      </c>
      <c r="O107" s="10"/>
      <c r="R107" s="83"/>
      <c r="T107" s="83"/>
      <c r="U107" s="83"/>
      <c r="V107" s="89"/>
      <c r="W107" s="89"/>
      <c r="X107" s="89"/>
      <c r="Y107" s="89"/>
    </row>
    <row r="108" spans="2:25" ht="15" customHeight="1" x14ac:dyDescent="0.15">
      <c r="B108" s="45" t="s">
        <v>1</v>
      </c>
      <c r="C108" s="91"/>
      <c r="D108" s="91"/>
      <c r="E108" s="91"/>
      <c r="F108" s="91"/>
      <c r="G108" s="91"/>
      <c r="H108" s="98">
        <v>1484</v>
      </c>
      <c r="I108" s="240">
        <v>1136</v>
      </c>
      <c r="J108" s="240">
        <v>312</v>
      </c>
      <c r="K108" s="241">
        <v>100.00000000000001</v>
      </c>
      <c r="L108" s="242">
        <v>100</v>
      </c>
      <c r="M108" s="96">
        <v>99.999999999999972</v>
      </c>
      <c r="O108" s="10"/>
      <c r="R108" s="83"/>
      <c r="T108" s="83"/>
      <c r="U108" s="83"/>
      <c r="V108" s="90"/>
      <c r="W108" s="90"/>
      <c r="X108" s="90"/>
      <c r="Y108" s="90"/>
    </row>
    <row r="109" spans="2:25" ht="15" customHeight="1" x14ac:dyDescent="0.15">
      <c r="B109" s="282" t="s">
        <v>279</v>
      </c>
      <c r="C109" s="91"/>
      <c r="D109" s="91"/>
      <c r="E109" s="91"/>
      <c r="F109" s="91"/>
      <c r="G109" s="91"/>
      <c r="H109" s="211">
        <v>22.323234405056329</v>
      </c>
      <c r="I109" s="356">
        <v>21.880407801418436</v>
      </c>
      <c r="J109" s="211">
        <v>24.921370967741936</v>
      </c>
      <c r="K109" s="70"/>
      <c r="L109" s="70"/>
      <c r="M109" s="70"/>
      <c r="O109" s="10"/>
      <c r="R109" s="83"/>
      <c r="T109" s="83"/>
      <c r="U109" s="83"/>
      <c r="V109" s="90"/>
      <c r="W109" s="90"/>
      <c r="X109" s="90"/>
      <c r="Y109" s="90"/>
    </row>
    <row r="110" spans="2:25" ht="15" customHeight="1" x14ac:dyDescent="0.15">
      <c r="B110" s="282" t="s">
        <v>419</v>
      </c>
      <c r="C110" s="91"/>
      <c r="D110" s="91"/>
      <c r="E110" s="91"/>
      <c r="F110" s="91"/>
      <c r="G110" s="91"/>
      <c r="H110" s="96">
        <v>15.82729490698383</v>
      </c>
      <c r="I110" s="242">
        <v>15.328289992119771</v>
      </c>
      <c r="J110" s="96">
        <v>18.649553571428573</v>
      </c>
      <c r="K110" s="70"/>
      <c r="L110" s="70"/>
      <c r="M110" s="70"/>
      <c r="O110" s="10"/>
      <c r="R110" s="83"/>
      <c r="T110" s="83"/>
      <c r="U110" s="83"/>
      <c r="V110" s="90"/>
      <c r="W110" s="90"/>
      <c r="X110" s="90"/>
      <c r="Y110" s="90"/>
    </row>
    <row r="111" spans="2:25" ht="15" customHeight="1" x14ac:dyDescent="0.15">
      <c r="B111" s="282" t="s">
        <v>418</v>
      </c>
      <c r="C111" s="91"/>
      <c r="D111" s="91"/>
      <c r="E111" s="91"/>
      <c r="F111" s="91"/>
      <c r="G111" s="91"/>
      <c r="H111" s="98">
        <v>210</v>
      </c>
      <c r="I111" s="98">
        <v>210</v>
      </c>
      <c r="J111" s="98">
        <v>180</v>
      </c>
      <c r="K111" s="70"/>
      <c r="L111" s="70"/>
      <c r="M111" s="70"/>
      <c r="O111" s="10"/>
      <c r="R111" s="83"/>
      <c r="T111" s="83"/>
      <c r="U111" s="83"/>
      <c r="V111" s="90"/>
      <c r="W111" s="90"/>
      <c r="X111" s="90"/>
      <c r="Y111" s="90"/>
    </row>
    <row r="112" spans="2:25" ht="12.9" customHeight="1" x14ac:dyDescent="0.15">
      <c r="B112" s="51"/>
      <c r="C112" s="51"/>
      <c r="D112" s="51"/>
      <c r="E112" s="51"/>
      <c r="F112" s="51"/>
      <c r="G112" s="51"/>
      <c r="H112" s="51"/>
      <c r="I112" s="9"/>
      <c r="J112" s="9"/>
      <c r="O112" s="10"/>
      <c r="R112" s="83"/>
      <c r="T112" s="83"/>
      <c r="U112" s="83"/>
    </row>
    <row r="113" spans="2:25" ht="13.65" customHeight="1" x14ac:dyDescent="0.15">
      <c r="B113" s="11"/>
      <c r="C113" s="12"/>
      <c r="D113" s="12"/>
      <c r="E113" s="12"/>
      <c r="F113" s="12"/>
      <c r="G113" s="12"/>
      <c r="H113" s="13"/>
      <c r="I113" s="14" t="s">
        <v>108</v>
      </c>
      <c r="J113" s="15"/>
      <c r="K113" s="132"/>
      <c r="L113" s="14" t="s">
        <v>3</v>
      </c>
      <c r="M113" s="17"/>
      <c r="O113" s="10"/>
      <c r="R113" s="83"/>
      <c r="T113" s="83"/>
      <c r="U113" s="83"/>
      <c r="V113" s="280"/>
      <c r="W113" s="280"/>
      <c r="X113" s="280"/>
      <c r="Y113" s="280"/>
    </row>
    <row r="114" spans="2:25" ht="10.8" x14ac:dyDescent="0.15">
      <c r="B114" s="105" t="s">
        <v>596</v>
      </c>
      <c r="C114" s="52"/>
      <c r="D114" s="52"/>
      <c r="E114" s="52"/>
      <c r="F114" s="52"/>
      <c r="G114" s="52"/>
      <c r="H114" s="22" t="s">
        <v>4</v>
      </c>
      <c r="I114" s="22" t="s">
        <v>172</v>
      </c>
      <c r="J114" s="84" t="s">
        <v>173</v>
      </c>
      <c r="K114" s="85" t="s">
        <v>4</v>
      </c>
      <c r="L114" s="22" t="s">
        <v>172</v>
      </c>
      <c r="M114" s="22" t="s">
        <v>173</v>
      </c>
      <c r="O114" s="10"/>
      <c r="R114" s="83"/>
      <c r="T114" s="83"/>
      <c r="U114" s="83"/>
      <c r="V114" s="281"/>
      <c r="W114" s="281"/>
      <c r="X114" s="281"/>
      <c r="Y114" s="281"/>
    </row>
    <row r="115" spans="2:25" ht="12" customHeight="1" x14ac:dyDescent="0.15">
      <c r="B115" s="23"/>
      <c r="C115" s="24"/>
      <c r="D115" s="24"/>
      <c r="E115" s="24"/>
      <c r="F115" s="24"/>
      <c r="G115" s="24"/>
      <c r="H115" s="25"/>
      <c r="I115" s="25"/>
      <c r="J115" s="26"/>
      <c r="K115" s="136">
        <v>1484</v>
      </c>
      <c r="L115" s="137">
        <v>1136</v>
      </c>
      <c r="M115" s="137">
        <v>312</v>
      </c>
      <c r="O115" s="10"/>
      <c r="R115" s="83"/>
      <c r="T115" s="83"/>
      <c r="U115" s="83"/>
      <c r="V115" s="155"/>
      <c r="W115" s="155"/>
      <c r="X115" s="155"/>
      <c r="Y115" s="155"/>
    </row>
    <row r="116" spans="2:25" ht="15" customHeight="1" x14ac:dyDescent="0.15">
      <c r="B116" s="78" t="s">
        <v>981</v>
      </c>
      <c r="C116" s="88"/>
      <c r="D116" s="88"/>
      <c r="E116" s="88"/>
      <c r="F116" s="88"/>
      <c r="G116" s="88"/>
      <c r="H116" s="31">
        <v>264</v>
      </c>
      <c r="I116" s="224">
        <v>215</v>
      </c>
      <c r="J116" s="224">
        <v>44</v>
      </c>
      <c r="K116" s="225">
        <v>17.78975741239892</v>
      </c>
      <c r="L116" s="226">
        <v>18.926056338028168</v>
      </c>
      <c r="M116" s="172">
        <v>14.102564102564102</v>
      </c>
      <c r="O116" s="10"/>
      <c r="R116" s="83"/>
      <c r="T116" s="83"/>
      <c r="U116" s="83"/>
      <c r="V116" s="90"/>
      <c r="W116" s="90"/>
      <c r="X116" s="90"/>
      <c r="Y116" s="90"/>
    </row>
    <row r="117" spans="2:25" ht="15" customHeight="1" x14ac:dyDescent="0.15">
      <c r="B117" s="29" t="s">
        <v>982</v>
      </c>
      <c r="C117" s="88"/>
      <c r="D117" s="88"/>
      <c r="E117" s="88"/>
      <c r="F117" s="88"/>
      <c r="G117" s="88"/>
      <c r="H117" s="36">
        <v>287</v>
      </c>
      <c r="I117" s="229">
        <v>198</v>
      </c>
      <c r="J117" s="229">
        <v>84</v>
      </c>
      <c r="K117" s="225">
        <v>19.339622641509436</v>
      </c>
      <c r="L117" s="230">
        <v>17.429577464788732</v>
      </c>
      <c r="M117" s="173">
        <v>26.923076923076923</v>
      </c>
      <c r="O117" s="10"/>
      <c r="R117" s="83"/>
      <c r="T117" s="83"/>
      <c r="U117" s="83"/>
      <c r="V117" s="90"/>
      <c r="W117" s="90"/>
      <c r="X117" s="90"/>
      <c r="Y117" s="90"/>
    </row>
    <row r="118" spans="2:25" ht="15" customHeight="1" x14ac:dyDescent="0.15">
      <c r="B118" s="29" t="s">
        <v>983</v>
      </c>
      <c r="C118" s="88"/>
      <c r="D118" s="88"/>
      <c r="E118" s="88"/>
      <c r="F118" s="88"/>
      <c r="G118" s="88"/>
      <c r="H118" s="36">
        <v>85</v>
      </c>
      <c r="I118" s="229">
        <v>65</v>
      </c>
      <c r="J118" s="229">
        <v>17</v>
      </c>
      <c r="K118" s="225">
        <v>5.7277628032345014</v>
      </c>
      <c r="L118" s="230">
        <v>5.721830985915493</v>
      </c>
      <c r="M118" s="173">
        <v>5.4487179487179489</v>
      </c>
      <c r="O118" s="10"/>
      <c r="R118" s="83"/>
      <c r="T118" s="83"/>
      <c r="U118" s="83"/>
      <c r="V118" s="90"/>
      <c r="W118" s="90"/>
      <c r="X118" s="90"/>
      <c r="Y118" s="90"/>
    </row>
    <row r="119" spans="2:25" ht="15" customHeight="1" x14ac:dyDescent="0.15">
      <c r="B119" s="29" t="s">
        <v>984</v>
      </c>
      <c r="C119" s="88"/>
      <c r="D119" s="88"/>
      <c r="E119" s="88"/>
      <c r="F119" s="88"/>
      <c r="G119" s="88"/>
      <c r="H119" s="36">
        <v>297</v>
      </c>
      <c r="I119" s="229">
        <v>224</v>
      </c>
      <c r="J119" s="229">
        <v>66</v>
      </c>
      <c r="K119" s="225">
        <v>20.013477088948786</v>
      </c>
      <c r="L119" s="230">
        <v>19.718309859154928</v>
      </c>
      <c r="M119" s="173">
        <v>21.153846153846153</v>
      </c>
      <c r="O119" s="10"/>
      <c r="R119" s="83"/>
      <c r="T119" s="83"/>
      <c r="U119" s="83"/>
      <c r="V119" s="90"/>
      <c r="W119" s="90"/>
      <c r="X119" s="90"/>
      <c r="Y119" s="90"/>
    </row>
    <row r="120" spans="2:25" ht="15" customHeight="1" x14ac:dyDescent="0.15">
      <c r="B120" s="29" t="s">
        <v>985</v>
      </c>
      <c r="C120" s="88"/>
      <c r="D120" s="88"/>
      <c r="E120" s="88"/>
      <c r="F120" s="88"/>
      <c r="G120" s="88"/>
      <c r="H120" s="36">
        <v>186</v>
      </c>
      <c r="I120" s="229">
        <v>145</v>
      </c>
      <c r="J120" s="229">
        <v>36</v>
      </c>
      <c r="K120" s="225">
        <v>12.533692722371967</v>
      </c>
      <c r="L120" s="230">
        <v>12.764084507042254</v>
      </c>
      <c r="M120" s="173">
        <v>11.538461538461538</v>
      </c>
      <c r="O120" s="10"/>
      <c r="R120" s="83"/>
      <c r="T120" s="83"/>
      <c r="U120" s="83"/>
      <c r="V120" s="90"/>
      <c r="W120" s="90"/>
      <c r="X120" s="90"/>
      <c r="Y120" s="90"/>
    </row>
    <row r="121" spans="2:25" ht="15" customHeight="1" x14ac:dyDescent="0.15">
      <c r="B121" s="29" t="s">
        <v>986</v>
      </c>
      <c r="C121" s="88"/>
      <c r="D121" s="88"/>
      <c r="E121" s="88"/>
      <c r="F121" s="88"/>
      <c r="G121" s="88"/>
      <c r="H121" s="36">
        <v>126</v>
      </c>
      <c r="I121" s="229">
        <v>101</v>
      </c>
      <c r="J121" s="229">
        <v>23</v>
      </c>
      <c r="K121" s="225">
        <v>8.4905660377358494</v>
      </c>
      <c r="L121" s="230">
        <v>8.8908450704225359</v>
      </c>
      <c r="M121" s="173">
        <v>7.3717948717948723</v>
      </c>
      <c r="O121" s="10"/>
      <c r="R121" s="83"/>
      <c r="T121" s="83"/>
      <c r="U121" s="83"/>
      <c r="V121" s="90"/>
      <c r="W121" s="90"/>
      <c r="X121" s="90"/>
      <c r="Y121" s="90"/>
    </row>
    <row r="122" spans="2:25" ht="15" customHeight="1" x14ac:dyDescent="0.15">
      <c r="B122" s="29" t="s">
        <v>987</v>
      </c>
      <c r="C122" s="88"/>
      <c r="D122" s="88"/>
      <c r="E122" s="88"/>
      <c r="F122" s="88"/>
      <c r="G122" s="88"/>
      <c r="H122" s="36">
        <v>64</v>
      </c>
      <c r="I122" s="229">
        <v>51</v>
      </c>
      <c r="J122" s="229">
        <v>9</v>
      </c>
      <c r="K122" s="225">
        <v>4.3126684636118604</v>
      </c>
      <c r="L122" s="230">
        <v>4.48943661971831</v>
      </c>
      <c r="M122" s="173">
        <v>2.8846153846153846</v>
      </c>
      <c r="O122" s="10"/>
      <c r="R122" s="83"/>
      <c r="T122" s="83"/>
      <c r="U122" s="83"/>
      <c r="V122" s="90"/>
      <c r="W122" s="90"/>
      <c r="X122" s="90"/>
      <c r="Y122" s="90"/>
    </row>
    <row r="123" spans="2:25" ht="15" customHeight="1" x14ac:dyDescent="0.15">
      <c r="B123" s="29" t="s">
        <v>988</v>
      </c>
      <c r="C123" s="88"/>
      <c r="D123" s="88"/>
      <c r="E123" s="88"/>
      <c r="F123" s="88"/>
      <c r="G123" s="88"/>
      <c r="H123" s="36">
        <v>41</v>
      </c>
      <c r="I123" s="229">
        <v>32</v>
      </c>
      <c r="J123" s="229">
        <v>8</v>
      </c>
      <c r="K123" s="225">
        <v>2.7628032345013476</v>
      </c>
      <c r="L123" s="230">
        <v>2.8169014084507045</v>
      </c>
      <c r="M123" s="173">
        <v>2.5641025641025639</v>
      </c>
      <c r="O123" s="10"/>
      <c r="R123" s="83"/>
      <c r="T123" s="83"/>
      <c r="U123" s="83"/>
      <c r="V123" s="90"/>
      <c r="W123" s="90"/>
      <c r="X123" s="90"/>
      <c r="Y123" s="90"/>
    </row>
    <row r="124" spans="2:25" ht="15" customHeight="1" x14ac:dyDescent="0.15">
      <c r="B124" s="29" t="s">
        <v>989</v>
      </c>
      <c r="C124" s="88"/>
      <c r="D124" s="88"/>
      <c r="E124" s="88"/>
      <c r="F124" s="88"/>
      <c r="G124" s="88"/>
      <c r="H124" s="36">
        <v>19</v>
      </c>
      <c r="I124" s="229">
        <v>16</v>
      </c>
      <c r="J124" s="229">
        <v>3</v>
      </c>
      <c r="K124" s="225">
        <v>1.2803234501347709</v>
      </c>
      <c r="L124" s="230">
        <v>1.4084507042253522</v>
      </c>
      <c r="M124" s="173">
        <v>0.96153846153846156</v>
      </c>
      <c r="O124" s="10"/>
      <c r="R124" s="83"/>
      <c r="T124" s="83"/>
      <c r="U124" s="83"/>
      <c r="V124" s="90"/>
      <c r="W124" s="90"/>
      <c r="X124" s="90"/>
      <c r="Y124" s="90"/>
    </row>
    <row r="125" spans="2:25" ht="15" customHeight="1" x14ac:dyDescent="0.15">
      <c r="B125" s="29" t="s">
        <v>990</v>
      </c>
      <c r="C125" s="88"/>
      <c r="D125" s="88"/>
      <c r="E125" s="88"/>
      <c r="F125" s="88"/>
      <c r="G125" s="88"/>
      <c r="H125" s="36">
        <v>25</v>
      </c>
      <c r="I125" s="229">
        <v>23</v>
      </c>
      <c r="J125" s="229">
        <v>1</v>
      </c>
      <c r="K125" s="225">
        <v>1.6846361185983827</v>
      </c>
      <c r="L125" s="230">
        <v>2.024647887323944</v>
      </c>
      <c r="M125" s="173">
        <v>0.32051282051282048</v>
      </c>
      <c r="O125" s="10"/>
      <c r="R125" s="83"/>
      <c r="T125" s="83"/>
      <c r="U125" s="83"/>
      <c r="V125" s="90"/>
      <c r="W125" s="90"/>
      <c r="X125" s="90"/>
      <c r="Y125" s="90"/>
    </row>
    <row r="126" spans="2:25" ht="15" customHeight="1" x14ac:dyDescent="0.15">
      <c r="B126" s="79" t="s">
        <v>105</v>
      </c>
      <c r="C126" s="86"/>
      <c r="D126" s="86"/>
      <c r="E126" s="86"/>
      <c r="F126" s="86"/>
      <c r="G126" s="88"/>
      <c r="H126" s="36">
        <v>90</v>
      </c>
      <c r="I126" s="37">
        <v>66</v>
      </c>
      <c r="J126" s="37">
        <v>21</v>
      </c>
      <c r="K126" s="225">
        <v>6.0646900269541781</v>
      </c>
      <c r="L126" s="145">
        <v>5.8098591549295771</v>
      </c>
      <c r="M126" s="74">
        <v>6.7307692307692308</v>
      </c>
      <c r="O126" s="10"/>
      <c r="R126" s="83"/>
      <c r="T126" s="83"/>
      <c r="U126" s="83"/>
      <c r="V126" s="89"/>
      <c r="W126" s="89"/>
      <c r="X126" s="89"/>
      <c r="Y126" s="89"/>
    </row>
    <row r="127" spans="2:25" ht="15" customHeight="1" x14ac:dyDescent="0.15">
      <c r="B127" s="45" t="s">
        <v>1</v>
      </c>
      <c r="C127" s="91"/>
      <c r="D127" s="91"/>
      <c r="E127" s="91"/>
      <c r="F127" s="91"/>
      <c r="G127" s="91"/>
      <c r="H127" s="98">
        <v>1484</v>
      </c>
      <c r="I127" s="240">
        <v>1136</v>
      </c>
      <c r="J127" s="240">
        <v>312</v>
      </c>
      <c r="K127" s="241">
        <v>100</v>
      </c>
      <c r="L127" s="242">
        <v>99.999999999999986</v>
      </c>
      <c r="M127" s="96">
        <v>100</v>
      </c>
      <c r="O127" s="10"/>
      <c r="R127" s="83"/>
      <c r="T127" s="83"/>
      <c r="U127" s="83"/>
      <c r="V127" s="90"/>
      <c r="W127" s="90"/>
      <c r="X127" s="90"/>
      <c r="Y127" s="90"/>
    </row>
    <row r="128" spans="2:25" ht="15" customHeight="1" x14ac:dyDescent="0.15">
      <c r="B128" s="282" t="s">
        <v>279</v>
      </c>
      <c r="C128" s="91"/>
      <c r="D128" s="91"/>
      <c r="E128" s="91"/>
      <c r="F128" s="91"/>
      <c r="G128" s="91"/>
      <c r="H128" s="211">
        <v>11.973718316594926</v>
      </c>
      <c r="I128" s="356">
        <v>12.690152647975074</v>
      </c>
      <c r="J128" s="211">
        <v>9.1666666666666661</v>
      </c>
      <c r="K128" s="70"/>
      <c r="L128" s="70"/>
      <c r="M128" s="70"/>
      <c r="O128" s="10"/>
      <c r="R128" s="83"/>
      <c r="T128" s="83"/>
      <c r="U128" s="83"/>
      <c r="V128" s="90"/>
      <c r="W128" s="90"/>
      <c r="X128" s="90"/>
      <c r="Y128" s="90"/>
    </row>
    <row r="129" spans="1:25" ht="15" customHeight="1" x14ac:dyDescent="0.15">
      <c r="B129" s="282" t="s">
        <v>419</v>
      </c>
      <c r="C129" s="91"/>
      <c r="D129" s="91"/>
      <c r="E129" s="91"/>
      <c r="F129" s="91"/>
      <c r="G129" s="91"/>
      <c r="H129" s="96">
        <v>8.5159739915074315</v>
      </c>
      <c r="I129" s="242">
        <v>8.7631362378976494</v>
      </c>
      <c r="J129" s="50">
        <v>7.5209125475285168</v>
      </c>
      <c r="K129" s="70"/>
      <c r="L129" s="70"/>
      <c r="M129" s="70"/>
      <c r="O129" s="10"/>
      <c r="R129" s="83"/>
      <c r="T129" s="83"/>
      <c r="U129" s="83"/>
      <c r="V129" s="90"/>
      <c r="W129" s="90"/>
      <c r="X129" s="90"/>
      <c r="Y129" s="90"/>
    </row>
    <row r="130" spans="1:25" ht="15" customHeight="1" x14ac:dyDescent="0.15">
      <c r="B130" s="282" t="s">
        <v>418</v>
      </c>
      <c r="C130" s="91"/>
      <c r="D130" s="91"/>
      <c r="E130" s="91"/>
      <c r="F130" s="91"/>
      <c r="G130" s="91"/>
      <c r="H130" s="98">
        <v>177</v>
      </c>
      <c r="I130" s="98">
        <v>177</v>
      </c>
      <c r="J130" s="221">
        <v>100</v>
      </c>
      <c r="K130" s="70"/>
      <c r="L130" s="70"/>
      <c r="M130" s="70"/>
      <c r="O130" s="10"/>
      <c r="R130" s="83"/>
      <c r="T130" s="83"/>
      <c r="U130" s="83"/>
      <c r="V130" s="90"/>
      <c r="W130" s="90"/>
      <c r="X130" s="90"/>
      <c r="Y130" s="90"/>
    </row>
    <row r="131" spans="1:25" ht="15" customHeight="1" x14ac:dyDescent="0.15">
      <c r="B131" s="8"/>
      <c r="C131" s="8"/>
      <c r="D131" s="8"/>
      <c r="E131" s="8"/>
      <c r="F131" s="8"/>
      <c r="G131" s="180"/>
      <c r="H131" s="180"/>
      <c r="I131" s="102"/>
      <c r="J131" s="70"/>
      <c r="K131" s="70"/>
      <c r="L131" s="70"/>
      <c r="N131" s="10"/>
      <c r="Q131" s="83"/>
      <c r="S131" s="83"/>
      <c r="T131" s="83"/>
      <c r="U131" s="90"/>
      <c r="V131" s="90"/>
      <c r="W131" s="90"/>
      <c r="X131" s="90"/>
    </row>
    <row r="132" spans="1:25" ht="15" customHeight="1" x14ac:dyDescent="0.15">
      <c r="A132" s="5" t="s">
        <v>598</v>
      </c>
      <c r="F132" s="101"/>
      <c r="G132" s="101"/>
      <c r="H132" s="9"/>
      <c r="N132" s="10"/>
      <c r="Q132" s="83"/>
      <c r="U132" s="83"/>
      <c r="W132" s="83"/>
      <c r="X132" s="83"/>
    </row>
    <row r="133" spans="1:25" ht="13.65" customHeight="1" x14ac:dyDescent="0.15">
      <c r="B133" s="11"/>
      <c r="C133" s="12"/>
      <c r="D133" s="12"/>
      <c r="E133" s="12"/>
      <c r="F133" s="12"/>
      <c r="G133" s="12"/>
      <c r="H133" s="12"/>
      <c r="I133" s="13" t="s">
        <v>184</v>
      </c>
      <c r="J133" s="15"/>
      <c r="K133" s="15"/>
      <c r="L133" s="132" t="s">
        <v>278</v>
      </c>
      <c r="M133" s="15"/>
      <c r="N133" s="17"/>
      <c r="O133" s="10"/>
      <c r="R133" s="83"/>
      <c r="U133" s="83"/>
      <c r="V133" s="83"/>
    </row>
    <row r="134" spans="1:25" ht="10.8" x14ac:dyDescent="0.15">
      <c r="B134" s="105" t="s">
        <v>604</v>
      </c>
      <c r="C134" s="52"/>
      <c r="D134" s="52"/>
      <c r="E134" s="52"/>
      <c r="F134" s="52"/>
      <c r="G134" s="52"/>
      <c r="H134" s="52"/>
      <c r="I134" s="22" t="s">
        <v>277</v>
      </c>
      <c r="J134" s="22" t="s">
        <v>183</v>
      </c>
      <c r="K134" s="22" t="s">
        <v>185</v>
      </c>
      <c r="L134" s="85" t="s">
        <v>4</v>
      </c>
      <c r="M134" s="22" t="s">
        <v>172</v>
      </c>
      <c r="N134" s="22" t="s">
        <v>445</v>
      </c>
      <c r="O134" s="10"/>
      <c r="R134" s="83"/>
      <c r="U134" s="83"/>
      <c r="V134" s="83"/>
    </row>
    <row r="135" spans="1:25" ht="12" customHeight="1" x14ac:dyDescent="0.15">
      <c r="B135" s="79"/>
      <c r="C135" s="86"/>
      <c r="D135" s="86"/>
      <c r="E135" s="86"/>
      <c r="F135" s="86"/>
      <c r="G135" s="86"/>
      <c r="H135" s="24"/>
      <c r="I135" s="25"/>
      <c r="J135" s="25"/>
      <c r="K135" s="25"/>
      <c r="L135" s="27">
        <v>1089</v>
      </c>
      <c r="M135" s="28">
        <v>769</v>
      </c>
      <c r="N135" s="28">
        <v>289</v>
      </c>
      <c r="O135" s="10"/>
      <c r="R135" s="83"/>
      <c r="U135" s="83"/>
      <c r="V135" s="83"/>
    </row>
    <row r="136" spans="1:25" ht="15" customHeight="1" x14ac:dyDescent="0.15">
      <c r="B136" s="29" t="s">
        <v>599</v>
      </c>
      <c r="C136" s="88"/>
      <c r="D136" s="88"/>
      <c r="E136" s="88"/>
      <c r="F136" s="88"/>
      <c r="G136" s="88"/>
      <c r="H136" s="9"/>
      <c r="I136" s="36">
        <v>1019</v>
      </c>
      <c r="J136" s="36">
        <v>725</v>
      </c>
      <c r="K136" s="36">
        <v>263</v>
      </c>
      <c r="L136" s="38">
        <v>93.572084481175395</v>
      </c>
      <c r="M136" s="74">
        <v>94.278283485045506</v>
      </c>
      <c r="N136" s="74">
        <v>91.003460207612449</v>
      </c>
      <c r="O136" s="10"/>
      <c r="R136" s="83"/>
      <c r="U136" s="83"/>
      <c r="V136" s="83"/>
    </row>
    <row r="137" spans="1:25" ht="15" customHeight="1" x14ac:dyDescent="0.15">
      <c r="B137" s="425" t="s">
        <v>1022</v>
      </c>
      <c r="C137" s="88"/>
      <c r="D137" s="88"/>
      <c r="E137" s="88"/>
      <c r="F137" s="88"/>
      <c r="G137" s="88"/>
      <c r="H137" s="9"/>
      <c r="I137" s="36">
        <v>826</v>
      </c>
      <c r="J137" s="36">
        <v>588</v>
      </c>
      <c r="K137" s="36">
        <v>211</v>
      </c>
      <c r="L137" s="38">
        <v>75.849403122130397</v>
      </c>
      <c r="M137" s="74">
        <v>76.462938881664499</v>
      </c>
      <c r="N137" s="74">
        <v>73.010380622837374</v>
      </c>
      <c r="O137" s="10"/>
      <c r="R137" s="83"/>
      <c r="U137" s="83"/>
      <c r="V137" s="83"/>
    </row>
    <row r="138" spans="1:25" ht="15" customHeight="1" x14ac:dyDescent="0.15">
      <c r="B138" s="29" t="s">
        <v>600</v>
      </c>
      <c r="C138" s="88"/>
      <c r="D138" s="88"/>
      <c r="E138" s="88"/>
      <c r="F138" s="88"/>
      <c r="G138" s="88"/>
      <c r="H138" s="9"/>
      <c r="I138" s="36">
        <v>954</v>
      </c>
      <c r="J138" s="36">
        <v>681</v>
      </c>
      <c r="K138" s="36">
        <v>244</v>
      </c>
      <c r="L138" s="38">
        <v>87.603305785123965</v>
      </c>
      <c r="M138" s="74">
        <v>88.556566970091026</v>
      </c>
      <c r="N138" s="74">
        <v>84.429065743944633</v>
      </c>
      <c r="O138" s="10"/>
      <c r="R138" s="83"/>
      <c r="U138" s="83"/>
      <c r="V138" s="83"/>
    </row>
    <row r="139" spans="1:25" ht="15" customHeight="1" x14ac:dyDescent="0.15">
      <c r="B139" s="425" t="s">
        <v>1023</v>
      </c>
      <c r="C139" s="88"/>
      <c r="D139" s="88"/>
      <c r="E139" s="88"/>
      <c r="F139" s="88"/>
      <c r="G139" s="88"/>
      <c r="H139" s="9"/>
      <c r="I139" s="36">
        <v>633</v>
      </c>
      <c r="J139" s="36">
        <v>450</v>
      </c>
      <c r="K139" s="36">
        <v>166</v>
      </c>
      <c r="L139" s="38">
        <v>58.126721763085399</v>
      </c>
      <c r="M139" s="74">
        <v>58.517555266579976</v>
      </c>
      <c r="N139" s="74">
        <v>57.439446366782008</v>
      </c>
      <c r="O139" s="10"/>
      <c r="R139" s="83"/>
      <c r="U139" s="83"/>
      <c r="V139" s="83"/>
    </row>
    <row r="140" spans="1:25" ht="15" customHeight="1" x14ac:dyDescent="0.15">
      <c r="B140" s="29" t="s">
        <v>601</v>
      </c>
      <c r="C140" s="88"/>
      <c r="D140" s="88"/>
      <c r="E140" s="88"/>
      <c r="F140" s="88"/>
      <c r="G140" s="88"/>
      <c r="H140" s="9"/>
      <c r="I140" s="36">
        <v>164</v>
      </c>
      <c r="J140" s="36">
        <v>124</v>
      </c>
      <c r="K140" s="36">
        <v>36</v>
      </c>
      <c r="L140" s="38">
        <v>15.059687786960515</v>
      </c>
      <c r="M140" s="74">
        <v>16.124837451235372</v>
      </c>
      <c r="N140" s="74">
        <v>12.45674740484429</v>
      </c>
      <c r="O140" s="10"/>
      <c r="R140" s="83"/>
      <c r="U140" s="83"/>
      <c r="V140" s="83"/>
    </row>
    <row r="141" spans="1:25" ht="15" customHeight="1" x14ac:dyDescent="0.15">
      <c r="B141" s="425" t="s">
        <v>1024</v>
      </c>
      <c r="C141" s="88"/>
      <c r="D141" s="88"/>
      <c r="E141" s="88"/>
      <c r="F141" s="88"/>
      <c r="G141" s="88"/>
      <c r="H141" s="9"/>
      <c r="I141" s="36">
        <v>733</v>
      </c>
      <c r="J141" s="36">
        <v>519</v>
      </c>
      <c r="K141" s="36">
        <v>189</v>
      </c>
      <c r="L141" s="38">
        <v>67.309458218549125</v>
      </c>
      <c r="M141" s="74">
        <v>67.490247074122237</v>
      </c>
      <c r="N141" s="74">
        <v>65.397923875432525</v>
      </c>
      <c r="O141" s="10"/>
      <c r="R141" s="83"/>
      <c r="U141" s="83"/>
      <c r="V141" s="83"/>
    </row>
    <row r="142" spans="1:25" ht="15" customHeight="1" x14ac:dyDescent="0.15">
      <c r="B142" s="425" t="s">
        <v>1025</v>
      </c>
      <c r="C142" s="88"/>
      <c r="D142" s="88"/>
      <c r="E142" s="88"/>
      <c r="F142" s="88"/>
      <c r="G142" s="88"/>
      <c r="H142" s="9"/>
      <c r="I142" s="36">
        <v>673</v>
      </c>
      <c r="J142" s="36">
        <v>482</v>
      </c>
      <c r="K142" s="36">
        <v>169</v>
      </c>
      <c r="L142" s="38">
        <v>61.799816345270884</v>
      </c>
      <c r="M142" s="74">
        <v>62.67880364109233</v>
      </c>
      <c r="N142" s="74">
        <v>58.477508650519027</v>
      </c>
      <c r="O142" s="10"/>
      <c r="R142" s="83"/>
      <c r="U142" s="83"/>
      <c r="V142" s="83"/>
    </row>
    <row r="143" spans="1:25" ht="15" customHeight="1" x14ac:dyDescent="0.15">
      <c r="B143" s="29" t="s">
        <v>294</v>
      </c>
      <c r="C143" s="88"/>
      <c r="D143" s="88"/>
      <c r="E143" s="88"/>
      <c r="F143" s="88"/>
      <c r="G143" s="88"/>
      <c r="H143" s="9"/>
      <c r="I143" s="36">
        <v>817</v>
      </c>
      <c r="J143" s="36">
        <v>579</v>
      </c>
      <c r="K143" s="36">
        <v>212</v>
      </c>
      <c r="L143" s="38">
        <v>75.022956841138651</v>
      </c>
      <c r="M143" s="74">
        <v>75.292587776332894</v>
      </c>
      <c r="N143" s="74">
        <v>73.356401384083043</v>
      </c>
      <c r="O143" s="10"/>
      <c r="R143" s="83"/>
      <c r="U143" s="83"/>
      <c r="V143" s="83"/>
    </row>
    <row r="144" spans="1:25" ht="15" customHeight="1" x14ac:dyDescent="0.15">
      <c r="B144" s="29" t="s">
        <v>602</v>
      </c>
      <c r="C144" s="88"/>
      <c r="D144" s="88"/>
      <c r="E144" s="88"/>
      <c r="F144" s="88"/>
      <c r="G144" s="88"/>
      <c r="H144" s="9"/>
      <c r="I144" s="36">
        <v>432</v>
      </c>
      <c r="J144" s="36">
        <v>296</v>
      </c>
      <c r="K144" s="36">
        <v>124</v>
      </c>
      <c r="L144" s="38">
        <v>39.669421487603309</v>
      </c>
      <c r="M144" s="74">
        <v>38.491547464239275</v>
      </c>
      <c r="N144" s="74">
        <v>42.906574394463668</v>
      </c>
      <c r="O144" s="10"/>
      <c r="R144" s="83"/>
      <c r="U144" s="83"/>
      <c r="V144" s="83"/>
    </row>
    <row r="145" spans="2:26" ht="15" customHeight="1" x14ac:dyDescent="0.15">
      <c r="B145" s="29" t="s">
        <v>603</v>
      </c>
      <c r="C145" s="88"/>
      <c r="D145" s="88"/>
      <c r="E145" s="88"/>
      <c r="F145" s="88"/>
      <c r="G145" s="88"/>
      <c r="H145" s="9"/>
      <c r="I145" s="36">
        <v>241</v>
      </c>
      <c r="J145" s="36">
        <v>177</v>
      </c>
      <c r="K145" s="36">
        <v>59</v>
      </c>
      <c r="L145" s="38">
        <v>22.130394857667586</v>
      </c>
      <c r="M145" s="74">
        <v>23.016905071521457</v>
      </c>
      <c r="N145" s="74">
        <v>20.415224913494807</v>
      </c>
      <c r="O145" s="10"/>
      <c r="R145" s="83"/>
      <c r="U145" s="83"/>
      <c r="V145" s="83"/>
    </row>
    <row r="146" spans="2:26" ht="15" customHeight="1" x14ac:dyDescent="0.15">
      <c r="B146" s="29" t="s">
        <v>625</v>
      </c>
      <c r="C146" s="88"/>
      <c r="D146" s="88"/>
      <c r="E146" s="88"/>
      <c r="F146" s="88"/>
      <c r="G146" s="88"/>
      <c r="H146" s="9"/>
      <c r="I146" s="36">
        <v>787</v>
      </c>
      <c r="J146" s="36">
        <v>565</v>
      </c>
      <c r="K146" s="36">
        <v>197</v>
      </c>
      <c r="L146" s="38">
        <v>72.268135904499545</v>
      </c>
      <c r="M146" s="74">
        <v>73.472041612483736</v>
      </c>
      <c r="N146" s="74">
        <v>68.16608996539793</v>
      </c>
      <c r="O146" s="10"/>
      <c r="R146" s="83"/>
      <c r="U146" s="83"/>
      <c r="V146" s="83"/>
    </row>
    <row r="147" spans="2:26" ht="15" customHeight="1" x14ac:dyDescent="0.15">
      <c r="B147" s="79" t="s">
        <v>0</v>
      </c>
      <c r="C147" s="86"/>
      <c r="D147" s="86"/>
      <c r="E147" s="86"/>
      <c r="F147" s="86"/>
      <c r="G147" s="86"/>
      <c r="H147" s="24"/>
      <c r="I147" s="68">
        <v>62</v>
      </c>
      <c r="J147" s="68">
        <v>40</v>
      </c>
      <c r="K147" s="68">
        <v>22</v>
      </c>
      <c r="L147" s="81">
        <v>5.6932966023875116</v>
      </c>
      <c r="M147" s="77">
        <v>5.2015604681404417</v>
      </c>
      <c r="N147" s="77">
        <v>7.6124567474048446</v>
      </c>
      <c r="O147" s="10"/>
      <c r="R147" s="83"/>
      <c r="U147" s="83"/>
      <c r="V147" s="83"/>
    </row>
    <row r="148" spans="2:26" ht="15" customHeight="1" x14ac:dyDescent="0.15">
      <c r="B148" s="45" t="s">
        <v>1</v>
      </c>
      <c r="C148" s="91"/>
      <c r="D148" s="91"/>
      <c r="E148" s="91"/>
      <c r="F148" s="91"/>
      <c r="G148" s="91"/>
      <c r="H148" s="46"/>
      <c r="I148" s="47">
        <v>7341</v>
      </c>
      <c r="J148" s="47">
        <v>5226</v>
      </c>
      <c r="K148" s="47">
        <v>1892</v>
      </c>
      <c r="L148" s="49" t="s">
        <v>5</v>
      </c>
      <c r="M148" s="50" t="s">
        <v>5</v>
      </c>
      <c r="N148" s="50" t="s">
        <v>5</v>
      </c>
      <c r="O148" s="10"/>
      <c r="R148" s="83"/>
      <c r="U148" s="83"/>
      <c r="V148" s="83"/>
    </row>
    <row r="149" spans="2:26" ht="15" customHeight="1" x14ac:dyDescent="0.15">
      <c r="C149" s="5"/>
      <c r="D149" s="5"/>
      <c r="E149" s="5"/>
      <c r="H149" s="9"/>
      <c r="N149" s="10"/>
      <c r="Q149" s="83"/>
      <c r="W149" s="83"/>
      <c r="Y149" s="83"/>
      <c r="Z149" s="83"/>
    </row>
    <row r="150" spans="2:26" ht="13.65" customHeight="1" x14ac:dyDescent="0.15">
      <c r="B150" s="11"/>
      <c r="C150" s="12"/>
      <c r="D150" s="12"/>
      <c r="E150" s="12"/>
      <c r="F150" s="12"/>
      <c r="G150" s="12"/>
      <c r="H150" s="12"/>
      <c r="I150" s="13" t="s">
        <v>2</v>
      </c>
      <c r="J150" s="15"/>
      <c r="K150" s="15"/>
      <c r="L150" s="132" t="s">
        <v>3</v>
      </c>
      <c r="M150" s="15"/>
      <c r="N150" s="17"/>
      <c r="O150" s="10"/>
      <c r="R150" s="83"/>
      <c r="U150" s="83"/>
      <c r="V150" s="83"/>
    </row>
    <row r="151" spans="2:26" ht="10.8" x14ac:dyDescent="0.15">
      <c r="B151" s="105" t="s">
        <v>626</v>
      </c>
      <c r="C151" s="52"/>
      <c r="D151" s="52"/>
      <c r="E151" s="52"/>
      <c r="F151" s="52"/>
      <c r="G151" s="52"/>
      <c r="H151" s="52"/>
      <c r="I151" s="22" t="s">
        <v>4</v>
      </c>
      <c r="J151" s="22" t="s">
        <v>172</v>
      </c>
      <c r="K151" s="22" t="s">
        <v>173</v>
      </c>
      <c r="L151" s="85" t="s">
        <v>4</v>
      </c>
      <c r="M151" s="22" t="s">
        <v>172</v>
      </c>
      <c r="N151" s="22" t="s">
        <v>445</v>
      </c>
      <c r="O151" s="10"/>
      <c r="R151" s="83"/>
      <c r="U151" s="83"/>
      <c r="V151" s="83"/>
    </row>
    <row r="152" spans="2:26" ht="12" customHeight="1" x14ac:dyDescent="0.15">
      <c r="B152" s="79"/>
      <c r="C152" s="86"/>
      <c r="D152" s="86"/>
      <c r="E152" s="86"/>
      <c r="F152" s="86"/>
      <c r="G152" s="86"/>
      <c r="H152" s="24"/>
      <c r="I152" s="25"/>
      <c r="J152" s="25"/>
      <c r="K152" s="25"/>
      <c r="L152" s="27">
        <v>1089</v>
      </c>
      <c r="M152" s="28">
        <v>769</v>
      </c>
      <c r="N152" s="28">
        <v>289</v>
      </c>
      <c r="O152" s="10"/>
      <c r="R152" s="83"/>
      <c r="U152" s="83"/>
      <c r="V152" s="83"/>
    </row>
    <row r="153" spans="2:26" ht="15" customHeight="1" x14ac:dyDescent="0.15">
      <c r="B153" s="29" t="s">
        <v>599</v>
      </c>
      <c r="C153" s="88"/>
      <c r="D153" s="88"/>
      <c r="E153" s="88"/>
      <c r="F153" s="88"/>
      <c r="G153" s="88"/>
      <c r="H153" s="9"/>
      <c r="I153" s="36">
        <v>168</v>
      </c>
      <c r="J153" s="36">
        <v>124</v>
      </c>
      <c r="K153" s="36">
        <v>42</v>
      </c>
      <c r="L153" s="38">
        <v>15.426997245179063</v>
      </c>
      <c r="M153" s="74">
        <v>16.124837451235372</v>
      </c>
      <c r="N153" s="74">
        <v>14.53287197231834</v>
      </c>
      <c r="O153" s="10"/>
      <c r="R153" s="83"/>
      <c r="U153" s="83"/>
      <c r="V153" s="83"/>
    </row>
    <row r="154" spans="2:26" ht="15" customHeight="1" x14ac:dyDescent="0.15">
      <c r="B154" s="425" t="s">
        <v>1022</v>
      </c>
      <c r="C154" s="88"/>
      <c r="D154" s="88"/>
      <c r="E154" s="88"/>
      <c r="F154" s="88"/>
      <c r="G154" s="88"/>
      <c r="H154" s="9"/>
      <c r="I154" s="36">
        <v>175</v>
      </c>
      <c r="J154" s="36">
        <v>128</v>
      </c>
      <c r="K154" s="36">
        <v>45</v>
      </c>
      <c r="L154" s="38">
        <v>16.069788797061523</v>
      </c>
      <c r="M154" s="74">
        <v>16.644993498049416</v>
      </c>
      <c r="N154" s="74">
        <v>15.570934256055363</v>
      </c>
      <c r="O154" s="10"/>
      <c r="R154" s="83"/>
      <c r="U154" s="83"/>
      <c r="V154" s="83"/>
    </row>
    <row r="155" spans="2:26" ht="15" customHeight="1" x14ac:dyDescent="0.15">
      <c r="B155" s="29" t="s">
        <v>600</v>
      </c>
      <c r="C155" s="88"/>
      <c r="D155" s="88"/>
      <c r="E155" s="88"/>
      <c r="F155" s="88"/>
      <c r="G155" s="88"/>
      <c r="H155" s="9"/>
      <c r="I155" s="36">
        <v>93</v>
      </c>
      <c r="J155" s="36">
        <v>67</v>
      </c>
      <c r="K155" s="36">
        <v>25</v>
      </c>
      <c r="L155" s="38">
        <v>8.5399449035812669</v>
      </c>
      <c r="M155" s="74">
        <v>8.7126137841352413</v>
      </c>
      <c r="N155" s="74">
        <v>8.6505190311418687</v>
      </c>
      <c r="O155" s="10"/>
      <c r="R155" s="83"/>
      <c r="U155" s="83"/>
      <c r="V155" s="83"/>
    </row>
    <row r="156" spans="2:26" ht="15" customHeight="1" x14ac:dyDescent="0.15">
      <c r="B156" s="425" t="s">
        <v>1023</v>
      </c>
      <c r="C156" s="88"/>
      <c r="D156" s="88"/>
      <c r="E156" s="88"/>
      <c r="F156" s="88"/>
      <c r="G156" s="88"/>
      <c r="H156" s="9"/>
      <c r="I156" s="36">
        <v>155</v>
      </c>
      <c r="J156" s="36">
        <v>111</v>
      </c>
      <c r="K156" s="36">
        <v>40</v>
      </c>
      <c r="L156" s="38">
        <v>14.233241505968779</v>
      </c>
      <c r="M156" s="74">
        <v>14.434330299089726</v>
      </c>
      <c r="N156" s="74">
        <v>13.84083044982699</v>
      </c>
      <c r="O156" s="10"/>
      <c r="R156" s="83"/>
      <c r="U156" s="83"/>
      <c r="V156" s="83"/>
    </row>
    <row r="157" spans="2:26" ht="15" customHeight="1" x14ac:dyDescent="0.15">
      <c r="B157" s="29" t="s">
        <v>601</v>
      </c>
      <c r="C157" s="88"/>
      <c r="D157" s="88"/>
      <c r="E157" s="88"/>
      <c r="F157" s="88"/>
      <c r="G157" s="88"/>
      <c r="H157" s="9"/>
      <c r="I157" s="36">
        <v>109</v>
      </c>
      <c r="J157" s="36">
        <v>79</v>
      </c>
      <c r="K157" s="36">
        <v>27</v>
      </c>
      <c r="L157" s="38">
        <v>10.009182736455463</v>
      </c>
      <c r="M157" s="74">
        <v>10.273081924577374</v>
      </c>
      <c r="N157" s="74">
        <v>9.3425605536332181</v>
      </c>
      <c r="O157" s="10"/>
      <c r="R157" s="83"/>
      <c r="U157" s="83"/>
      <c r="V157" s="83"/>
    </row>
    <row r="158" spans="2:26" ht="15" customHeight="1" x14ac:dyDescent="0.15">
      <c r="B158" s="425" t="s">
        <v>1024</v>
      </c>
      <c r="C158" s="88"/>
      <c r="D158" s="88"/>
      <c r="E158" s="88"/>
      <c r="F158" s="88"/>
      <c r="G158" s="88"/>
      <c r="H158" s="9"/>
      <c r="I158" s="36">
        <v>226</v>
      </c>
      <c r="J158" s="36">
        <v>170</v>
      </c>
      <c r="K158" s="36">
        <v>54</v>
      </c>
      <c r="L158" s="38">
        <v>20.752984389348025</v>
      </c>
      <c r="M158" s="74">
        <v>22.106631989596877</v>
      </c>
      <c r="N158" s="74">
        <v>18.685121107266436</v>
      </c>
      <c r="O158" s="10"/>
      <c r="R158" s="83"/>
      <c r="U158" s="83"/>
      <c r="V158" s="83"/>
    </row>
    <row r="159" spans="2:26" ht="15" customHeight="1" x14ac:dyDescent="0.15">
      <c r="B159" s="425" t="s">
        <v>1025</v>
      </c>
      <c r="C159" s="88"/>
      <c r="D159" s="88"/>
      <c r="E159" s="88"/>
      <c r="F159" s="88"/>
      <c r="G159" s="88"/>
      <c r="H159" s="9"/>
      <c r="I159" s="36">
        <v>313</v>
      </c>
      <c r="J159" s="36">
        <v>231</v>
      </c>
      <c r="K159" s="36">
        <v>77</v>
      </c>
      <c r="L159" s="38">
        <v>28.741965105601469</v>
      </c>
      <c r="M159" s="74">
        <v>30.039011703511054</v>
      </c>
      <c r="N159" s="74">
        <v>26.643598615916954</v>
      </c>
      <c r="O159" s="10"/>
      <c r="R159" s="83"/>
      <c r="U159" s="83"/>
      <c r="V159" s="83"/>
    </row>
    <row r="160" spans="2:26" ht="15" customHeight="1" x14ac:dyDescent="0.15">
      <c r="B160" s="29" t="s">
        <v>294</v>
      </c>
      <c r="C160" s="88"/>
      <c r="D160" s="88"/>
      <c r="E160" s="88"/>
      <c r="F160" s="88"/>
      <c r="G160" s="88"/>
      <c r="H160" s="9"/>
      <c r="I160" s="36">
        <v>212</v>
      </c>
      <c r="J160" s="36">
        <v>165</v>
      </c>
      <c r="K160" s="36">
        <v>45</v>
      </c>
      <c r="L160" s="38">
        <v>19.467401285583101</v>
      </c>
      <c r="M160" s="74">
        <v>21.456436931079324</v>
      </c>
      <c r="N160" s="74">
        <v>15.570934256055363</v>
      </c>
      <c r="O160" s="10"/>
      <c r="R160" s="83"/>
      <c r="U160" s="83"/>
      <c r="V160" s="83"/>
    </row>
    <row r="161" spans="1:26" ht="15" customHeight="1" x14ac:dyDescent="0.15">
      <c r="B161" s="29" t="s">
        <v>602</v>
      </c>
      <c r="C161" s="88"/>
      <c r="D161" s="88"/>
      <c r="E161" s="88"/>
      <c r="F161" s="88"/>
      <c r="G161" s="88"/>
      <c r="H161" s="9"/>
      <c r="I161" s="36">
        <v>170</v>
      </c>
      <c r="J161" s="36">
        <v>122</v>
      </c>
      <c r="K161" s="36">
        <v>43</v>
      </c>
      <c r="L161" s="38">
        <v>15.61065197428834</v>
      </c>
      <c r="M161" s="74">
        <v>15.864759427828348</v>
      </c>
      <c r="N161" s="74">
        <v>14.878892733564014</v>
      </c>
      <c r="O161" s="10"/>
      <c r="R161" s="83"/>
      <c r="U161" s="83"/>
      <c r="V161" s="83"/>
    </row>
    <row r="162" spans="1:26" ht="15" customHeight="1" x14ac:dyDescent="0.15">
      <c r="B162" s="29" t="s">
        <v>603</v>
      </c>
      <c r="C162" s="88"/>
      <c r="D162" s="88"/>
      <c r="E162" s="88"/>
      <c r="F162" s="88"/>
      <c r="G162" s="88"/>
      <c r="H162" s="9"/>
      <c r="I162" s="36">
        <v>145</v>
      </c>
      <c r="J162" s="36">
        <v>112</v>
      </c>
      <c r="K162" s="36">
        <v>29</v>
      </c>
      <c r="L162" s="38">
        <v>13.314967860422405</v>
      </c>
      <c r="M162" s="74">
        <v>14.564369310793237</v>
      </c>
      <c r="N162" s="74">
        <v>10.034602076124568</v>
      </c>
      <c r="O162" s="10"/>
      <c r="R162" s="83"/>
      <c r="U162" s="83"/>
      <c r="V162" s="83"/>
    </row>
    <row r="163" spans="1:26" ht="15" customHeight="1" x14ac:dyDescent="0.15">
      <c r="B163" s="29" t="s">
        <v>625</v>
      </c>
      <c r="C163" s="88"/>
      <c r="D163" s="88"/>
      <c r="E163" s="88"/>
      <c r="F163" s="88"/>
      <c r="G163" s="88"/>
      <c r="H163" s="9"/>
      <c r="I163" s="36">
        <v>332</v>
      </c>
      <c r="J163" s="36">
        <v>244</v>
      </c>
      <c r="K163" s="36">
        <v>79</v>
      </c>
      <c r="L163" s="38">
        <v>30.486685032139576</v>
      </c>
      <c r="M163" s="74">
        <v>31.729518855656696</v>
      </c>
      <c r="N163" s="74">
        <v>27.335640138408309</v>
      </c>
      <c r="O163" s="10"/>
      <c r="R163" s="83"/>
      <c r="U163" s="83"/>
      <c r="V163" s="83"/>
    </row>
    <row r="164" spans="1:26" ht="15" customHeight="1" x14ac:dyDescent="0.15">
      <c r="B164" s="79" t="s">
        <v>0</v>
      </c>
      <c r="C164" s="86"/>
      <c r="D164" s="86"/>
      <c r="E164" s="86"/>
      <c r="F164" s="86"/>
      <c r="G164" s="86"/>
      <c r="H164" s="24"/>
      <c r="I164" s="68">
        <v>463</v>
      </c>
      <c r="J164" s="68">
        <v>325</v>
      </c>
      <c r="K164" s="68">
        <v>128</v>
      </c>
      <c r="L164" s="81">
        <v>42.516069788797061</v>
      </c>
      <c r="M164" s="77">
        <v>42.262678803641087</v>
      </c>
      <c r="N164" s="77">
        <v>44.29065743944637</v>
      </c>
      <c r="O164" s="10"/>
      <c r="R164" s="83"/>
      <c r="U164" s="83"/>
      <c r="V164" s="83"/>
    </row>
    <row r="165" spans="1:26" ht="15" customHeight="1" x14ac:dyDescent="0.15">
      <c r="B165" s="45" t="s">
        <v>1</v>
      </c>
      <c r="C165" s="91"/>
      <c r="D165" s="91"/>
      <c r="E165" s="91"/>
      <c r="F165" s="91"/>
      <c r="G165" s="91"/>
      <c r="H165" s="46"/>
      <c r="I165" s="47">
        <v>2561</v>
      </c>
      <c r="J165" s="47">
        <v>1878</v>
      </c>
      <c r="K165" s="47">
        <v>634</v>
      </c>
      <c r="L165" s="49" t="s">
        <v>5</v>
      </c>
      <c r="M165" s="50" t="s">
        <v>5</v>
      </c>
      <c r="N165" s="50" t="s">
        <v>5</v>
      </c>
      <c r="O165" s="10"/>
      <c r="R165" s="83"/>
      <c r="U165" s="83"/>
      <c r="V165" s="83"/>
    </row>
    <row r="166" spans="1:26" ht="15" customHeight="1" x14ac:dyDescent="0.15">
      <c r="C166" s="5"/>
      <c r="D166" s="5"/>
      <c r="E166" s="5"/>
      <c r="H166" s="9"/>
      <c r="N166" s="10"/>
      <c r="Q166" s="83"/>
      <c r="W166" s="83"/>
      <c r="Y166" s="83"/>
      <c r="Z166" s="83"/>
    </row>
    <row r="167" spans="1:26" ht="15" customHeight="1" x14ac:dyDescent="0.15">
      <c r="A167" s="5" t="s">
        <v>605</v>
      </c>
      <c r="C167" s="5"/>
      <c r="D167" s="5"/>
      <c r="E167" s="5"/>
      <c r="H167" s="9"/>
      <c r="N167" s="10"/>
      <c r="Q167" s="83"/>
      <c r="U167" s="83"/>
      <c r="W167" s="83"/>
      <c r="X167" s="83"/>
    </row>
    <row r="168" spans="1:26" ht="13.65" customHeight="1" x14ac:dyDescent="0.15">
      <c r="B168" s="11"/>
      <c r="C168" s="12"/>
      <c r="D168" s="12"/>
      <c r="E168" s="12"/>
      <c r="F168" s="12"/>
      <c r="G168" s="12"/>
      <c r="H168" s="13"/>
      <c r="I168" s="14" t="s">
        <v>2</v>
      </c>
      <c r="J168" s="15"/>
      <c r="K168" s="16"/>
      <c r="L168" s="14" t="s">
        <v>3</v>
      </c>
      <c r="M168" s="17"/>
      <c r="O168" s="10"/>
      <c r="R168" s="83"/>
      <c r="T168" s="83"/>
      <c r="U168" s="83"/>
    </row>
    <row r="169" spans="1:26" ht="12" customHeight="1" x14ac:dyDescent="0.15">
      <c r="B169" s="18"/>
      <c r="H169" s="19" t="s">
        <v>277</v>
      </c>
      <c r="I169" s="19" t="s">
        <v>183</v>
      </c>
      <c r="J169" s="183" t="s">
        <v>185</v>
      </c>
      <c r="K169" s="134" t="s">
        <v>277</v>
      </c>
      <c r="L169" s="19" t="s">
        <v>183</v>
      </c>
      <c r="M169" s="19" t="s">
        <v>185</v>
      </c>
      <c r="O169" s="10"/>
      <c r="R169" s="83"/>
      <c r="T169" s="83"/>
      <c r="U169" s="83"/>
    </row>
    <row r="170" spans="1:26" ht="12" customHeight="1" x14ac:dyDescent="0.15">
      <c r="B170" s="79"/>
      <c r="C170" s="86"/>
      <c r="D170" s="86"/>
      <c r="E170" s="86"/>
      <c r="F170" s="86"/>
      <c r="G170" s="24"/>
      <c r="H170" s="25"/>
      <c r="I170" s="25"/>
      <c r="J170" s="26"/>
      <c r="K170" s="27">
        <v>1089</v>
      </c>
      <c r="L170" s="28">
        <v>769</v>
      </c>
      <c r="M170" s="28">
        <v>289</v>
      </c>
      <c r="O170" s="10"/>
      <c r="R170" s="83"/>
      <c r="T170" s="83"/>
      <c r="U170" s="83"/>
    </row>
    <row r="171" spans="1:26" ht="15" customHeight="1" x14ac:dyDescent="0.15">
      <c r="B171" s="29" t="s">
        <v>89</v>
      </c>
      <c r="C171" s="88"/>
      <c r="D171" s="88"/>
      <c r="E171" s="88"/>
      <c r="F171" s="88"/>
      <c r="H171" s="36">
        <v>84</v>
      </c>
      <c r="I171" s="36">
        <v>59</v>
      </c>
      <c r="J171" s="37">
        <v>21</v>
      </c>
      <c r="K171" s="38">
        <v>7.7134986225895315</v>
      </c>
      <c r="L171" s="74">
        <v>7.6723016905071519</v>
      </c>
      <c r="M171" s="74">
        <v>7.2664359861591699</v>
      </c>
      <c r="O171" s="10"/>
      <c r="R171" s="83"/>
      <c r="T171" s="83"/>
      <c r="U171" s="83"/>
    </row>
    <row r="172" spans="1:26" ht="15" customHeight="1" x14ac:dyDescent="0.15">
      <c r="B172" s="29" t="s">
        <v>88</v>
      </c>
      <c r="C172" s="88"/>
      <c r="D172" s="88"/>
      <c r="E172" s="88"/>
      <c r="F172" s="88"/>
      <c r="H172" s="36">
        <v>894</v>
      </c>
      <c r="I172" s="36">
        <v>629</v>
      </c>
      <c r="J172" s="37">
        <v>239</v>
      </c>
      <c r="K172" s="38">
        <v>82.093663911845724</v>
      </c>
      <c r="L172" s="74">
        <v>81.794538361508444</v>
      </c>
      <c r="M172" s="74">
        <v>82.698961937716263</v>
      </c>
      <c r="O172" s="10"/>
      <c r="R172" s="83"/>
      <c r="T172" s="83"/>
      <c r="U172" s="83"/>
    </row>
    <row r="173" spans="1:26" ht="15" customHeight="1" x14ac:dyDescent="0.15">
      <c r="B173" s="79" t="s">
        <v>0</v>
      </c>
      <c r="C173" s="86"/>
      <c r="D173" s="86"/>
      <c r="E173" s="86"/>
      <c r="F173" s="86"/>
      <c r="G173" s="24"/>
      <c r="H173" s="68">
        <v>111</v>
      </c>
      <c r="I173" s="68">
        <v>81</v>
      </c>
      <c r="J173" s="80">
        <v>29</v>
      </c>
      <c r="K173" s="81">
        <v>10.192837465564738</v>
      </c>
      <c r="L173" s="77">
        <v>10.533159947984396</v>
      </c>
      <c r="M173" s="77">
        <v>10.034602076124568</v>
      </c>
      <c r="O173" s="10"/>
      <c r="R173" s="83"/>
      <c r="T173" s="83"/>
      <c r="U173" s="83"/>
    </row>
    <row r="174" spans="1:26" ht="15" customHeight="1" x14ac:dyDescent="0.15">
      <c r="B174" s="45" t="s">
        <v>1</v>
      </c>
      <c r="C174" s="91"/>
      <c r="D174" s="91"/>
      <c r="E174" s="91"/>
      <c r="F174" s="91"/>
      <c r="G174" s="46"/>
      <c r="H174" s="47">
        <v>1089</v>
      </c>
      <c r="I174" s="47">
        <v>769</v>
      </c>
      <c r="J174" s="48">
        <v>289</v>
      </c>
      <c r="K174" s="49">
        <v>99.999999999999986</v>
      </c>
      <c r="L174" s="50">
        <v>100</v>
      </c>
      <c r="M174" s="50">
        <v>100</v>
      </c>
      <c r="O174" s="10"/>
      <c r="R174" s="83"/>
      <c r="T174" s="83"/>
      <c r="U174" s="83"/>
    </row>
    <row r="175" spans="1:26" ht="15" customHeight="1" x14ac:dyDescent="0.15">
      <c r="C175" s="5"/>
      <c r="D175" s="5"/>
      <c r="E175" s="5"/>
      <c r="F175" s="5"/>
      <c r="H175" s="9"/>
      <c r="O175" s="10"/>
      <c r="R175" s="83"/>
      <c r="T175" s="83"/>
      <c r="U175" s="83"/>
    </row>
    <row r="176" spans="1:26" ht="15" customHeight="1" x14ac:dyDescent="0.15">
      <c r="A176" s="5" t="s">
        <v>606</v>
      </c>
      <c r="C176" s="5"/>
      <c r="D176" s="5"/>
      <c r="E176" s="5"/>
      <c r="F176" s="5"/>
      <c r="H176" s="9"/>
      <c r="I176" s="9"/>
      <c r="O176" s="10"/>
      <c r="R176" s="83"/>
      <c r="V176" s="83"/>
      <c r="X176" s="83"/>
      <c r="Y176" s="83"/>
    </row>
    <row r="177" spans="1:27" ht="15" customHeight="1" x14ac:dyDescent="0.15">
      <c r="A177" s="5" t="s">
        <v>607</v>
      </c>
      <c r="B177" s="51"/>
      <c r="C177" s="51"/>
      <c r="D177" s="51"/>
      <c r="E177" s="51"/>
      <c r="F177" s="51"/>
      <c r="O177" s="10"/>
      <c r="R177" s="83"/>
      <c r="T177" s="83"/>
      <c r="U177" s="83"/>
    </row>
    <row r="178" spans="1:27" ht="13.65" customHeight="1" x14ac:dyDescent="0.15">
      <c r="B178" s="11"/>
      <c r="C178" s="12"/>
      <c r="D178" s="12"/>
      <c r="E178" s="12"/>
      <c r="F178" s="12"/>
      <c r="G178" s="12"/>
      <c r="H178" s="13" t="s">
        <v>184</v>
      </c>
      <c r="I178" s="15"/>
      <c r="J178" s="15"/>
      <c r="K178" s="15"/>
      <c r="L178" s="15"/>
      <c r="M178" s="17"/>
      <c r="N178" s="132" t="s">
        <v>3</v>
      </c>
      <c r="O178" s="15"/>
      <c r="P178" s="15"/>
      <c r="Q178" s="15"/>
      <c r="R178" s="15"/>
      <c r="S178" s="17"/>
      <c r="X178" s="83"/>
      <c r="Z178" s="83"/>
      <c r="AA178" s="83"/>
    </row>
    <row r="179" spans="1:27" ht="12" customHeight="1" x14ac:dyDescent="0.15">
      <c r="B179" s="18"/>
      <c r="H179" s="183"/>
      <c r="I179" s="290" t="s">
        <v>284</v>
      </c>
      <c r="J179" s="21"/>
      <c r="K179" s="183"/>
      <c r="L179" s="290" t="s">
        <v>285</v>
      </c>
      <c r="M179" s="21"/>
      <c r="N179" s="291"/>
      <c r="O179" s="290" t="s">
        <v>284</v>
      </c>
      <c r="P179" s="21"/>
      <c r="Q179" s="183"/>
      <c r="R179" s="290" t="s">
        <v>285</v>
      </c>
      <c r="S179" s="21"/>
      <c r="X179" s="83"/>
      <c r="Z179" s="83"/>
      <c r="AA179" s="83"/>
    </row>
    <row r="180" spans="1:27" ht="10.8" x14ac:dyDescent="0.15">
      <c r="B180" s="18"/>
      <c r="H180" s="22" t="s">
        <v>277</v>
      </c>
      <c r="I180" s="22" t="s">
        <v>183</v>
      </c>
      <c r="J180" s="22" t="s">
        <v>185</v>
      </c>
      <c r="K180" s="22" t="s">
        <v>277</v>
      </c>
      <c r="L180" s="22" t="s">
        <v>183</v>
      </c>
      <c r="M180" s="22" t="s">
        <v>185</v>
      </c>
      <c r="N180" s="85" t="s">
        <v>4</v>
      </c>
      <c r="O180" s="22" t="s">
        <v>172</v>
      </c>
      <c r="P180" s="22" t="s">
        <v>173</v>
      </c>
      <c r="Q180" s="22" t="s">
        <v>4</v>
      </c>
      <c r="R180" s="22" t="s">
        <v>172</v>
      </c>
      <c r="S180" s="22" t="s">
        <v>173</v>
      </c>
      <c r="X180" s="83"/>
      <c r="Z180" s="83"/>
      <c r="AA180" s="83"/>
    </row>
    <row r="181" spans="1:27" ht="12" customHeight="1" x14ac:dyDescent="0.15">
      <c r="B181" s="79"/>
      <c r="C181" s="86"/>
      <c r="D181" s="86"/>
      <c r="E181" s="86"/>
      <c r="F181" s="86"/>
      <c r="G181" s="24"/>
      <c r="H181" s="25"/>
      <c r="I181" s="25"/>
      <c r="J181" s="25"/>
      <c r="K181" s="25"/>
      <c r="L181" s="25"/>
      <c r="M181" s="25"/>
      <c r="N181" s="27">
        <v>84</v>
      </c>
      <c r="O181" s="28">
        <v>59</v>
      </c>
      <c r="P181" s="28">
        <v>21</v>
      </c>
      <c r="Q181" s="28">
        <v>84</v>
      </c>
      <c r="R181" s="28">
        <v>59</v>
      </c>
      <c r="S181" s="28">
        <v>21</v>
      </c>
      <c r="T181" s="87"/>
      <c r="X181" s="83"/>
      <c r="Z181" s="83"/>
      <c r="AA181" s="83"/>
    </row>
    <row r="182" spans="1:27" ht="15" customHeight="1" x14ac:dyDescent="0.15">
      <c r="B182" s="29" t="s">
        <v>286</v>
      </c>
      <c r="C182" s="88"/>
      <c r="D182" s="88"/>
      <c r="E182" s="88"/>
      <c r="F182" s="88"/>
      <c r="H182" s="36">
        <v>47</v>
      </c>
      <c r="I182" s="36">
        <v>26</v>
      </c>
      <c r="J182" s="36">
        <v>18</v>
      </c>
      <c r="K182" s="36">
        <v>49</v>
      </c>
      <c r="L182" s="36">
        <v>28</v>
      </c>
      <c r="M182" s="36">
        <v>18</v>
      </c>
      <c r="N182" s="38">
        <v>55.952380952380956</v>
      </c>
      <c r="O182" s="74">
        <v>44.067796610169488</v>
      </c>
      <c r="P182" s="74">
        <v>85.714285714285708</v>
      </c>
      <c r="Q182" s="74">
        <v>58.333333333333336</v>
      </c>
      <c r="R182" s="74">
        <v>47.457627118644069</v>
      </c>
      <c r="S182" s="74">
        <v>85.714285714285708</v>
      </c>
      <c r="T182" s="89"/>
      <c r="X182" s="83"/>
      <c r="Z182" s="83"/>
      <c r="AA182" s="83"/>
    </row>
    <row r="183" spans="1:27" ht="15" customHeight="1" x14ac:dyDescent="0.15">
      <c r="B183" s="29" t="s">
        <v>287</v>
      </c>
      <c r="C183" s="88"/>
      <c r="D183" s="88"/>
      <c r="E183" s="88"/>
      <c r="F183" s="88"/>
      <c r="H183" s="36">
        <v>10</v>
      </c>
      <c r="I183" s="36">
        <v>9</v>
      </c>
      <c r="J183" s="36">
        <v>1</v>
      </c>
      <c r="K183" s="36">
        <v>6</v>
      </c>
      <c r="L183" s="36">
        <v>5</v>
      </c>
      <c r="M183" s="36">
        <v>0</v>
      </c>
      <c r="N183" s="38">
        <v>11.904761904761903</v>
      </c>
      <c r="O183" s="74">
        <v>15.254237288135593</v>
      </c>
      <c r="P183" s="74">
        <v>4.7619047619047619</v>
      </c>
      <c r="Q183" s="74">
        <v>7.1428571428571423</v>
      </c>
      <c r="R183" s="74">
        <v>8.4745762711864394</v>
      </c>
      <c r="S183" s="74">
        <v>0</v>
      </c>
      <c r="T183" s="89"/>
      <c r="X183" s="83"/>
      <c r="Z183" s="83"/>
      <c r="AA183" s="83"/>
    </row>
    <row r="184" spans="1:27" ht="15" customHeight="1" x14ac:dyDescent="0.15">
      <c r="B184" s="29" t="s">
        <v>980</v>
      </c>
      <c r="C184" s="88"/>
      <c r="D184" s="88"/>
      <c r="E184" s="88"/>
      <c r="F184" s="88"/>
      <c r="H184" s="36">
        <v>10</v>
      </c>
      <c r="I184" s="36">
        <v>9</v>
      </c>
      <c r="J184" s="36">
        <v>1</v>
      </c>
      <c r="K184" s="36">
        <v>1</v>
      </c>
      <c r="L184" s="36">
        <v>1</v>
      </c>
      <c r="M184" s="36">
        <v>0</v>
      </c>
      <c r="N184" s="38">
        <v>11.904761904761903</v>
      </c>
      <c r="O184" s="74">
        <v>15.254237288135593</v>
      </c>
      <c r="P184" s="74">
        <v>4.7619047619047619</v>
      </c>
      <c r="Q184" s="74">
        <v>1.1904761904761905</v>
      </c>
      <c r="R184" s="74">
        <v>1.6949152542372881</v>
      </c>
      <c r="S184" s="74">
        <v>0</v>
      </c>
      <c r="T184" s="89"/>
      <c r="X184" s="83"/>
      <c r="Z184" s="83"/>
      <c r="AA184" s="83"/>
    </row>
    <row r="185" spans="1:27" ht="15" customHeight="1" x14ac:dyDescent="0.15">
      <c r="B185" s="79" t="s">
        <v>0</v>
      </c>
      <c r="C185" s="86"/>
      <c r="D185" s="86"/>
      <c r="E185" s="86"/>
      <c r="F185" s="86"/>
      <c r="G185" s="24"/>
      <c r="H185" s="68">
        <v>17</v>
      </c>
      <c r="I185" s="68">
        <v>15</v>
      </c>
      <c r="J185" s="68">
        <v>1</v>
      </c>
      <c r="K185" s="68">
        <v>28</v>
      </c>
      <c r="L185" s="68">
        <v>25</v>
      </c>
      <c r="M185" s="68">
        <v>3</v>
      </c>
      <c r="N185" s="38">
        <v>20.238095238095237</v>
      </c>
      <c r="O185" s="74">
        <v>25.423728813559322</v>
      </c>
      <c r="P185" s="74">
        <v>4.7619047619047619</v>
      </c>
      <c r="Q185" s="74">
        <v>33.333333333333329</v>
      </c>
      <c r="R185" s="74">
        <v>42.372881355932201</v>
      </c>
      <c r="S185" s="74">
        <v>14.285714285714285</v>
      </c>
      <c r="T185" s="90"/>
      <c r="X185" s="83"/>
      <c r="Z185" s="83"/>
      <c r="AA185" s="83"/>
    </row>
    <row r="186" spans="1:27" ht="15" customHeight="1" x14ac:dyDescent="0.15">
      <c r="B186" s="45" t="s">
        <v>1</v>
      </c>
      <c r="C186" s="91"/>
      <c r="D186" s="91"/>
      <c r="E186" s="91"/>
      <c r="F186" s="91"/>
      <c r="G186" s="46"/>
      <c r="H186" s="47">
        <v>84</v>
      </c>
      <c r="I186" s="47">
        <v>59</v>
      </c>
      <c r="J186" s="47">
        <v>21</v>
      </c>
      <c r="K186" s="47">
        <v>84</v>
      </c>
      <c r="L186" s="47">
        <v>59</v>
      </c>
      <c r="M186" s="47">
        <v>21</v>
      </c>
      <c r="N186" s="174">
        <v>100</v>
      </c>
      <c r="O186" s="185">
        <v>100</v>
      </c>
      <c r="P186" s="50">
        <v>99.999999999999986</v>
      </c>
      <c r="Q186" s="50">
        <v>100</v>
      </c>
      <c r="R186" s="50">
        <v>100</v>
      </c>
      <c r="S186" s="50">
        <v>100</v>
      </c>
      <c r="T186" s="90"/>
      <c r="X186" s="83"/>
      <c r="Z186" s="83"/>
      <c r="AA186" s="83"/>
    </row>
    <row r="187" spans="1:27" ht="15" customHeight="1" x14ac:dyDescent="0.15">
      <c r="B187" s="45" t="s">
        <v>288</v>
      </c>
      <c r="C187" s="91"/>
      <c r="D187" s="91"/>
      <c r="E187" s="91"/>
      <c r="F187" s="91"/>
      <c r="G187" s="94"/>
      <c r="H187" s="95">
        <v>0.55223880597014929</v>
      </c>
      <c r="I187" s="96">
        <v>0.77272727272727271</v>
      </c>
      <c r="J187" s="96">
        <v>0.15</v>
      </c>
      <c r="K187" s="96">
        <v>0.14285714285714285</v>
      </c>
      <c r="L187" s="96">
        <v>0.20588235294117646</v>
      </c>
      <c r="M187" s="96">
        <v>0</v>
      </c>
      <c r="O187" s="10"/>
      <c r="R187" s="83"/>
      <c r="T187" s="70"/>
      <c r="U187" s="70"/>
      <c r="V187" s="70"/>
      <c r="W187" s="70"/>
      <c r="X187" s="83"/>
      <c r="Z187" s="83"/>
      <c r="AA187" s="83"/>
    </row>
    <row r="188" spans="1:27" ht="15" customHeight="1" x14ac:dyDescent="0.15">
      <c r="C188" s="5"/>
      <c r="D188" s="5"/>
      <c r="E188" s="5"/>
      <c r="H188" s="9"/>
      <c r="N188" s="10"/>
      <c r="Q188" s="83"/>
      <c r="W188" s="83"/>
      <c r="Y188" s="83"/>
      <c r="Z188" s="83"/>
    </row>
    <row r="189" spans="1:27" ht="15" customHeight="1" x14ac:dyDescent="0.15">
      <c r="A189" s="5" t="s">
        <v>608</v>
      </c>
      <c r="C189" s="5"/>
      <c r="D189" s="5"/>
      <c r="E189" s="5"/>
      <c r="H189" s="9"/>
      <c r="N189" s="10"/>
      <c r="Q189" s="83"/>
      <c r="U189" s="83"/>
      <c r="W189" s="83"/>
      <c r="X189" s="83"/>
    </row>
    <row r="190" spans="1:27" ht="15" customHeight="1" x14ac:dyDescent="0.15">
      <c r="A190" s="5" t="s">
        <v>609</v>
      </c>
      <c r="B190" s="51"/>
      <c r="C190" s="51"/>
      <c r="D190" s="51"/>
      <c r="E190" s="51"/>
      <c r="G190" s="5"/>
      <c r="N190" s="10"/>
      <c r="Q190" s="83"/>
      <c r="S190" s="83"/>
      <c r="T190" s="83"/>
    </row>
    <row r="191" spans="1:27" ht="13.65" customHeight="1" x14ac:dyDescent="0.15">
      <c r="B191" s="11"/>
      <c r="C191" s="12"/>
      <c r="D191" s="12"/>
      <c r="E191" s="12"/>
      <c r="F191" s="12"/>
      <c r="G191" s="12"/>
      <c r="H191" s="13"/>
      <c r="I191" s="14" t="s">
        <v>137</v>
      </c>
      <c r="J191" s="15"/>
      <c r="K191" s="132"/>
      <c r="L191" s="14" t="s">
        <v>3</v>
      </c>
      <c r="M191" s="17"/>
      <c r="P191" s="83"/>
      <c r="R191" s="83"/>
      <c r="T191" s="83"/>
      <c r="U191" s="83"/>
    </row>
    <row r="192" spans="1:27" ht="10.8" x14ac:dyDescent="0.15">
      <c r="B192" s="18"/>
      <c r="H192" s="19" t="s">
        <v>277</v>
      </c>
      <c r="I192" s="19" t="s">
        <v>183</v>
      </c>
      <c r="J192" s="183" t="s">
        <v>185</v>
      </c>
      <c r="K192" s="85" t="s">
        <v>4</v>
      </c>
      <c r="L192" s="22" t="s">
        <v>172</v>
      </c>
      <c r="M192" s="22" t="s">
        <v>173</v>
      </c>
      <c r="P192" s="83"/>
      <c r="R192" s="83"/>
      <c r="T192" s="83"/>
      <c r="U192" s="83"/>
    </row>
    <row r="193" spans="1:23" ht="12" customHeight="1" x14ac:dyDescent="0.15">
      <c r="B193" s="79"/>
      <c r="C193" s="86"/>
      <c r="D193" s="86"/>
      <c r="E193" s="86"/>
      <c r="F193" s="86"/>
      <c r="G193" s="86"/>
      <c r="H193" s="25"/>
      <c r="I193" s="25"/>
      <c r="J193" s="26"/>
      <c r="K193" s="27">
        <v>894</v>
      </c>
      <c r="L193" s="28">
        <v>629</v>
      </c>
      <c r="M193" s="28">
        <v>239</v>
      </c>
      <c r="P193" s="83"/>
      <c r="R193" s="83"/>
      <c r="T193" s="83"/>
      <c r="U193" s="83"/>
    </row>
    <row r="194" spans="1:23" ht="15" customHeight="1" x14ac:dyDescent="0.15">
      <c r="B194" s="29" t="s">
        <v>610</v>
      </c>
      <c r="C194" s="88"/>
      <c r="D194" s="88"/>
      <c r="E194" s="88"/>
      <c r="F194" s="88"/>
      <c r="G194" s="88"/>
      <c r="H194" s="31">
        <v>125</v>
      </c>
      <c r="I194" s="31">
        <v>80</v>
      </c>
      <c r="J194" s="32">
        <v>41</v>
      </c>
      <c r="K194" s="225">
        <v>13.982102908277405</v>
      </c>
      <c r="L194" s="172">
        <v>12.71860095389507</v>
      </c>
      <c r="M194" s="292">
        <v>17.154811715481173</v>
      </c>
      <c r="P194" s="83"/>
      <c r="R194" s="83"/>
      <c r="T194" s="83"/>
      <c r="U194" s="83"/>
    </row>
    <row r="195" spans="1:23" ht="15" customHeight="1" x14ac:dyDescent="0.15">
      <c r="B195" s="29" t="s">
        <v>611</v>
      </c>
      <c r="C195" s="88"/>
      <c r="D195" s="88"/>
      <c r="E195" s="88"/>
      <c r="F195" s="88"/>
      <c r="G195" s="88"/>
      <c r="H195" s="36">
        <v>397</v>
      </c>
      <c r="I195" s="36">
        <v>285</v>
      </c>
      <c r="J195" s="37">
        <v>103</v>
      </c>
      <c r="K195" s="225">
        <v>44.407158836689035</v>
      </c>
      <c r="L195" s="173">
        <v>45.310015898251194</v>
      </c>
      <c r="M195" s="293">
        <v>43.096234309623433</v>
      </c>
      <c r="P195" s="83"/>
      <c r="R195" s="83"/>
      <c r="T195" s="83"/>
      <c r="U195" s="83"/>
    </row>
    <row r="196" spans="1:23" ht="15" customHeight="1" x14ac:dyDescent="0.15">
      <c r="B196" s="29" t="s">
        <v>612</v>
      </c>
      <c r="C196" s="88"/>
      <c r="D196" s="88"/>
      <c r="E196" s="88"/>
      <c r="F196" s="88"/>
      <c r="G196" s="88"/>
      <c r="H196" s="36">
        <v>175</v>
      </c>
      <c r="I196" s="36">
        <v>127</v>
      </c>
      <c r="J196" s="37">
        <v>42</v>
      </c>
      <c r="K196" s="225">
        <v>19.574944071588369</v>
      </c>
      <c r="L196" s="74">
        <v>20.190779014308426</v>
      </c>
      <c r="M196" s="39">
        <v>17.573221757322173</v>
      </c>
      <c r="P196" s="83"/>
      <c r="R196" s="83"/>
      <c r="T196" s="83"/>
      <c r="U196" s="83"/>
    </row>
    <row r="197" spans="1:23" ht="15" customHeight="1" x14ac:dyDescent="0.15">
      <c r="B197" s="29" t="s">
        <v>613</v>
      </c>
      <c r="C197" s="88"/>
      <c r="D197" s="88"/>
      <c r="E197" s="88"/>
      <c r="F197" s="88"/>
      <c r="G197" s="88"/>
      <c r="H197" s="36">
        <v>196</v>
      </c>
      <c r="I197" s="36">
        <v>124</v>
      </c>
      <c r="J197" s="37">
        <v>64</v>
      </c>
      <c r="K197" s="225">
        <v>21.923937360178972</v>
      </c>
      <c r="L197" s="74">
        <v>19.713831478537362</v>
      </c>
      <c r="M197" s="39">
        <v>26.778242677824267</v>
      </c>
      <c r="P197" s="83"/>
      <c r="R197" s="83"/>
      <c r="T197" s="83"/>
      <c r="U197" s="83"/>
    </row>
    <row r="198" spans="1:23" ht="15" customHeight="1" x14ac:dyDescent="0.15">
      <c r="B198" s="29" t="s">
        <v>289</v>
      </c>
      <c r="C198" s="88"/>
      <c r="D198" s="88"/>
      <c r="E198" s="88"/>
      <c r="F198" s="88"/>
      <c r="G198" s="88"/>
      <c r="H198" s="36">
        <v>227</v>
      </c>
      <c r="I198" s="36">
        <v>154</v>
      </c>
      <c r="J198" s="37">
        <v>72</v>
      </c>
      <c r="K198" s="225">
        <v>25.391498881431769</v>
      </c>
      <c r="L198" s="74">
        <v>24.483306836248012</v>
      </c>
      <c r="M198" s="39">
        <v>30.125523012552303</v>
      </c>
      <c r="P198" s="83"/>
      <c r="R198" s="83"/>
      <c r="T198" s="83"/>
      <c r="U198" s="83"/>
    </row>
    <row r="199" spans="1:23" ht="15" customHeight="1" x14ac:dyDescent="0.15">
      <c r="B199" s="29" t="s">
        <v>52</v>
      </c>
      <c r="C199" s="88"/>
      <c r="D199" s="88"/>
      <c r="E199" s="88"/>
      <c r="F199" s="88"/>
      <c r="G199" s="88"/>
      <c r="H199" s="36">
        <v>67</v>
      </c>
      <c r="I199" s="36">
        <v>43</v>
      </c>
      <c r="J199" s="37">
        <v>20</v>
      </c>
      <c r="K199" s="225">
        <v>7.4944071588366885</v>
      </c>
      <c r="L199" s="74">
        <v>6.8362480127186016</v>
      </c>
      <c r="M199" s="39">
        <v>8.3682008368200833</v>
      </c>
      <c r="P199" s="83"/>
      <c r="R199" s="83"/>
      <c r="T199" s="83"/>
      <c r="U199" s="83"/>
    </row>
    <row r="200" spans="1:23" ht="15" customHeight="1" x14ac:dyDescent="0.15">
      <c r="B200" s="79" t="s">
        <v>105</v>
      </c>
      <c r="C200" s="86"/>
      <c r="D200" s="86"/>
      <c r="E200" s="86"/>
      <c r="F200" s="86"/>
      <c r="G200" s="86"/>
      <c r="H200" s="68">
        <v>75</v>
      </c>
      <c r="I200" s="68">
        <v>56</v>
      </c>
      <c r="J200" s="80">
        <v>17</v>
      </c>
      <c r="K200" s="294">
        <v>8.3892617449664435</v>
      </c>
      <c r="L200" s="77">
        <v>8.9030206677265493</v>
      </c>
      <c r="M200" s="82">
        <v>7.1129707112970717</v>
      </c>
      <c r="P200" s="83"/>
      <c r="R200" s="83"/>
      <c r="T200" s="83"/>
      <c r="U200" s="83"/>
    </row>
    <row r="201" spans="1:23" ht="15" customHeight="1" x14ac:dyDescent="0.15">
      <c r="B201" s="45" t="s">
        <v>1</v>
      </c>
      <c r="C201" s="91"/>
      <c r="D201" s="91"/>
      <c r="E201" s="91"/>
      <c r="F201" s="91"/>
      <c r="G201" s="91"/>
      <c r="H201" s="47">
        <v>1262</v>
      </c>
      <c r="I201" s="47">
        <v>869</v>
      </c>
      <c r="J201" s="48">
        <v>359</v>
      </c>
      <c r="K201" s="174" t="s">
        <v>5</v>
      </c>
      <c r="L201" s="50" t="s">
        <v>5</v>
      </c>
      <c r="M201" s="175" t="s">
        <v>5</v>
      </c>
      <c r="P201" s="83"/>
      <c r="R201" s="83"/>
      <c r="T201" s="83"/>
      <c r="U201" s="83"/>
    </row>
    <row r="202" spans="1:23" ht="15" customHeight="1" x14ac:dyDescent="0.15">
      <c r="B202" s="8"/>
      <c r="C202" s="8"/>
      <c r="D202" s="8"/>
      <c r="E202" s="155"/>
      <c r="F202" s="70"/>
      <c r="G202" s="70"/>
      <c r="H202" s="70"/>
      <c r="I202" s="70"/>
      <c r="J202" s="70"/>
      <c r="K202" s="70"/>
      <c r="L202" s="70"/>
      <c r="N202" s="10"/>
      <c r="Q202" s="83"/>
      <c r="T202" s="83"/>
      <c r="V202" s="83"/>
      <c r="W202" s="83"/>
    </row>
    <row r="203" spans="1:23" ht="15" customHeight="1" x14ac:dyDescent="0.15">
      <c r="A203" s="5" t="s">
        <v>614</v>
      </c>
      <c r="F203" s="101"/>
      <c r="N203" s="10"/>
      <c r="Q203" s="83"/>
      <c r="T203" s="83"/>
      <c r="V203" s="83"/>
      <c r="W203" s="83"/>
    </row>
    <row r="204" spans="1:23" ht="54" x14ac:dyDescent="0.15">
      <c r="B204" s="56"/>
      <c r="C204" s="57"/>
      <c r="D204" s="46"/>
      <c r="E204" s="46"/>
      <c r="F204" s="46"/>
      <c r="G204" s="46"/>
      <c r="H204" s="58"/>
      <c r="I204" s="108" t="s">
        <v>291</v>
      </c>
      <c r="J204" s="107" t="s">
        <v>290</v>
      </c>
      <c r="K204" s="107" t="s">
        <v>292</v>
      </c>
      <c r="L204" s="106" t="s">
        <v>0</v>
      </c>
      <c r="M204" s="106" t="s">
        <v>4</v>
      </c>
      <c r="P204" s="83"/>
    </row>
    <row r="205" spans="1:23" ht="15" customHeight="1" x14ac:dyDescent="0.15">
      <c r="B205" s="61" t="s">
        <v>2</v>
      </c>
      <c r="C205" s="11" t="s">
        <v>4</v>
      </c>
      <c r="D205" s="295" t="s">
        <v>630</v>
      </c>
      <c r="E205" s="296"/>
      <c r="F205" s="297" t="s">
        <v>380</v>
      </c>
      <c r="G205" s="296"/>
      <c r="H205" s="298"/>
      <c r="I205" s="63">
        <v>531</v>
      </c>
      <c r="J205" s="63">
        <v>421</v>
      </c>
      <c r="K205" s="63">
        <v>61</v>
      </c>
      <c r="L205" s="63">
        <v>105</v>
      </c>
      <c r="M205" s="63">
        <v>1118</v>
      </c>
      <c r="P205" s="83"/>
    </row>
    <row r="206" spans="1:23" ht="15" customHeight="1" x14ac:dyDescent="0.15">
      <c r="B206" s="64"/>
      <c r="C206" s="18"/>
      <c r="D206" s="299"/>
      <c r="E206" s="300"/>
      <c r="F206" s="301" t="s">
        <v>381</v>
      </c>
      <c r="G206" s="300"/>
      <c r="H206" s="302"/>
      <c r="I206" s="303">
        <v>394</v>
      </c>
      <c r="J206" s="303">
        <v>325</v>
      </c>
      <c r="K206" s="303">
        <v>261</v>
      </c>
      <c r="L206" s="303">
        <v>135</v>
      </c>
      <c r="M206" s="303">
        <v>1115</v>
      </c>
      <c r="P206" s="83"/>
    </row>
    <row r="207" spans="1:23" ht="15" customHeight="1" x14ac:dyDescent="0.15">
      <c r="B207" s="64"/>
      <c r="C207" s="18"/>
      <c r="D207" s="212" t="s">
        <v>629</v>
      </c>
      <c r="E207" s="304"/>
      <c r="F207" s="212" t="s">
        <v>380</v>
      </c>
      <c r="G207" s="304"/>
      <c r="H207" s="62"/>
      <c r="I207" s="65">
        <v>424</v>
      </c>
      <c r="J207" s="65">
        <v>394</v>
      </c>
      <c r="K207" s="65">
        <v>182</v>
      </c>
      <c r="L207" s="65">
        <v>123</v>
      </c>
      <c r="M207" s="65">
        <v>1123</v>
      </c>
      <c r="P207" s="83"/>
    </row>
    <row r="208" spans="1:23" ht="15" customHeight="1" x14ac:dyDescent="0.15">
      <c r="B208" s="64"/>
      <c r="C208" s="23"/>
      <c r="D208" s="305"/>
      <c r="E208" s="306"/>
      <c r="F208" s="212" t="s">
        <v>381</v>
      </c>
      <c r="G208" s="306"/>
      <c r="H208" s="66"/>
      <c r="I208" s="67">
        <v>369</v>
      </c>
      <c r="J208" s="67">
        <v>335</v>
      </c>
      <c r="K208" s="67">
        <v>275</v>
      </c>
      <c r="L208" s="67">
        <v>136</v>
      </c>
      <c r="M208" s="67">
        <v>1115</v>
      </c>
      <c r="P208" s="83"/>
    </row>
    <row r="209" spans="2:16" ht="15" customHeight="1" x14ac:dyDescent="0.15">
      <c r="B209" s="64"/>
      <c r="C209" s="18" t="s">
        <v>172</v>
      </c>
      <c r="D209" s="295" t="s">
        <v>630</v>
      </c>
      <c r="E209" s="296"/>
      <c r="F209" s="297" t="s">
        <v>380</v>
      </c>
      <c r="G209" s="296"/>
      <c r="H209" s="298"/>
      <c r="I209" s="63">
        <v>366</v>
      </c>
      <c r="J209" s="63">
        <v>306</v>
      </c>
      <c r="K209" s="63">
        <v>44</v>
      </c>
      <c r="L209" s="63">
        <v>72</v>
      </c>
      <c r="M209" s="63">
        <v>788</v>
      </c>
      <c r="P209" s="83"/>
    </row>
    <row r="210" spans="2:16" ht="15" customHeight="1" x14ac:dyDescent="0.15">
      <c r="B210" s="64"/>
      <c r="C210" s="18"/>
      <c r="D210" s="299"/>
      <c r="E210" s="300"/>
      <c r="F210" s="301" t="s">
        <v>381</v>
      </c>
      <c r="G210" s="300"/>
      <c r="H210" s="302"/>
      <c r="I210" s="303">
        <v>275</v>
      </c>
      <c r="J210" s="303">
        <v>239</v>
      </c>
      <c r="K210" s="303">
        <v>182</v>
      </c>
      <c r="L210" s="303">
        <v>91</v>
      </c>
      <c r="M210" s="303">
        <v>787</v>
      </c>
      <c r="P210" s="83"/>
    </row>
    <row r="211" spans="2:16" ht="15" customHeight="1" x14ac:dyDescent="0.15">
      <c r="B211" s="64"/>
      <c r="C211" s="18"/>
      <c r="D211" s="212" t="s">
        <v>629</v>
      </c>
      <c r="E211" s="304"/>
      <c r="F211" s="212" t="s">
        <v>380</v>
      </c>
      <c r="G211" s="304"/>
      <c r="H211" s="62"/>
      <c r="I211" s="65">
        <v>294</v>
      </c>
      <c r="J211" s="65">
        <v>282</v>
      </c>
      <c r="K211" s="65">
        <v>128</v>
      </c>
      <c r="L211" s="65">
        <v>86</v>
      </c>
      <c r="M211" s="65">
        <v>790</v>
      </c>
      <c r="P211" s="83"/>
    </row>
    <row r="212" spans="2:16" ht="15" customHeight="1" x14ac:dyDescent="0.15">
      <c r="B212" s="64"/>
      <c r="C212" s="23"/>
      <c r="D212" s="305"/>
      <c r="E212" s="306"/>
      <c r="F212" s="212" t="s">
        <v>381</v>
      </c>
      <c r="G212" s="306"/>
      <c r="H212" s="66"/>
      <c r="I212" s="67">
        <v>258</v>
      </c>
      <c r="J212" s="67">
        <v>244</v>
      </c>
      <c r="K212" s="67">
        <v>192</v>
      </c>
      <c r="L212" s="67">
        <v>92</v>
      </c>
      <c r="M212" s="67">
        <v>786</v>
      </c>
      <c r="P212" s="83"/>
    </row>
    <row r="213" spans="2:16" ht="15" customHeight="1" x14ac:dyDescent="0.15">
      <c r="B213" s="64"/>
      <c r="C213" s="18" t="s">
        <v>256</v>
      </c>
      <c r="D213" s="295" t="s">
        <v>630</v>
      </c>
      <c r="E213" s="296"/>
      <c r="F213" s="297" t="s">
        <v>380</v>
      </c>
      <c r="G213" s="296"/>
      <c r="H213" s="298"/>
      <c r="I213" s="63">
        <v>148</v>
      </c>
      <c r="J213" s="63">
        <v>103</v>
      </c>
      <c r="K213" s="63">
        <v>16</v>
      </c>
      <c r="L213" s="63">
        <v>32</v>
      </c>
      <c r="M213" s="63">
        <v>299</v>
      </c>
      <c r="P213" s="83"/>
    </row>
    <row r="214" spans="2:16" ht="15" customHeight="1" x14ac:dyDescent="0.15">
      <c r="B214" s="64"/>
      <c r="C214" s="18"/>
      <c r="D214" s="299"/>
      <c r="E214" s="300"/>
      <c r="F214" s="301" t="s">
        <v>381</v>
      </c>
      <c r="G214" s="300"/>
      <c r="H214" s="302"/>
      <c r="I214" s="303">
        <v>107</v>
      </c>
      <c r="J214" s="303">
        <v>74</v>
      </c>
      <c r="K214" s="303">
        <v>74</v>
      </c>
      <c r="L214" s="303">
        <v>42</v>
      </c>
      <c r="M214" s="303">
        <v>297</v>
      </c>
      <c r="P214" s="83"/>
    </row>
    <row r="215" spans="2:16" ht="15" customHeight="1" x14ac:dyDescent="0.15">
      <c r="B215" s="64"/>
      <c r="C215" s="18"/>
      <c r="D215" s="212" t="s">
        <v>629</v>
      </c>
      <c r="E215" s="304"/>
      <c r="F215" s="212" t="s">
        <v>380</v>
      </c>
      <c r="G215" s="304"/>
      <c r="H215" s="62"/>
      <c r="I215" s="65">
        <v>117</v>
      </c>
      <c r="J215" s="65">
        <v>97</v>
      </c>
      <c r="K215" s="65">
        <v>52</v>
      </c>
      <c r="L215" s="65">
        <v>36</v>
      </c>
      <c r="M215" s="65">
        <v>302</v>
      </c>
      <c r="P215" s="83"/>
    </row>
    <row r="216" spans="2:16" ht="15" customHeight="1" x14ac:dyDescent="0.15">
      <c r="B216" s="69"/>
      <c r="C216" s="23"/>
      <c r="D216" s="305"/>
      <c r="E216" s="306"/>
      <c r="F216" s="212" t="s">
        <v>381</v>
      </c>
      <c r="G216" s="306"/>
      <c r="H216" s="66"/>
      <c r="I216" s="67">
        <v>101</v>
      </c>
      <c r="J216" s="67">
        <v>77</v>
      </c>
      <c r="K216" s="67">
        <v>78</v>
      </c>
      <c r="L216" s="67">
        <v>42</v>
      </c>
      <c r="M216" s="67">
        <v>298</v>
      </c>
      <c r="P216" s="83"/>
    </row>
    <row r="217" spans="2:16" ht="15" customHeight="1" x14ac:dyDescent="0.15">
      <c r="B217" s="61" t="s">
        <v>3</v>
      </c>
      <c r="C217" s="11" t="s">
        <v>1008</v>
      </c>
      <c r="D217" s="295" t="s">
        <v>630</v>
      </c>
      <c r="E217" s="296"/>
      <c r="F217" s="295" t="s">
        <v>1036</v>
      </c>
      <c r="G217" s="296"/>
      <c r="H217" s="71">
        <v>1089</v>
      </c>
      <c r="I217" s="72">
        <v>48.760330578512395</v>
      </c>
      <c r="J217" s="72">
        <v>38.659320477502298</v>
      </c>
      <c r="K217" s="72">
        <v>5.6014692378328741</v>
      </c>
      <c r="L217" s="72">
        <v>9.6418732782369148</v>
      </c>
      <c r="M217" s="172" t="s">
        <v>5</v>
      </c>
      <c r="N217" s="143"/>
      <c r="P217" s="83"/>
    </row>
    <row r="218" spans="2:16" ht="15" customHeight="1" x14ac:dyDescent="0.15">
      <c r="B218" s="64"/>
      <c r="C218" s="18"/>
      <c r="D218" s="299"/>
      <c r="E218" s="300"/>
      <c r="F218" s="301" t="s">
        <v>381</v>
      </c>
      <c r="G218" s="300"/>
      <c r="H218" s="307">
        <v>1089</v>
      </c>
      <c r="I218" s="308">
        <v>36.179981634527088</v>
      </c>
      <c r="J218" s="308">
        <v>29.843893480257115</v>
      </c>
      <c r="K218" s="308">
        <v>23.966942148760332</v>
      </c>
      <c r="L218" s="308">
        <v>12.396694214876034</v>
      </c>
      <c r="M218" s="309" t="s">
        <v>5</v>
      </c>
      <c r="N218" s="143"/>
      <c r="P218" s="83"/>
    </row>
    <row r="219" spans="2:16" ht="15" customHeight="1" x14ac:dyDescent="0.15">
      <c r="B219" s="64"/>
      <c r="C219" s="18"/>
      <c r="D219" s="212" t="s">
        <v>629</v>
      </c>
      <c r="E219" s="304"/>
      <c r="F219" s="212" t="s">
        <v>1037</v>
      </c>
      <c r="G219" s="304"/>
      <c r="H219" s="71">
        <v>1089</v>
      </c>
      <c r="I219" s="73">
        <v>38.934802571166202</v>
      </c>
      <c r="J219" s="73">
        <v>36.179981634527088</v>
      </c>
      <c r="K219" s="73">
        <v>16.712580348943984</v>
      </c>
      <c r="L219" s="73">
        <v>11.294765840220386</v>
      </c>
      <c r="M219" s="173" t="s">
        <v>5</v>
      </c>
      <c r="N219" s="143"/>
      <c r="P219" s="83"/>
    </row>
    <row r="220" spans="2:16" ht="15" customHeight="1" x14ac:dyDescent="0.15">
      <c r="B220" s="64"/>
      <c r="C220" s="23"/>
      <c r="D220" s="305"/>
      <c r="E220" s="306"/>
      <c r="F220" s="212" t="s">
        <v>381</v>
      </c>
      <c r="G220" s="306"/>
      <c r="H220" s="75">
        <v>1089</v>
      </c>
      <c r="I220" s="76">
        <v>33.884297520661157</v>
      </c>
      <c r="J220" s="76">
        <v>30.76216712580349</v>
      </c>
      <c r="K220" s="76">
        <v>25.252525252525253</v>
      </c>
      <c r="L220" s="76">
        <v>12.488521579430669</v>
      </c>
      <c r="M220" s="153" t="s">
        <v>5</v>
      </c>
      <c r="N220" s="143"/>
      <c r="P220" s="83"/>
    </row>
    <row r="221" spans="2:16" ht="15" customHeight="1" x14ac:dyDescent="0.15">
      <c r="B221" s="64"/>
      <c r="C221" s="18" t="s">
        <v>1009</v>
      </c>
      <c r="D221" s="295" t="s">
        <v>630</v>
      </c>
      <c r="E221" s="296"/>
      <c r="F221" s="295" t="s">
        <v>1036</v>
      </c>
      <c r="G221" s="296"/>
      <c r="H221" s="71">
        <v>769</v>
      </c>
      <c r="I221" s="72">
        <v>47.594278283485046</v>
      </c>
      <c r="J221" s="72">
        <v>39.791937581274382</v>
      </c>
      <c r="K221" s="72">
        <v>5.721716514954486</v>
      </c>
      <c r="L221" s="72">
        <v>9.3628088426527967</v>
      </c>
      <c r="M221" s="172" t="s">
        <v>5</v>
      </c>
      <c r="N221" s="143"/>
      <c r="P221" s="83"/>
    </row>
    <row r="222" spans="2:16" ht="15" customHeight="1" x14ac:dyDescent="0.15">
      <c r="B222" s="64"/>
      <c r="C222" s="18"/>
      <c r="D222" s="299"/>
      <c r="E222" s="300"/>
      <c r="F222" s="301" t="s">
        <v>381</v>
      </c>
      <c r="G222" s="300"/>
      <c r="H222" s="307">
        <v>769</v>
      </c>
      <c r="I222" s="308">
        <v>35.760728218465538</v>
      </c>
      <c r="J222" s="308">
        <v>31.079323797139143</v>
      </c>
      <c r="K222" s="308">
        <v>23.667100130039014</v>
      </c>
      <c r="L222" s="308">
        <v>11.833550065019507</v>
      </c>
      <c r="M222" s="309" t="s">
        <v>5</v>
      </c>
      <c r="N222" s="143"/>
      <c r="P222" s="83"/>
    </row>
    <row r="223" spans="2:16" ht="15" customHeight="1" x14ac:dyDescent="0.15">
      <c r="B223" s="64"/>
      <c r="C223" s="18"/>
      <c r="D223" s="212" t="s">
        <v>629</v>
      </c>
      <c r="E223" s="304"/>
      <c r="F223" s="212" t="s">
        <v>1037</v>
      </c>
      <c r="G223" s="304"/>
      <c r="H223" s="71">
        <v>769</v>
      </c>
      <c r="I223" s="73">
        <v>38.23146944083225</v>
      </c>
      <c r="J223" s="73">
        <v>36.671001300390117</v>
      </c>
      <c r="K223" s="73">
        <v>16.644993498049416</v>
      </c>
      <c r="L223" s="73">
        <v>11.183355006501952</v>
      </c>
      <c r="M223" s="173" t="s">
        <v>5</v>
      </c>
      <c r="N223" s="143"/>
      <c r="P223" s="83"/>
    </row>
    <row r="224" spans="2:16" ht="15" customHeight="1" x14ac:dyDescent="0.15">
      <c r="B224" s="64"/>
      <c r="C224" s="23"/>
      <c r="D224" s="305"/>
      <c r="E224" s="306"/>
      <c r="F224" s="212" t="s">
        <v>381</v>
      </c>
      <c r="G224" s="306"/>
      <c r="H224" s="75">
        <v>769</v>
      </c>
      <c r="I224" s="76">
        <v>33.550065019505851</v>
      </c>
      <c r="J224" s="76">
        <v>31.729518855656696</v>
      </c>
      <c r="K224" s="76">
        <v>24.967490247074124</v>
      </c>
      <c r="L224" s="76">
        <v>11.963589076723016</v>
      </c>
      <c r="M224" s="153" t="s">
        <v>5</v>
      </c>
      <c r="N224" s="143"/>
      <c r="P224" s="83"/>
    </row>
    <row r="225" spans="1:24" ht="15" customHeight="1" x14ac:dyDescent="0.15">
      <c r="B225" s="64"/>
      <c r="C225" s="18" t="s">
        <v>1010</v>
      </c>
      <c r="D225" s="295" t="s">
        <v>630</v>
      </c>
      <c r="E225" s="296"/>
      <c r="F225" s="295" t="s">
        <v>1036</v>
      </c>
      <c r="G225" s="296"/>
      <c r="H225" s="71">
        <v>289</v>
      </c>
      <c r="I225" s="72">
        <v>51.211072664359861</v>
      </c>
      <c r="J225" s="72">
        <v>35.640138408304502</v>
      </c>
      <c r="K225" s="72">
        <v>5.5363321799307963</v>
      </c>
      <c r="L225" s="72">
        <v>11.072664359861593</v>
      </c>
      <c r="M225" s="172" t="s">
        <v>5</v>
      </c>
      <c r="N225" s="143"/>
      <c r="P225" s="83"/>
    </row>
    <row r="226" spans="1:24" ht="15" customHeight="1" x14ac:dyDescent="0.15">
      <c r="B226" s="64"/>
      <c r="C226" s="18"/>
      <c r="D226" s="299"/>
      <c r="E226" s="300"/>
      <c r="F226" s="301" t="s">
        <v>381</v>
      </c>
      <c r="G226" s="300"/>
      <c r="H226" s="307">
        <v>289</v>
      </c>
      <c r="I226" s="308">
        <v>37.024221453287197</v>
      </c>
      <c r="J226" s="308">
        <v>25.605536332179931</v>
      </c>
      <c r="K226" s="308">
        <v>25.605536332179931</v>
      </c>
      <c r="L226" s="308">
        <v>14.53287197231834</v>
      </c>
      <c r="M226" s="309" t="s">
        <v>5</v>
      </c>
      <c r="N226" s="143"/>
      <c r="P226" s="83"/>
    </row>
    <row r="227" spans="1:24" ht="15" customHeight="1" x14ac:dyDescent="0.15">
      <c r="B227" s="64"/>
      <c r="C227" s="18"/>
      <c r="D227" s="212" t="s">
        <v>629</v>
      </c>
      <c r="E227" s="304"/>
      <c r="F227" s="212" t="s">
        <v>1037</v>
      </c>
      <c r="G227" s="304"/>
      <c r="H227" s="71">
        <v>289</v>
      </c>
      <c r="I227" s="73">
        <v>40.484429065743946</v>
      </c>
      <c r="J227" s="73">
        <v>33.564013840830448</v>
      </c>
      <c r="K227" s="73">
        <v>17.993079584775089</v>
      </c>
      <c r="L227" s="73">
        <v>12.45674740484429</v>
      </c>
      <c r="M227" s="173" t="s">
        <v>5</v>
      </c>
      <c r="N227" s="143"/>
      <c r="P227" s="83"/>
    </row>
    <row r="228" spans="1:24" ht="15" customHeight="1" x14ac:dyDescent="0.15">
      <c r="B228" s="69"/>
      <c r="C228" s="23"/>
      <c r="D228" s="305"/>
      <c r="E228" s="306"/>
      <c r="F228" s="213" t="s">
        <v>381</v>
      </c>
      <c r="G228" s="306"/>
      <c r="H228" s="75">
        <v>289</v>
      </c>
      <c r="I228" s="76">
        <v>34.94809688581315</v>
      </c>
      <c r="J228" s="76">
        <v>26.643598615916954</v>
      </c>
      <c r="K228" s="76">
        <v>26.989619377162633</v>
      </c>
      <c r="L228" s="76">
        <v>14.53287197231834</v>
      </c>
      <c r="M228" s="153" t="s">
        <v>5</v>
      </c>
      <c r="N228" s="143"/>
      <c r="P228" s="83"/>
    </row>
    <row r="229" spans="1:24" ht="15" customHeight="1" x14ac:dyDescent="0.15">
      <c r="D229" s="155"/>
      <c r="E229" s="70"/>
      <c r="F229" s="70"/>
      <c r="G229" s="70"/>
      <c r="H229" s="70"/>
      <c r="I229" s="70"/>
      <c r="J229" s="70"/>
      <c r="K229" s="70"/>
      <c r="L229" s="70"/>
      <c r="N229" s="10"/>
      <c r="Q229" s="83"/>
    </row>
    <row r="230" spans="1:24" ht="15" customHeight="1" x14ac:dyDescent="0.15">
      <c r="A230" s="5" t="s">
        <v>615</v>
      </c>
      <c r="C230" s="5"/>
      <c r="D230" s="5"/>
      <c r="E230" s="5"/>
      <c r="H230" s="9"/>
      <c r="N230" s="10"/>
      <c r="Q230" s="83"/>
      <c r="U230" s="83"/>
      <c r="W230" s="83"/>
      <c r="X230" s="83"/>
    </row>
    <row r="231" spans="1:24" ht="15" customHeight="1" x14ac:dyDescent="0.15">
      <c r="A231" s="5" t="s">
        <v>616</v>
      </c>
      <c r="F231" s="101"/>
      <c r="N231" s="10"/>
      <c r="Q231" s="83"/>
      <c r="T231" s="83"/>
      <c r="V231" s="83"/>
      <c r="W231" s="83"/>
    </row>
    <row r="232" spans="1:24" ht="13.65" customHeight="1" x14ac:dyDescent="0.15">
      <c r="B232" s="11"/>
      <c r="C232" s="12"/>
      <c r="D232" s="12"/>
      <c r="E232" s="12"/>
      <c r="F232" s="12"/>
      <c r="G232" s="12"/>
      <c r="H232" s="12"/>
      <c r="I232" s="13" t="s">
        <v>184</v>
      </c>
      <c r="J232" s="15"/>
      <c r="K232" s="15"/>
      <c r="L232" s="132" t="s">
        <v>278</v>
      </c>
      <c r="M232" s="15"/>
      <c r="N232" s="17"/>
      <c r="O232" s="10"/>
      <c r="R232" s="83"/>
      <c r="U232" s="83"/>
      <c r="V232" s="83"/>
    </row>
    <row r="233" spans="1:24" ht="10.8" x14ac:dyDescent="0.15">
      <c r="B233" s="18"/>
      <c r="H233" s="9"/>
      <c r="I233" s="22" t="s">
        <v>277</v>
      </c>
      <c r="J233" s="22" t="s">
        <v>183</v>
      </c>
      <c r="K233" s="22" t="s">
        <v>185</v>
      </c>
      <c r="L233" s="85" t="s">
        <v>4</v>
      </c>
      <c r="M233" s="22" t="s">
        <v>172</v>
      </c>
      <c r="N233" s="22" t="s">
        <v>173</v>
      </c>
      <c r="O233" s="10"/>
      <c r="R233" s="83"/>
      <c r="U233" s="83"/>
      <c r="V233" s="83"/>
    </row>
    <row r="234" spans="1:24" ht="12" customHeight="1" x14ac:dyDescent="0.15">
      <c r="B234" s="79"/>
      <c r="C234" s="86"/>
      <c r="D234" s="86"/>
      <c r="E234" s="86"/>
      <c r="F234" s="86"/>
      <c r="G234" s="24"/>
      <c r="H234" s="24"/>
      <c r="I234" s="25"/>
      <c r="J234" s="25"/>
      <c r="K234" s="25"/>
      <c r="L234" s="27">
        <v>657</v>
      </c>
      <c r="M234" s="28">
        <v>470</v>
      </c>
      <c r="N234" s="28">
        <v>167</v>
      </c>
      <c r="O234" s="10"/>
      <c r="R234" s="83"/>
      <c r="U234" s="83"/>
      <c r="V234" s="83"/>
    </row>
    <row r="235" spans="1:24" ht="15" customHeight="1" x14ac:dyDescent="0.15">
      <c r="B235" s="425" t="s">
        <v>1039</v>
      </c>
      <c r="C235" s="88"/>
      <c r="D235" s="88"/>
      <c r="E235" s="88"/>
      <c r="F235" s="88"/>
      <c r="H235" s="9"/>
      <c r="I235" s="36">
        <v>363</v>
      </c>
      <c r="J235" s="36">
        <v>260</v>
      </c>
      <c r="K235" s="36">
        <v>89</v>
      </c>
      <c r="L235" s="38">
        <v>55.25114155251142</v>
      </c>
      <c r="M235" s="74">
        <v>55.319148936170215</v>
      </c>
      <c r="N235" s="74">
        <v>53.293413173652695</v>
      </c>
      <c r="O235" s="10"/>
      <c r="R235" s="83"/>
      <c r="U235" s="83"/>
      <c r="V235" s="83"/>
    </row>
    <row r="236" spans="1:24" ht="15" customHeight="1" x14ac:dyDescent="0.15">
      <c r="B236" s="29" t="s">
        <v>617</v>
      </c>
      <c r="C236" s="88"/>
      <c r="D236" s="88"/>
      <c r="E236" s="88"/>
      <c r="F236" s="88"/>
      <c r="H236" s="9"/>
      <c r="I236" s="36">
        <v>262</v>
      </c>
      <c r="J236" s="36">
        <v>187</v>
      </c>
      <c r="K236" s="36">
        <v>68</v>
      </c>
      <c r="L236" s="38">
        <v>39.87823439878234</v>
      </c>
      <c r="M236" s="74">
        <v>39.787234042553195</v>
      </c>
      <c r="N236" s="74">
        <v>40.718562874251496</v>
      </c>
      <c r="O236" s="10"/>
      <c r="R236" s="83"/>
      <c r="U236" s="83"/>
      <c r="V236" s="83"/>
    </row>
    <row r="237" spans="1:24" ht="15" customHeight="1" x14ac:dyDescent="0.15">
      <c r="B237" s="425" t="s">
        <v>1040</v>
      </c>
      <c r="C237" s="88"/>
      <c r="D237" s="88"/>
      <c r="E237" s="88"/>
      <c r="F237" s="88"/>
      <c r="H237" s="9"/>
      <c r="I237" s="36">
        <v>203</v>
      </c>
      <c r="J237" s="36">
        <v>143</v>
      </c>
      <c r="K237" s="36">
        <v>53</v>
      </c>
      <c r="L237" s="38">
        <v>30.898021308980212</v>
      </c>
      <c r="M237" s="74">
        <v>30.425531914893618</v>
      </c>
      <c r="N237" s="74">
        <v>31.736526946107784</v>
      </c>
      <c r="O237" s="10"/>
      <c r="R237" s="83"/>
      <c r="U237" s="83"/>
      <c r="V237" s="83"/>
    </row>
    <row r="238" spans="1:24" ht="15" customHeight="1" x14ac:dyDescent="0.15">
      <c r="B238" s="425" t="s">
        <v>1041</v>
      </c>
      <c r="C238" s="88"/>
      <c r="D238" s="88"/>
      <c r="E238" s="88"/>
      <c r="F238" s="88"/>
      <c r="H238" s="9"/>
      <c r="I238" s="36">
        <v>176</v>
      </c>
      <c r="J238" s="36">
        <v>123</v>
      </c>
      <c r="K238" s="36">
        <v>48</v>
      </c>
      <c r="L238" s="38">
        <v>26.788432267884321</v>
      </c>
      <c r="M238" s="74">
        <v>26.170212765957444</v>
      </c>
      <c r="N238" s="74">
        <v>28.742514970059879</v>
      </c>
      <c r="O238" s="10"/>
      <c r="R238" s="83"/>
      <c r="U238" s="83"/>
      <c r="V238" s="83"/>
    </row>
    <row r="239" spans="1:24" ht="15" customHeight="1" x14ac:dyDescent="0.15">
      <c r="B239" s="29" t="s">
        <v>618</v>
      </c>
      <c r="C239" s="88"/>
      <c r="D239" s="88"/>
      <c r="E239" s="88"/>
      <c r="F239" s="88"/>
      <c r="H239" s="9"/>
      <c r="I239" s="36">
        <v>27</v>
      </c>
      <c r="J239" s="36">
        <v>22</v>
      </c>
      <c r="K239" s="36">
        <v>4</v>
      </c>
      <c r="L239" s="38">
        <v>4.10958904109589</v>
      </c>
      <c r="M239" s="74">
        <v>4.6808510638297873</v>
      </c>
      <c r="N239" s="74">
        <v>2.3952095808383236</v>
      </c>
      <c r="O239" s="10"/>
      <c r="R239" s="83"/>
      <c r="U239" s="83"/>
      <c r="V239" s="83"/>
    </row>
    <row r="240" spans="1:24" ht="15" customHeight="1" x14ac:dyDescent="0.15">
      <c r="B240" s="29" t="s">
        <v>293</v>
      </c>
      <c r="C240" s="88"/>
      <c r="D240" s="88"/>
      <c r="E240" s="88"/>
      <c r="F240" s="88"/>
      <c r="H240" s="9"/>
      <c r="I240" s="36">
        <v>30</v>
      </c>
      <c r="J240" s="36">
        <v>24</v>
      </c>
      <c r="K240" s="36">
        <v>6</v>
      </c>
      <c r="L240" s="38">
        <v>4.5662100456620998</v>
      </c>
      <c r="M240" s="74">
        <v>5.1063829787234036</v>
      </c>
      <c r="N240" s="74">
        <v>3.5928143712574849</v>
      </c>
      <c r="O240" s="10"/>
      <c r="R240" s="83"/>
      <c r="U240" s="83"/>
      <c r="V240" s="83"/>
    </row>
    <row r="241" spans="1:27" ht="15" customHeight="1" x14ac:dyDescent="0.15">
      <c r="B241" s="79" t="s">
        <v>0</v>
      </c>
      <c r="C241" s="86"/>
      <c r="D241" s="86"/>
      <c r="E241" s="86"/>
      <c r="F241" s="86"/>
      <c r="G241" s="24"/>
      <c r="H241" s="24"/>
      <c r="I241" s="68">
        <v>87</v>
      </c>
      <c r="J241" s="68">
        <v>65</v>
      </c>
      <c r="K241" s="68">
        <v>20</v>
      </c>
      <c r="L241" s="81">
        <v>13.24200913242009</v>
      </c>
      <c r="M241" s="77">
        <v>13.829787234042554</v>
      </c>
      <c r="N241" s="77">
        <v>11.976047904191617</v>
      </c>
      <c r="O241" s="10"/>
      <c r="R241" s="83"/>
      <c r="U241" s="83"/>
      <c r="V241" s="83"/>
    </row>
    <row r="242" spans="1:27" ht="15" customHeight="1" x14ac:dyDescent="0.15">
      <c r="B242" s="45" t="s">
        <v>1</v>
      </c>
      <c r="C242" s="91"/>
      <c r="D242" s="91"/>
      <c r="E242" s="91"/>
      <c r="F242" s="91"/>
      <c r="G242" s="46"/>
      <c r="H242" s="46"/>
      <c r="I242" s="47">
        <v>1148</v>
      </c>
      <c r="J242" s="47">
        <v>824</v>
      </c>
      <c r="K242" s="47">
        <v>288</v>
      </c>
      <c r="L242" s="49" t="s">
        <v>5</v>
      </c>
      <c r="M242" s="50" t="s">
        <v>5</v>
      </c>
      <c r="N242" s="50" t="s">
        <v>5</v>
      </c>
      <c r="O242" s="10"/>
      <c r="R242" s="83"/>
      <c r="U242" s="83"/>
      <c r="V242" s="83"/>
    </row>
    <row r="243" spans="1:27" ht="15" customHeight="1" x14ac:dyDescent="0.15">
      <c r="C243" s="5"/>
      <c r="D243" s="5"/>
      <c r="E243" s="5"/>
      <c r="H243" s="9"/>
      <c r="I243" s="9"/>
      <c r="N243" s="10"/>
      <c r="Q243" s="83"/>
      <c r="X243" s="83"/>
      <c r="Z243" s="83"/>
      <c r="AA243" s="83"/>
    </row>
    <row r="244" spans="1:27" ht="15" customHeight="1" x14ac:dyDescent="0.15">
      <c r="A244" s="5" t="s">
        <v>619</v>
      </c>
      <c r="B244" s="51"/>
      <c r="H244" s="9"/>
      <c r="I244" s="9"/>
    </row>
    <row r="245" spans="1:27" ht="13.65" customHeight="1" x14ac:dyDescent="0.15">
      <c r="B245" s="11"/>
      <c r="C245" s="12"/>
      <c r="D245" s="12"/>
      <c r="E245" s="12"/>
      <c r="F245" s="12"/>
      <c r="G245" s="12"/>
      <c r="H245" s="13"/>
      <c r="I245" s="14" t="s">
        <v>108</v>
      </c>
      <c r="J245" s="15"/>
      <c r="K245" s="132"/>
      <c r="L245" s="14" t="s">
        <v>3</v>
      </c>
      <c r="M245" s="17"/>
      <c r="R245" s="83"/>
      <c r="T245" s="83"/>
      <c r="U245" s="83"/>
      <c r="V245" s="280"/>
      <c r="W245" s="280"/>
      <c r="X245" s="280"/>
      <c r="Y245" s="280"/>
    </row>
    <row r="246" spans="1:27" ht="10.8" x14ac:dyDescent="0.15">
      <c r="B246" s="105" t="s">
        <v>1026</v>
      </c>
      <c r="C246" s="52"/>
      <c r="D246" s="52"/>
      <c r="E246" s="52"/>
      <c r="F246" s="52"/>
      <c r="G246" s="52"/>
      <c r="H246" s="22" t="s">
        <v>4</v>
      </c>
      <c r="I246" s="22" t="s">
        <v>172</v>
      </c>
      <c r="J246" s="84" t="s">
        <v>173</v>
      </c>
      <c r="K246" s="85" t="s">
        <v>4</v>
      </c>
      <c r="L246" s="22" t="s">
        <v>172</v>
      </c>
      <c r="M246" s="22" t="s">
        <v>173</v>
      </c>
      <c r="R246" s="83"/>
      <c r="T246" s="83"/>
      <c r="U246" s="83"/>
      <c r="V246" s="281"/>
      <c r="W246" s="281"/>
      <c r="X246" s="281"/>
      <c r="Y246" s="281"/>
    </row>
    <row r="247" spans="1:27" ht="12" customHeight="1" x14ac:dyDescent="0.15">
      <c r="B247" s="23"/>
      <c r="C247" s="24"/>
      <c r="D247" s="24"/>
      <c r="E247" s="24"/>
      <c r="F247" s="24"/>
      <c r="G247" s="24"/>
      <c r="H247" s="25"/>
      <c r="I247" s="25"/>
      <c r="J247" s="26"/>
      <c r="K247" s="27">
        <v>1089</v>
      </c>
      <c r="L247" s="28">
        <v>769</v>
      </c>
      <c r="M247" s="28">
        <v>289</v>
      </c>
      <c r="R247" s="83"/>
      <c r="T247" s="83"/>
      <c r="U247" s="83"/>
      <c r="V247" s="155"/>
      <c r="W247" s="155"/>
      <c r="X247" s="155"/>
      <c r="Y247" s="155"/>
    </row>
    <row r="248" spans="1:27" ht="15" customHeight="1" x14ac:dyDescent="0.15">
      <c r="B248" s="78" t="s">
        <v>297</v>
      </c>
      <c r="C248" s="88"/>
      <c r="D248" s="88"/>
      <c r="E248" s="88"/>
      <c r="F248" s="88"/>
      <c r="G248" s="88"/>
      <c r="H248" s="31">
        <v>371</v>
      </c>
      <c r="I248" s="224">
        <v>247</v>
      </c>
      <c r="J248" s="224">
        <v>116</v>
      </c>
      <c r="K248" s="225">
        <v>34.067952249770435</v>
      </c>
      <c r="L248" s="226">
        <v>32.119635890767228</v>
      </c>
      <c r="M248" s="172">
        <v>40.13840830449827</v>
      </c>
      <c r="O248" s="10"/>
      <c r="R248" s="83"/>
      <c r="T248" s="83"/>
      <c r="U248" s="83"/>
      <c r="V248" s="90"/>
      <c r="W248" s="90"/>
      <c r="X248" s="90"/>
      <c r="Y248" s="90"/>
    </row>
    <row r="249" spans="1:27" ht="15" customHeight="1" x14ac:dyDescent="0.15">
      <c r="B249" s="29" t="s">
        <v>325</v>
      </c>
      <c r="C249" s="88"/>
      <c r="D249" s="88"/>
      <c r="E249" s="88"/>
      <c r="F249" s="88"/>
      <c r="G249" s="88"/>
      <c r="H249" s="36">
        <v>187</v>
      </c>
      <c r="I249" s="229">
        <v>131</v>
      </c>
      <c r="J249" s="229">
        <v>50</v>
      </c>
      <c r="K249" s="225">
        <v>17.171717171717169</v>
      </c>
      <c r="L249" s="230">
        <v>17.035110533159948</v>
      </c>
      <c r="M249" s="173">
        <v>17.301038062283737</v>
      </c>
      <c r="O249" s="10"/>
      <c r="R249" s="83"/>
      <c r="T249" s="83"/>
      <c r="U249" s="83"/>
      <c r="V249" s="90"/>
      <c r="W249" s="90"/>
      <c r="X249" s="90"/>
      <c r="Y249" s="90"/>
    </row>
    <row r="250" spans="1:27" ht="15" customHeight="1" x14ac:dyDescent="0.15">
      <c r="B250" s="29" t="s">
        <v>326</v>
      </c>
      <c r="C250" s="88"/>
      <c r="D250" s="88"/>
      <c r="E250" s="88"/>
      <c r="F250" s="88"/>
      <c r="G250" s="88"/>
      <c r="H250" s="36">
        <v>126</v>
      </c>
      <c r="I250" s="229">
        <v>88</v>
      </c>
      <c r="J250" s="229">
        <v>31</v>
      </c>
      <c r="K250" s="225">
        <v>11.570247933884298</v>
      </c>
      <c r="L250" s="230">
        <v>11.443433029908972</v>
      </c>
      <c r="M250" s="173">
        <v>10.726643598615917</v>
      </c>
      <c r="O250" s="10"/>
      <c r="R250" s="83"/>
      <c r="T250" s="83"/>
      <c r="U250" s="83"/>
      <c r="V250" s="90"/>
      <c r="W250" s="90"/>
      <c r="X250" s="90"/>
      <c r="Y250" s="90"/>
    </row>
    <row r="251" spans="1:27" ht="15" customHeight="1" x14ac:dyDescent="0.15">
      <c r="B251" s="29" t="s">
        <v>385</v>
      </c>
      <c r="C251" s="88"/>
      <c r="D251" s="88"/>
      <c r="E251" s="88"/>
      <c r="F251" s="88"/>
      <c r="G251" s="88"/>
      <c r="H251" s="36">
        <v>106</v>
      </c>
      <c r="I251" s="229">
        <v>75</v>
      </c>
      <c r="J251" s="229">
        <v>27</v>
      </c>
      <c r="K251" s="225">
        <v>9.7337006427915505</v>
      </c>
      <c r="L251" s="230">
        <v>9.7529258777633281</v>
      </c>
      <c r="M251" s="173">
        <v>9.3425605536332181</v>
      </c>
      <c r="O251" s="10"/>
      <c r="R251" s="83"/>
      <c r="T251" s="83"/>
      <c r="U251" s="83"/>
      <c r="V251" s="90"/>
      <c r="W251" s="90"/>
      <c r="X251" s="90"/>
      <c r="Y251" s="90"/>
    </row>
    <row r="252" spans="1:27" ht="15" customHeight="1" x14ac:dyDescent="0.15">
      <c r="B252" s="29" t="s">
        <v>386</v>
      </c>
      <c r="C252" s="88"/>
      <c r="D252" s="88"/>
      <c r="E252" s="88"/>
      <c r="F252" s="88"/>
      <c r="G252" s="88"/>
      <c r="H252" s="36">
        <v>51</v>
      </c>
      <c r="I252" s="229">
        <v>35</v>
      </c>
      <c r="J252" s="229">
        <v>14</v>
      </c>
      <c r="K252" s="225">
        <v>4.6831955922865012</v>
      </c>
      <c r="L252" s="230">
        <v>4.5513654096228864</v>
      </c>
      <c r="M252" s="173">
        <v>4.844290657439446</v>
      </c>
      <c r="O252" s="10"/>
      <c r="R252" s="83"/>
      <c r="T252" s="83"/>
      <c r="U252" s="83"/>
      <c r="V252" s="90"/>
      <c r="W252" s="90"/>
      <c r="X252" s="90"/>
      <c r="Y252" s="90"/>
    </row>
    <row r="253" spans="1:27" ht="15" customHeight="1" x14ac:dyDescent="0.15">
      <c r="B253" s="29" t="s">
        <v>387</v>
      </c>
      <c r="C253" s="88"/>
      <c r="D253" s="88"/>
      <c r="E253" s="88"/>
      <c r="F253" s="88"/>
      <c r="G253" s="88"/>
      <c r="H253" s="36">
        <v>125</v>
      </c>
      <c r="I253" s="229">
        <v>106</v>
      </c>
      <c r="J253" s="229">
        <v>17</v>
      </c>
      <c r="K253" s="225">
        <v>11.478420569329661</v>
      </c>
      <c r="L253" s="230">
        <v>13.784135240572171</v>
      </c>
      <c r="M253" s="173">
        <v>5.8823529411764701</v>
      </c>
      <c r="O253" s="10"/>
      <c r="R253" s="83"/>
      <c r="T253" s="83"/>
      <c r="U253" s="83"/>
      <c r="V253" s="90"/>
      <c r="W253" s="90"/>
      <c r="X253" s="90"/>
      <c r="Y253" s="90"/>
    </row>
    <row r="254" spans="1:27" ht="15" customHeight="1" x14ac:dyDescent="0.15">
      <c r="B254" s="29" t="s">
        <v>388</v>
      </c>
      <c r="C254" s="88"/>
      <c r="D254" s="88"/>
      <c r="E254" s="88"/>
      <c r="F254" s="88"/>
      <c r="G254" s="88"/>
      <c r="H254" s="36">
        <v>24</v>
      </c>
      <c r="I254" s="229">
        <v>18</v>
      </c>
      <c r="J254" s="229">
        <v>6</v>
      </c>
      <c r="K254" s="225">
        <v>2.2038567493112948</v>
      </c>
      <c r="L254" s="230">
        <v>2.3407022106631992</v>
      </c>
      <c r="M254" s="173">
        <v>2.0761245674740483</v>
      </c>
      <c r="O254" s="10"/>
      <c r="R254" s="83"/>
      <c r="T254" s="83"/>
      <c r="U254" s="83"/>
      <c r="V254" s="90"/>
      <c r="W254" s="90"/>
      <c r="X254" s="90"/>
      <c r="Y254" s="90"/>
    </row>
    <row r="255" spans="1:27" ht="15" customHeight="1" x14ac:dyDescent="0.15">
      <c r="B255" s="79" t="s">
        <v>0</v>
      </c>
      <c r="C255" s="86"/>
      <c r="D255" s="86"/>
      <c r="E255" s="86"/>
      <c r="F255" s="88"/>
      <c r="G255" s="88"/>
      <c r="H255" s="36">
        <v>99</v>
      </c>
      <c r="I255" s="37">
        <v>69</v>
      </c>
      <c r="J255" s="37">
        <v>28</v>
      </c>
      <c r="K255" s="225">
        <v>9.0909090909090917</v>
      </c>
      <c r="L255" s="145">
        <v>8.9726918075422635</v>
      </c>
      <c r="M255" s="74">
        <v>9.688581314878892</v>
      </c>
      <c r="O255" s="10"/>
      <c r="R255" s="83"/>
      <c r="T255" s="83"/>
      <c r="U255" s="83"/>
      <c r="V255" s="89"/>
      <c r="W255" s="89"/>
      <c r="X255" s="89"/>
      <c r="Y255" s="89"/>
    </row>
    <row r="256" spans="1:27" ht="15" customHeight="1" x14ac:dyDescent="0.15">
      <c r="B256" s="45" t="s">
        <v>1</v>
      </c>
      <c r="C256" s="91"/>
      <c r="D256" s="91"/>
      <c r="E256" s="91"/>
      <c r="F256" s="91"/>
      <c r="G256" s="91"/>
      <c r="H256" s="98">
        <v>1089</v>
      </c>
      <c r="I256" s="240">
        <v>769</v>
      </c>
      <c r="J256" s="240">
        <v>289</v>
      </c>
      <c r="K256" s="241">
        <v>100</v>
      </c>
      <c r="L256" s="242">
        <v>100</v>
      </c>
      <c r="M256" s="96">
        <v>100</v>
      </c>
      <c r="R256" s="83"/>
      <c r="T256" s="83"/>
      <c r="U256" s="83"/>
      <c r="V256" s="90"/>
      <c r="W256" s="90"/>
      <c r="X256" s="90"/>
      <c r="Y256" s="90"/>
    </row>
    <row r="257" spans="2:25" ht="15" customHeight="1" x14ac:dyDescent="0.15">
      <c r="B257" s="282" t="s">
        <v>420</v>
      </c>
      <c r="C257" s="91"/>
      <c r="D257" s="91"/>
      <c r="E257" s="91"/>
      <c r="F257" s="91"/>
      <c r="G257" s="91"/>
      <c r="H257" s="96">
        <v>2.0222222222222221</v>
      </c>
      <c r="I257" s="242">
        <v>2.1757142857142857</v>
      </c>
      <c r="J257" s="96">
        <v>1.6206896551724137</v>
      </c>
      <c r="K257" s="70"/>
      <c r="L257" s="70"/>
      <c r="M257" s="70"/>
      <c r="T257" s="83"/>
      <c r="U257" s="83"/>
      <c r="V257" s="90"/>
      <c r="W257" s="90"/>
      <c r="X257" s="90"/>
      <c r="Y257" s="90"/>
    </row>
    <row r="258" spans="2:25" ht="15" customHeight="1" x14ac:dyDescent="0.15">
      <c r="B258" s="282" t="s">
        <v>421</v>
      </c>
      <c r="C258" s="91"/>
      <c r="D258" s="91"/>
      <c r="E258" s="91"/>
      <c r="F258" s="91"/>
      <c r="G258" s="91"/>
      <c r="H258" s="96">
        <v>3.234248788368336</v>
      </c>
      <c r="I258" s="242">
        <v>3.3620309050772628</v>
      </c>
      <c r="J258" s="96">
        <v>2.9172413793103447</v>
      </c>
      <c r="K258" s="70"/>
      <c r="L258" s="70"/>
      <c r="M258" s="70"/>
      <c r="T258" s="83"/>
      <c r="U258" s="83"/>
      <c r="V258" s="90"/>
      <c r="W258" s="90"/>
      <c r="X258" s="90"/>
      <c r="Y258" s="90"/>
    </row>
    <row r="259" spans="2:25" ht="15" customHeight="1" x14ac:dyDescent="0.15">
      <c r="B259" s="282" t="s">
        <v>422</v>
      </c>
      <c r="C259" s="91"/>
      <c r="D259" s="91"/>
      <c r="E259" s="91"/>
      <c r="F259" s="91"/>
      <c r="G259" s="91"/>
      <c r="H259" s="98">
        <v>18</v>
      </c>
      <c r="I259" s="98">
        <v>18</v>
      </c>
      <c r="J259" s="98">
        <v>12</v>
      </c>
      <c r="K259" s="70"/>
      <c r="L259" s="70"/>
      <c r="M259" s="70"/>
      <c r="N259" s="70"/>
      <c r="O259" s="70"/>
      <c r="P259" s="70"/>
      <c r="T259" s="83"/>
      <c r="U259" s="83"/>
      <c r="V259" s="90"/>
      <c r="W259" s="90"/>
      <c r="X259" s="90"/>
      <c r="Y259" s="90"/>
    </row>
    <row r="260" spans="2:25" ht="12.9" customHeight="1" x14ac:dyDescent="0.15">
      <c r="B260" s="51"/>
      <c r="C260" s="51"/>
      <c r="D260" s="51"/>
      <c r="E260" s="51"/>
      <c r="F260" s="51"/>
      <c r="G260" s="51"/>
      <c r="H260" s="51"/>
      <c r="I260" s="9"/>
      <c r="J260" s="9"/>
      <c r="N260" s="143"/>
      <c r="O260" s="143"/>
      <c r="P260" s="143"/>
      <c r="R260" s="83"/>
      <c r="T260" s="83"/>
      <c r="U260" s="83"/>
    </row>
    <row r="261" spans="2:25" ht="13.65" customHeight="1" x14ac:dyDescent="0.15">
      <c r="B261" s="11"/>
      <c r="C261" s="12"/>
      <c r="D261" s="12"/>
      <c r="E261" s="12"/>
      <c r="F261" s="12"/>
      <c r="G261" s="12"/>
      <c r="H261" s="13"/>
      <c r="I261" s="14" t="s">
        <v>108</v>
      </c>
      <c r="J261" s="15"/>
      <c r="K261" s="132"/>
      <c r="L261" s="14" t="s">
        <v>3</v>
      </c>
      <c r="M261" s="17"/>
      <c r="R261" s="83"/>
      <c r="T261" s="83"/>
      <c r="U261" s="83"/>
      <c r="V261" s="280"/>
      <c r="W261" s="280"/>
      <c r="X261" s="280"/>
      <c r="Y261" s="280"/>
    </row>
    <row r="262" spans="2:25" ht="10.8" x14ac:dyDescent="0.15">
      <c r="B262" s="105" t="s">
        <v>296</v>
      </c>
      <c r="C262" s="52"/>
      <c r="D262" s="52"/>
      <c r="E262" s="52"/>
      <c r="F262" s="52"/>
      <c r="G262" s="52"/>
      <c r="H262" s="22" t="s">
        <v>4</v>
      </c>
      <c r="I262" s="22" t="s">
        <v>172</v>
      </c>
      <c r="J262" s="84" t="s">
        <v>173</v>
      </c>
      <c r="K262" s="85" t="s">
        <v>4</v>
      </c>
      <c r="L262" s="22" t="s">
        <v>172</v>
      </c>
      <c r="M262" s="22" t="s">
        <v>173</v>
      </c>
      <c r="R262" s="83"/>
      <c r="T262" s="83"/>
      <c r="U262" s="83"/>
      <c r="V262" s="281"/>
      <c r="W262" s="281"/>
      <c r="X262" s="281"/>
      <c r="Y262" s="281"/>
    </row>
    <row r="263" spans="2:25" ht="12" customHeight="1" x14ac:dyDescent="0.15">
      <c r="B263" s="23"/>
      <c r="C263" s="24"/>
      <c r="D263" s="24"/>
      <c r="E263" s="24"/>
      <c r="F263" s="24"/>
      <c r="G263" s="24"/>
      <c r="H263" s="25"/>
      <c r="I263" s="25"/>
      <c r="J263" s="26"/>
      <c r="K263" s="27">
        <v>1089</v>
      </c>
      <c r="L263" s="28">
        <v>769</v>
      </c>
      <c r="M263" s="28">
        <v>289</v>
      </c>
      <c r="R263" s="83"/>
      <c r="T263" s="83"/>
      <c r="U263" s="83"/>
      <c r="V263" s="155"/>
      <c r="W263" s="155"/>
      <c r="X263" s="155"/>
      <c r="Y263" s="155"/>
    </row>
    <row r="264" spans="2:25" ht="15" customHeight="1" x14ac:dyDescent="0.15">
      <c r="B264" s="78" t="s">
        <v>297</v>
      </c>
      <c r="C264" s="88"/>
      <c r="D264" s="88"/>
      <c r="E264" s="88"/>
      <c r="F264" s="88"/>
      <c r="G264" s="88"/>
      <c r="H264" s="31">
        <v>118</v>
      </c>
      <c r="I264" s="224">
        <v>74</v>
      </c>
      <c r="J264" s="224">
        <v>43</v>
      </c>
      <c r="K264" s="225">
        <v>10.835629017447198</v>
      </c>
      <c r="L264" s="226">
        <v>9.6228868660598188</v>
      </c>
      <c r="M264" s="172">
        <v>14.878892733564014</v>
      </c>
      <c r="O264" s="10"/>
      <c r="R264" s="83"/>
      <c r="T264" s="83"/>
      <c r="U264" s="83"/>
      <c r="V264" s="90"/>
      <c r="W264" s="90"/>
      <c r="X264" s="90"/>
      <c r="Y264" s="90"/>
    </row>
    <row r="265" spans="2:25" ht="15" customHeight="1" x14ac:dyDescent="0.15">
      <c r="B265" s="29" t="s">
        <v>325</v>
      </c>
      <c r="C265" s="88"/>
      <c r="D265" s="88"/>
      <c r="E265" s="88"/>
      <c r="F265" s="88"/>
      <c r="G265" s="88"/>
      <c r="H265" s="36">
        <v>319</v>
      </c>
      <c r="I265" s="229">
        <v>208</v>
      </c>
      <c r="J265" s="229">
        <v>98</v>
      </c>
      <c r="K265" s="225">
        <v>29.292929292929294</v>
      </c>
      <c r="L265" s="230">
        <v>27.048114434330301</v>
      </c>
      <c r="M265" s="173">
        <v>33.910034602076124</v>
      </c>
      <c r="O265" s="10"/>
      <c r="R265" s="83"/>
      <c r="T265" s="83"/>
      <c r="U265" s="83"/>
      <c r="V265" s="90"/>
      <c r="W265" s="90"/>
      <c r="X265" s="90"/>
      <c r="Y265" s="90"/>
    </row>
    <row r="266" spans="2:25" ht="15" customHeight="1" x14ac:dyDescent="0.15">
      <c r="B266" s="29" t="s">
        <v>326</v>
      </c>
      <c r="C266" s="88"/>
      <c r="D266" s="88"/>
      <c r="E266" s="88"/>
      <c r="F266" s="88"/>
      <c r="G266" s="88"/>
      <c r="H266" s="36">
        <v>227</v>
      </c>
      <c r="I266" s="229">
        <v>163</v>
      </c>
      <c r="J266" s="229">
        <v>56</v>
      </c>
      <c r="K266" s="225">
        <v>20.844811753902661</v>
      </c>
      <c r="L266" s="230">
        <v>21.196358907672302</v>
      </c>
      <c r="M266" s="173">
        <v>19.377162629757784</v>
      </c>
      <c r="O266" s="10"/>
      <c r="R266" s="83"/>
      <c r="T266" s="83"/>
      <c r="U266" s="83"/>
      <c r="V266" s="90"/>
      <c r="W266" s="90"/>
      <c r="X266" s="90"/>
      <c r="Y266" s="90"/>
    </row>
    <row r="267" spans="2:25" ht="15" customHeight="1" x14ac:dyDescent="0.15">
      <c r="B267" s="29" t="s">
        <v>385</v>
      </c>
      <c r="C267" s="88"/>
      <c r="D267" s="88"/>
      <c r="E267" s="88"/>
      <c r="F267" s="88"/>
      <c r="G267" s="88"/>
      <c r="H267" s="36">
        <v>136</v>
      </c>
      <c r="I267" s="229">
        <v>102</v>
      </c>
      <c r="J267" s="229">
        <v>32</v>
      </c>
      <c r="K267" s="225">
        <v>12.488521579430669</v>
      </c>
      <c r="L267" s="230">
        <v>13.263979193758127</v>
      </c>
      <c r="M267" s="173">
        <v>11.072664359861593</v>
      </c>
      <c r="O267" s="10"/>
      <c r="R267" s="83"/>
      <c r="T267" s="83"/>
      <c r="U267" s="83"/>
      <c r="V267" s="90"/>
      <c r="W267" s="90"/>
      <c r="X267" s="90"/>
      <c r="Y267" s="90"/>
    </row>
    <row r="268" spans="2:25" ht="15" customHeight="1" x14ac:dyDescent="0.15">
      <c r="B268" s="29" t="s">
        <v>386</v>
      </c>
      <c r="C268" s="88"/>
      <c r="D268" s="88"/>
      <c r="E268" s="88"/>
      <c r="F268" s="88"/>
      <c r="G268" s="88"/>
      <c r="H268" s="36">
        <v>83</v>
      </c>
      <c r="I268" s="229">
        <v>60</v>
      </c>
      <c r="J268" s="229">
        <v>21</v>
      </c>
      <c r="K268" s="225">
        <v>7.621671258034894</v>
      </c>
      <c r="L268" s="230">
        <v>7.8023407022106639</v>
      </c>
      <c r="M268" s="173">
        <v>7.2664359861591699</v>
      </c>
      <c r="O268" s="10"/>
      <c r="R268" s="83"/>
      <c r="T268" s="83"/>
      <c r="U268" s="83"/>
      <c r="V268" s="90"/>
      <c r="W268" s="90"/>
      <c r="X268" s="90"/>
      <c r="Y268" s="90"/>
    </row>
    <row r="269" spans="2:25" ht="15" customHeight="1" x14ac:dyDescent="0.15">
      <c r="B269" s="29" t="s">
        <v>387</v>
      </c>
      <c r="C269" s="88"/>
      <c r="D269" s="88"/>
      <c r="E269" s="88"/>
      <c r="F269" s="88"/>
      <c r="G269" s="88"/>
      <c r="H269" s="36">
        <v>103</v>
      </c>
      <c r="I269" s="229">
        <v>87</v>
      </c>
      <c r="J269" s="229">
        <v>13</v>
      </c>
      <c r="K269" s="225">
        <v>9.4582185491276398</v>
      </c>
      <c r="L269" s="230">
        <v>11.313394018205461</v>
      </c>
      <c r="M269" s="173">
        <v>4.4982698961937722</v>
      </c>
      <c r="O269" s="10"/>
      <c r="R269" s="83"/>
      <c r="T269" s="83"/>
      <c r="U269" s="83"/>
      <c r="V269" s="90"/>
      <c r="W269" s="90"/>
      <c r="X269" s="90"/>
      <c r="Y269" s="90"/>
    </row>
    <row r="270" spans="2:25" ht="15" customHeight="1" x14ac:dyDescent="0.15">
      <c r="B270" s="29" t="s">
        <v>388</v>
      </c>
      <c r="C270" s="88"/>
      <c r="D270" s="88"/>
      <c r="E270" s="88"/>
      <c r="F270" s="88"/>
      <c r="G270" s="88"/>
      <c r="H270" s="36">
        <v>5</v>
      </c>
      <c r="I270" s="229">
        <v>5</v>
      </c>
      <c r="J270" s="229">
        <v>0</v>
      </c>
      <c r="K270" s="225">
        <v>0.4591368227731864</v>
      </c>
      <c r="L270" s="230">
        <v>0.65019505851755521</v>
      </c>
      <c r="M270" s="173">
        <v>0</v>
      </c>
      <c r="O270" s="10"/>
      <c r="R270" s="83"/>
      <c r="T270" s="83"/>
      <c r="U270" s="83"/>
      <c r="V270" s="90"/>
      <c r="W270" s="90"/>
      <c r="X270" s="90"/>
      <c r="Y270" s="90"/>
    </row>
    <row r="271" spans="2:25" ht="15" customHeight="1" x14ac:dyDescent="0.15">
      <c r="B271" s="79" t="s">
        <v>0</v>
      </c>
      <c r="C271" s="86"/>
      <c r="D271" s="86"/>
      <c r="E271" s="86"/>
      <c r="F271" s="88"/>
      <c r="G271" s="88"/>
      <c r="H271" s="36">
        <v>98</v>
      </c>
      <c r="I271" s="37">
        <v>70</v>
      </c>
      <c r="J271" s="37">
        <v>26</v>
      </c>
      <c r="K271" s="225">
        <v>8.9990817263544542</v>
      </c>
      <c r="L271" s="145">
        <v>9.1027308192457728</v>
      </c>
      <c r="M271" s="74">
        <v>8.9965397923875443</v>
      </c>
      <c r="O271" s="10"/>
      <c r="R271" s="83"/>
      <c r="T271" s="83"/>
      <c r="U271" s="83"/>
      <c r="V271" s="89"/>
      <c r="W271" s="89"/>
      <c r="X271" s="89"/>
      <c r="Y271" s="89"/>
    </row>
    <row r="272" spans="2:25" ht="15" customHeight="1" x14ac:dyDescent="0.15">
      <c r="B272" s="45" t="s">
        <v>1</v>
      </c>
      <c r="C272" s="91"/>
      <c r="D272" s="91"/>
      <c r="E272" s="91"/>
      <c r="F272" s="91"/>
      <c r="G272" s="91"/>
      <c r="H272" s="98">
        <v>1089</v>
      </c>
      <c r="I272" s="240">
        <v>769</v>
      </c>
      <c r="J272" s="240">
        <v>289</v>
      </c>
      <c r="K272" s="241">
        <v>100</v>
      </c>
      <c r="L272" s="242">
        <v>100.00000000000001</v>
      </c>
      <c r="M272" s="96">
        <v>100</v>
      </c>
      <c r="R272" s="83"/>
      <c r="T272" s="83"/>
      <c r="U272" s="83"/>
      <c r="V272" s="90"/>
      <c r="W272" s="90"/>
      <c r="X272" s="90"/>
      <c r="Y272" s="90"/>
    </row>
    <row r="273" spans="2:25" ht="15" customHeight="1" x14ac:dyDescent="0.15">
      <c r="B273" s="282" t="s">
        <v>420</v>
      </c>
      <c r="C273" s="91"/>
      <c r="D273" s="91"/>
      <c r="E273" s="91"/>
      <c r="F273" s="91"/>
      <c r="G273" s="91"/>
      <c r="H273" s="96">
        <v>2.1967709384460141</v>
      </c>
      <c r="I273" s="242">
        <v>2.3748211731044351</v>
      </c>
      <c r="J273" s="96">
        <v>1.7414448669201521</v>
      </c>
      <c r="K273" s="70"/>
      <c r="L273" s="70"/>
      <c r="M273" s="70"/>
      <c r="T273" s="83"/>
      <c r="U273" s="83"/>
      <c r="V273" s="90"/>
      <c r="W273" s="90"/>
      <c r="X273" s="90"/>
      <c r="Y273" s="90"/>
    </row>
    <row r="274" spans="2:25" ht="15" customHeight="1" x14ac:dyDescent="0.15">
      <c r="B274" s="282" t="s">
        <v>421</v>
      </c>
      <c r="C274" s="91"/>
      <c r="D274" s="91"/>
      <c r="E274" s="91"/>
      <c r="F274" s="91"/>
      <c r="G274" s="91"/>
      <c r="H274" s="96">
        <v>2.4936998854524628</v>
      </c>
      <c r="I274" s="242">
        <v>2.6560000000000001</v>
      </c>
      <c r="J274" s="96">
        <v>2.081818181818182</v>
      </c>
      <c r="K274" s="70"/>
      <c r="L274" s="70"/>
      <c r="M274" s="70"/>
      <c r="T274" s="83"/>
      <c r="U274" s="83"/>
      <c r="V274" s="90"/>
      <c r="W274" s="90"/>
      <c r="X274" s="90"/>
      <c r="Y274" s="90"/>
    </row>
    <row r="275" spans="2:25" ht="15" customHeight="1" x14ac:dyDescent="0.15">
      <c r="B275" s="282" t="s">
        <v>422</v>
      </c>
      <c r="C275" s="91"/>
      <c r="D275" s="91"/>
      <c r="E275" s="91"/>
      <c r="F275" s="91"/>
      <c r="G275" s="91"/>
      <c r="H275" s="98">
        <v>13</v>
      </c>
      <c r="I275" s="98">
        <v>13</v>
      </c>
      <c r="J275" s="98">
        <v>6</v>
      </c>
      <c r="K275" s="70"/>
      <c r="L275" s="70"/>
      <c r="M275" s="70"/>
      <c r="N275" s="70"/>
      <c r="O275" s="70"/>
      <c r="P275" s="70"/>
      <c r="T275" s="83"/>
      <c r="U275" s="83"/>
      <c r="V275" s="90"/>
      <c r="W275" s="90"/>
      <c r="X275" s="90"/>
      <c r="Y275" s="90"/>
    </row>
    <row r="276" spans="2:25" ht="12.9" customHeight="1" x14ac:dyDescent="0.15">
      <c r="B276" s="51"/>
      <c r="C276" s="51"/>
      <c r="D276" s="51"/>
      <c r="E276" s="51"/>
      <c r="F276" s="51"/>
      <c r="G276" s="51"/>
      <c r="H276" s="51"/>
      <c r="I276" s="9"/>
      <c r="J276" s="9"/>
      <c r="N276" s="143"/>
      <c r="O276" s="143"/>
      <c r="P276" s="143"/>
      <c r="R276" s="83"/>
      <c r="T276" s="83"/>
      <c r="U276" s="83"/>
    </row>
    <row r="277" spans="2:25" ht="13.65" customHeight="1" x14ac:dyDescent="0.15">
      <c r="B277" s="11"/>
      <c r="C277" s="12"/>
      <c r="D277" s="12"/>
      <c r="E277" s="12"/>
      <c r="F277" s="12"/>
      <c r="G277" s="12"/>
      <c r="H277" s="13"/>
      <c r="I277" s="14" t="s">
        <v>108</v>
      </c>
      <c r="J277" s="15"/>
      <c r="K277" s="132"/>
      <c r="L277" s="14" t="s">
        <v>3</v>
      </c>
      <c r="M277" s="17"/>
      <c r="R277" s="83"/>
      <c r="T277" s="83"/>
      <c r="U277" s="83"/>
      <c r="V277" s="280"/>
      <c r="W277" s="280"/>
      <c r="X277" s="280"/>
      <c r="Y277" s="280"/>
    </row>
    <row r="278" spans="2:25" ht="10.8" x14ac:dyDescent="0.15">
      <c r="B278" s="105" t="s">
        <v>408</v>
      </c>
      <c r="C278" s="52"/>
      <c r="D278" s="52"/>
      <c r="E278" s="52"/>
      <c r="F278" s="52"/>
      <c r="G278" s="52"/>
      <c r="H278" s="22" t="s">
        <v>4</v>
      </c>
      <c r="I278" s="22" t="s">
        <v>172</v>
      </c>
      <c r="J278" s="84" t="s">
        <v>173</v>
      </c>
      <c r="K278" s="85" t="s">
        <v>4</v>
      </c>
      <c r="L278" s="22" t="s">
        <v>172</v>
      </c>
      <c r="M278" s="22" t="s">
        <v>173</v>
      </c>
      <c r="R278" s="83"/>
      <c r="T278" s="83"/>
      <c r="U278" s="83"/>
      <c r="V278" s="281"/>
      <c r="W278" s="281"/>
      <c r="X278" s="281"/>
      <c r="Y278" s="281"/>
    </row>
    <row r="279" spans="2:25" ht="12" customHeight="1" x14ac:dyDescent="0.15">
      <c r="B279" s="23"/>
      <c r="C279" s="24"/>
      <c r="D279" s="24"/>
      <c r="E279" s="24"/>
      <c r="F279" s="24"/>
      <c r="G279" s="24"/>
      <c r="H279" s="25"/>
      <c r="I279" s="25"/>
      <c r="J279" s="26"/>
      <c r="K279" s="27">
        <v>1089</v>
      </c>
      <c r="L279" s="28">
        <v>769</v>
      </c>
      <c r="M279" s="28">
        <v>289</v>
      </c>
      <c r="R279" s="83"/>
      <c r="T279" s="83"/>
      <c r="U279" s="83"/>
      <c r="V279" s="155"/>
      <c r="W279" s="155"/>
      <c r="X279" s="155"/>
      <c r="Y279" s="155"/>
    </row>
    <row r="280" spans="2:25" ht="15" customHeight="1" x14ac:dyDescent="0.15">
      <c r="B280" s="78" t="s">
        <v>297</v>
      </c>
      <c r="C280" s="88"/>
      <c r="D280" s="88"/>
      <c r="E280" s="88"/>
      <c r="F280" s="88"/>
      <c r="G280" s="88"/>
      <c r="H280" s="31">
        <v>307</v>
      </c>
      <c r="I280" s="224">
        <v>207</v>
      </c>
      <c r="J280" s="224">
        <v>89</v>
      </c>
      <c r="K280" s="225">
        <v>28.191000918273645</v>
      </c>
      <c r="L280" s="226">
        <v>26.918075422626785</v>
      </c>
      <c r="M280" s="172">
        <v>30.79584775086505</v>
      </c>
      <c r="O280" s="10"/>
      <c r="R280" s="83"/>
      <c r="T280" s="83"/>
      <c r="U280" s="83"/>
      <c r="V280" s="90"/>
      <c r="W280" s="90"/>
      <c r="X280" s="90"/>
      <c r="Y280" s="90"/>
    </row>
    <row r="281" spans="2:25" ht="15" customHeight="1" x14ac:dyDescent="0.15">
      <c r="B281" s="29" t="s">
        <v>325</v>
      </c>
      <c r="C281" s="88"/>
      <c r="D281" s="88"/>
      <c r="E281" s="88"/>
      <c r="F281" s="88"/>
      <c r="G281" s="88"/>
      <c r="H281" s="36">
        <v>298</v>
      </c>
      <c r="I281" s="229">
        <v>198</v>
      </c>
      <c r="J281" s="229">
        <v>89</v>
      </c>
      <c r="K281" s="225">
        <v>27.364554637281913</v>
      </c>
      <c r="L281" s="230">
        <v>25.747724317295191</v>
      </c>
      <c r="M281" s="173">
        <v>30.79584775086505</v>
      </c>
      <c r="O281" s="10"/>
      <c r="R281" s="83"/>
      <c r="T281" s="83"/>
      <c r="U281" s="83"/>
      <c r="V281" s="90"/>
      <c r="W281" s="90"/>
      <c r="X281" s="90"/>
      <c r="Y281" s="90"/>
    </row>
    <row r="282" spans="2:25" ht="15" customHeight="1" x14ac:dyDescent="0.15">
      <c r="B282" s="29" t="s">
        <v>326</v>
      </c>
      <c r="C282" s="88"/>
      <c r="D282" s="88"/>
      <c r="E282" s="88"/>
      <c r="F282" s="88"/>
      <c r="G282" s="88"/>
      <c r="H282" s="36">
        <v>224</v>
      </c>
      <c r="I282" s="229">
        <v>161</v>
      </c>
      <c r="J282" s="229">
        <v>57</v>
      </c>
      <c r="K282" s="225">
        <v>20.569329660238751</v>
      </c>
      <c r="L282" s="230">
        <v>20.93628088426528</v>
      </c>
      <c r="M282" s="173">
        <v>19.72318339100346</v>
      </c>
      <c r="O282" s="10"/>
      <c r="R282" s="83"/>
      <c r="T282" s="83"/>
      <c r="U282" s="83"/>
      <c r="V282" s="90"/>
      <c r="W282" s="90"/>
      <c r="X282" s="90"/>
      <c r="Y282" s="90"/>
    </row>
    <row r="283" spans="2:25" ht="15" customHeight="1" x14ac:dyDescent="0.15">
      <c r="B283" s="29" t="s">
        <v>385</v>
      </c>
      <c r="C283" s="88"/>
      <c r="D283" s="88"/>
      <c r="E283" s="88"/>
      <c r="F283" s="88"/>
      <c r="G283" s="88"/>
      <c r="H283" s="36">
        <v>95</v>
      </c>
      <c r="I283" s="229">
        <v>72</v>
      </c>
      <c r="J283" s="229">
        <v>22</v>
      </c>
      <c r="K283" s="225">
        <v>8.7235996326905418</v>
      </c>
      <c r="L283" s="230">
        <v>9.3628088426527967</v>
      </c>
      <c r="M283" s="173">
        <v>7.6124567474048446</v>
      </c>
      <c r="O283" s="10"/>
      <c r="R283" s="83"/>
      <c r="T283" s="83"/>
      <c r="U283" s="83"/>
      <c r="V283" s="90"/>
      <c r="W283" s="90"/>
      <c r="X283" s="90"/>
      <c r="Y283" s="90"/>
    </row>
    <row r="284" spans="2:25" ht="15" customHeight="1" x14ac:dyDescent="0.15">
      <c r="B284" s="29" t="s">
        <v>386</v>
      </c>
      <c r="C284" s="88"/>
      <c r="D284" s="88"/>
      <c r="E284" s="88"/>
      <c r="F284" s="88"/>
      <c r="G284" s="88"/>
      <c r="H284" s="36">
        <v>43</v>
      </c>
      <c r="I284" s="229">
        <v>39</v>
      </c>
      <c r="J284" s="229">
        <v>4</v>
      </c>
      <c r="K284" s="225">
        <v>3.9485766758494032</v>
      </c>
      <c r="L284" s="230">
        <v>5.0715214564369306</v>
      </c>
      <c r="M284" s="173">
        <v>1.3840830449826991</v>
      </c>
      <c r="O284" s="10"/>
      <c r="R284" s="83"/>
      <c r="T284" s="83"/>
      <c r="U284" s="83"/>
      <c r="V284" s="90"/>
      <c r="W284" s="90"/>
      <c r="X284" s="90"/>
      <c r="Y284" s="90"/>
    </row>
    <row r="285" spans="2:25" ht="15" customHeight="1" x14ac:dyDescent="0.15">
      <c r="B285" s="29" t="s">
        <v>387</v>
      </c>
      <c r="C285" s="88"/>
      <c r="D285" s="88"/>
      <c r="E285" s="88"/>
      <c r="F285" s="88"/>
      <c r="G285" s="88"/>
      <c r="H285" s="36">
        <v>29</v>
      </c>
      <c r="I285" s="229">
        <v>25</v>
      </c>
      <c r="J285" s="229">
        <v>4</v>
      </c>
      <c r="K285" s="225">
        <v>2.6629935720844813</v>
      </c>
      <c r="L285" s="230">
        <v>3.2509752925877766</v>
      </c>
      <c r="M285" s="173">
        <v>1.3840830449826991</v>
      </c>
      <c r="O285" s="10"/>
      <c r="R285" s="83"/>
      <c r="T285" s="83"/>
      <c r="U285" s="83"/>
      <c r="V285" s="90"/>
      <c r="W285" s="90"/>
      <c r="X285" s="90"/>
      <c r="Y285" s="90"/>
    </row>
    <row r="286" spans="2:25" ht="15" customHeight="1" x14ac:dyDescent="0.15">
      <c r="B286" s="29" t="s">
        <v>388</v>
      </c>
      <c r="C286" s="88"/>
      <c r="D286" s="88"/>
      <c r="E286" s="88"/>
      <c r="F286" s="88"/>
      <c r="G286" s="88"/>
      <c r="H286" s="36">
        <v>1</v>
      </c>
      <c r="I286" s="229">
        <v>1</v>
      </c>
      <c r="J286" s="229">
        <v>0</v>
      </c>
      <c r="K286" s="225">
        <v>9.1827364554637275E-2</v>
      </c>
      <c r="L286" s="230">
        <v>0.13003901170351106</v>
      </c>
      <c r="M286" s="173">
        <v>0</v>
      </c>
      <c r="O286" s="10"/>
      <c r="R286" s="83"/>
      <c r="T286" s="83"/>
      <c r="U286" s="83"/>
      <c r="V286" s="90"/>
      <c r="W286" s="90"/>
      <c r="X286" s="90"/>
      <c r="Y286" s="90"/>
    </row>
    <row r="287" spans="2:25" ht="15" customHeight="1" x14ac:dyDescent="0.15">
      <c r="B287" s="79" t="s">
        <v>0</v>
      </c>
      <c r="C287" s="86"/>
      <c r="D287" s="86"/>
      <c r="E287" s="86"/>
      <c r="F287" s="88"/>
      <c r="G287" s="88"/>
      <c r="H287" s="36">
        <v>92</v>
      </c>
      <c r="I287" s="37">
        <v>66</v>
      </c>
      <c r="J287" s="37">
        <v>24</v>
      </c>
      <c r="K287" s="225">
        <v>8.4481175390266294</v>
      </c>
      <c r="L287" s="145">
        <v>8.5825747724317303</v>
      </c>
      <c r="M287" s="74">
        <v>8.3044982698961931</v>
      </c>
      <c r="O287" s="10"/>
      <c r="R287" s="83"/>
      <c r="T287" s="83"/>
      <c r="U287" s="83"/>
      <c r="V287" s="89"/>
      <c r="W287" s="89"/>
      <c r="X287" s="89"/>
      <c r="Y287" s="89"/>
    </row>
    <row r="288" spans="2:25" ht="15" customHeight="1" x14ac:dyDescent="0.15">
      <c r="B288" s="45" t="s">
        <v>1</v>
      </c>
      <c r="C288" s="91"/>
      <c r="D288" s="91"/>
      <c r="E288" s="91"/>
      <c r="F288" s="91"/>
      <c r="G288" s="91"/>
      <c r="H288" s="98">
        <v>1089</v>
      </c>
      <c r="I288" s="240">
        <v>769</v>
      </c>
      <c r="J288" s="240">
        <v>289</v>
      </c>
      <c r="K288" s="241">
        <v>99.999999999999986</v>
      </c>
      <c r="L288" s="242">
        <v>100.00000000000001</v>
      </c>
      <c r="M288" s="96">
        <v>100</v>
      </c>
      <c r="R288" s="83"/>
      <c r="T288" s="83"/>
      <c r="U288" s="83"/>
      <c r="V288" s="90"/>
      <c r="W288" s="90"/>
      <c r="X288" s="90"/>
      <c r="Y288" s="90"/>
    </row>
    <row r="289" spans="1:25" ht="15" customHeight="1" x14ac:dyDescent="0.15">
      <c r="B289" s="282" t="s">
        <v>420</v>
      </c>
      <c r="C289" s="91"/>
      <c r="D289" s="91"/>
      <c r="E289" s="91"/>
      <c r="F289" s="91"/>
      <c r="G289" s="91"/>
      <c r="H289" s="96">
        <v>1.378134403209629</v>
      </c>
      <c r="I289" s="242">
        <v>1.4822190611664297</v>
      </c>
      <c r="J289" s="96">
        <v>1.1547169811320754</v>
      </c>
      <c r="K289" s="70"/>
      <c r="L289" s="70"/>
      <c r="M289" s="70"/>
      <c r="T289" s="83"/>
      <c r="U289" s="83"/>
      <c r="V289" s="90"/>
      <c r="W289" s="90"/>
      <c r="X289" s="90"/>
      <c r="Y289" s="90"/>
    </row>
    <row r="290" spans="1:25" ht="15" customHeight="1" x14ac:dyDescent="0.15">
      <c r="B290" s="282" t="s">
        <v>421</v>
      </c>
      <c r="C290" s="91"/>
      <c r="D290" s="91"/>
      <c r="E290" s="91"/>
      <c r="F290" s="91"/>
      <c r="G290" s="91"/>
      <c r="H290" s="96">
        <v>1.991304347826087</v>
      </c>
      <c r="I290" s="242">
        <v>2.100806451612903</v>
      </c>
      <c r="J290" s="96">
        <v>1.7386363636363635</v>
      </c>
      <c r="K290" s="70"/>
      <c r="L290" s="70"/>
      <c r="M290" s="70"/>
      <c r="T290" s="83"/>
      <c r="U290" s="83"/>
      <c r="V290" s="90"/>
      <c r="W290" s="90"/>
      <c r="X290" s="90"/>
      <c r="Y290" s="90"/>
    </row>
    <row r="291" spans="1:25" ht="15" customHeight="1" x14ac:dyDescent="0.15">
      <c r="B291" s="282" t="s">
        <v>422</v>
      </c>
      <c r="C291" s="91"/>
      <c r="D291" s="91"/>
      <c r="E291" s="91"/>
      <c r="F291" s="91"/>
      <c r="G291" s="91"/>
      <c r="H291" s="98">
        <v>10</v>
      </c>
      <c r="I291" s="98">
        <v>10</v>
      </c>
      <c r="J291" s="98">
        <v>6</v>
      </c>
      <c r="K291" s="70"/>
      <c r="L291" s="70"/>
      <c r="M291" s="70"/>
      <c r="N291" s="70"/>
      <c r="O291" s="70"/>
      <c r="P291" s="70"/>
      <c r="T291" s="83"/>
      <c r="U291" s="83"/>
      <c r="V291" s="90"/>
      <c r="W291" s="90"/>
      <c r="X291" s="90"/>
      <c r="Y291" s="90"/>
    </row>
    <row r="292" spans="1:25" ht="12.9" customHeight="1" x14ac:dyDescent="0.15">
      <c r="B292" s="51"/>
      <c r="C292" s="51"/>
      <c r="D292" s="51"/>
      <c r="E292" s="51"/>
      <c r="F292" s="51"/>
      <c r="G292" s="51"/>
      <c r="H292" s="51"/>
      <c r="I292" s="9"/>
      <c r="J292" s="9"/>
      <c r="N292" s="143"/>
      <c r="O292" s="143"/>
      <c r="P292" s="143"/>
      <c r="R292" s="83"/>
      <c r="T292" s="83"/>
      <c r="U292" s="83"/>
    </row>
    <row r="293" spans="1:25" ht="15" customHeight="1" x14ac:dyDescent="0.15">
      <c r="A293" s="5" t="s">
        <v>620</v>
      </c>
      <c r="C293" s="5"/>
      <c r="D293" s="5"/>
      <c r="E293" s="5"/>
      <c r="F293" s="5"/>
      <c r="H293" s="9"/>
      <c r="I293" s="9"/>
      <c r="P293" s="9"/>
      <c r="V293" s="83"/>
      <c r="X293" s="83"/>
      <c r="Y293" s="83"/>
    </row>
    <row r="294" spans="1:25" ht="15" customHeight="1" x14ac:dyDescent="0.15">
      <c r="A294" s="5" t="s">
        <v>621</v>
      </c>
      <c r="B294" s="51"/>
      <c r="H294" s="9"/>
      <c r="I294" s="9"/>
      <c r="J294" s="9"/>
    </row>
    <row r="295" spans="1:25" ht="13.65" customHeight="1" x14ac:dyDescent="0.15">
      <c r="B295" s="11"/>
      <c r="C295" s="12"/>
      <c r="D295" s="12"/>
      <c r="E295" s="12"/>
      <c r="F295" s="12"/>
      <c r="G295" s="12"/>
      <c r="H295" s="13"/>
      <c r="I295" s="14" t="s">
        <v>108</v>
      </c>
      <c r="J295" s="15"/>
      <c r="K295" s="132"/>
      <c r="L295" s="14" t="s">
        <v>3</v>
      </c>
      <c r="M295" s="17"/>
      <c r="R295" s="83"/>
      <c r="T295" s="83"/>
      <c r="U295" s="83"/>
      <c r="V295" s="280"/>
      <c r="W295" s="280"/>
      <c r="X295" s="280"/>
      <c r="Y295" s="280"/>
    </row>
    <row r="296" spans="1:25" ht="10.8" x14ac:dyDescent="0.15">
      <c r="B296" s="105" t="s">
        <v>1026</v>
      </c>
      <c r="C296" s="52"/>
      <c r="D296" s="52"/>
      <c r="E296" s="52"/>
      <c r="F296" s="52"/>
      <c r="G296" s="52"/>
      <c r="H296" s="22" t="s">
        <v>4</v>
      </c>
      <c r="I296" s="22" t="s">
        <v>172</v>
      </c>
      <c r="J296" s="84" t="s">
        <v>173</v>
      </c>
      <c r="K296" s="85" t="s">
        <v>4</v>
      </c>
      <c r="L296" s="22" t="s">
        <v>172</v>
      </c>
      <c r="M296" s="22" t="s">
        <v>173</v>
      </c>
      <c r="R296" s="83"/>
      <c r="T296" s="83"/>
      <c r="U296" s="83"/>
      <c r="V296" s="281"/>
      <c r="W296" s="281"/>
      <c r="X296" s="281"/>
      <c r="Y296" s="281"/>
    </row>
    <row r="297" spans="1:25" ht="12" customHeight="1" x14ac:dyDescent="0.15">
      <c r="B297" s="23"/>
      <c r="C297" s="24"/>
      <c r="D297" s="24"/>
      <c r="E297" s="24"/>
      <c r="F297" s="24"/>
      <c r="G297" s="24"/>
      <c r="H297" s="25"/>
      <c r="I297" s="25"/>
      <c r="J297" s="26"/>
      <c r="K297" s="27">
        <v>718</v>
      </c>
      <c r="L297" s="28">
        <v>522</v>
      </c>
      <c r="M297" s="28">
        <v>173</v>
      </c>
      <c r="R297" s="83"/>
      <c r="T297" s="83"/>
      <c r="U297" s="83"/>
      <c r="V297" s="155"/>
      <c r="W297" s="155"/>
      <c r="X297" s="155"/>
      <c r="Y297" s="155"/>
    </row>
    <row r="298" spans="1:25" ht="15" customHeight="1" x14ac:dyDescent="0.15">
      <c r="B298" s="78" t="s">
        <v>297</v>
      </c>
      <c r="C298" s="88"/>
      <c r="D298" s="88"/>
      <c r="E298" s="88"/>
      <c r="F298" s="88"/>
      <c r="G298" s="88"/>
      <c r="H298" s="31">
        <v>163</v>
      </c>
      <c r="I298" s="224">
        <v>125</v>
      </c>
      <c r="J298" s="224">
        <v>34</v>
      </c>
      <c r="K298" s="225">
        <v>22.701949860724234</v>
      </c>
      <c r="L298" s="226">
        <v>23.946360153256705</v>
      </c>
      <c r="M298" s="172">
        <v>19.653179190751445</v>
      </c>
      <c r="O298" s="10"/>
      <c r="R298" s="83"/>
      <c r="T298" s="83"/>
      <c r="U298" s="83"/>
      <c r="V298" s="90"/>
      <c r="W298" s="90"/>
      <c r="X298" s="90"/>
      <c r="Y298" s="90"/>
    </row>
    <row r="299" spans="1:25" ht="15" customHeight="1" x14ac:dyDescent="0.15">
      <c r="B299" s="29" t="s">
        <v>325</v>
      </c>
      <c r="C299" s="88"/>
      <c r="D299" s="88"/>
      <c r="E299" s="88"/>
      <c r="F299" s="88"/>
      <c r="G299" s="88"/>
      <c r="H299" s="36">
        <v>257</v>
      </c>
      <c r="I299" s="229">
        <v>179</v>
      </c>
      <c r="J299" s="229">
        <v>70</v>
      </c>
      <c r="K299" s="225">
        <v>35.793871866295262</v>
      </c>
      <c r="L299" s="230">
        <v>34.291187739463602</v>
      </c>
      <c r="M299" s="173">
        <v>40.462427745664741</v>
      </c>
      <c r="O299" s="10"/>
      <c r="R299" s="83"/>
      <c r="T299" s="83"/>
      <c r="U299" s="83"/>
      <c r="V299" s="90"/>
      <c r="W299" s="90"/>
      <c r="X299" s="90"/>
      <c r="Y299" s="90"/>
    </row>
    <row r="300" spans="1:25" ht="15" customHeight="1" x14ac:dyDescent="0.15">
      <c r="B300" s="29" t="s">
        <v>326</v>
      </c>
      <c r="C300" s="88"/>
      <c r="D300" s="88"/>
      <c r="E300" s="88"/>
      <c r="F300" s="88"/>
      <c r="G300" s="88"/>
      <c r="H300" s="36">
        <v>102</v>
      </c>
      <c r="I300" s="229">
        <v>75</v>
      </c>
      <c r="J300" s="229">
        <v>23</v>
      </c>
      <c r="K300" s="225">
        <v>14.206128133704734</v>
      </c>
      <c r="L300" s="230">
        <v>14.367816091954023</v>
      </c>
      <c r="M300" s="173">
        <v>13.294797687861271</v>
      </c>
      <c r="O300" s="10"/>
      <c r="R300" s="83"/>
      <c r="T300" s="83"/>
      <c r="U300" s="83"/>
      <c r="V300" s="90"/>
      <c r="W300" s="90"/>
      <c r="X300" s="90"/>
      <c r="Y300" s="90"/>
    </row>
    <row r="301" spans="1:25" ht="15" customHeight="1" x14ac:dyDescent="0.15">
      <c r="B301" s="29" t="s">
        <v>385</v>
      </c>
      <c r="C301" s="88"/>
      <c r="D301" s="88"/>
      <c r="E301" s="88"/>
      <c r="F301" s="88"/>
      <c r="G301" s="88"/>
      <c r="H301" s="36">
        <v>38</v>
      </c>
      <c r="I301" s="229">
        <v>28</v>
      </c>
      <c r="J301" s="229">
        <v>8</v>
      </c>
      <c r="K301" s="225">
        <v>5.2924791086350975</v>
      </c>
      <c r="L301" s="230">
        <v>5.3639846743295019</v>
      </c>
      <c r="M301" s="173">
        <v>4.6242774566473983</v>
      </c>
      <c r="O301" s="10"/>
      <c r="R301" s="83"/>
      <c r="T301" s="83"/>
      <c r="U301" s="83"/>
      <c r="V301" s="90"/>
      <c r="W301" s="90"/>
      <c r="X301" s="90"/>
      <c r="Y301" s="90"/>
    </row>
    <row r="302" spans="1:25" ht="15" customHeight="1" x14ac:dyDescent="0.15">
      <c r="B302" s="29" t="s">
        <v>991</v>
      </c>
      <c r="C302" s="88"/>
      <c r="D302" s="88"/>
      <c r="E302" s="88"/>
      <c r="F302" s="88"/>
      <c r="G302" s="88"/>
      <c r="H302" s="36">
        <v>26</v>
      </c>
      <c r="I302" s="229">
        <v>16</v>
      </c>
      <c r="J302" s="229">
        <v>9</v>
      </c>
      <c r="K302" s="225">
        <v>3.6211699164345403</v>
      </c>
      <c r="L302" s="230">
        <v>3.0651340996168579</v>
      </c>
      <c r="M302" s="173">
        <v>5.202312138728324</v>
      </c>
      <c r="O302" s="10"/>
      <c r="R302" s="83"/>
      <c r="T302" s="83"/>
      <c r="U302" s="83"/>
      <c r="V302" s="90"/>
      <c r="W302" s="90"/>
      <c r="X302" s="90"/>
      <c r="Y302" s="90"/>
    </row>
    <row r="303" spans="1:25" ht="15" customHeight="1" x14ac:dyDescent="0.15">
      <c r="B303" s="79" t="s">
        <v>0</v>
      </c>
      <c r="C303" s="86"/>
      <c r="D303" s="86"/>
      <c r="E303" s="86"/>
      <c r="F303" s="88"/>
      <c r="G303" s="88"/>
      <c r="H303" s="36">
        <v>132</v>
      </c>
      <c r="I303" s="37">
        <v>99</v>
      </c>
      <c r="J303" s="37">
        <v>29</v>
      </c>
      <c r="K303" s="225">
        <v>18.384401114206128</v>
      </c>
      <c r="L303" s="145">
        <v>18.96551724137931</v>
      </c>
      <c r="M303" s="74">
        <v>16.76300578034682</v>
      </c>
      <c r="O303" s="10"/>
      <c r="R303" s="83"/>
      <c r="T303" s="83"/>
      <c r="U303" s="83"/>
      <c r="V303" s="89"/>
      <c r="W303" s="89"/>
      <c r="X303" s="89"/>
      <c r="Y303" s="89"/>
    </row>
    <row r="304" spans="1:25" ht="15" customHeight="1" x14ac:dyDescent="0.15">
      <c r="B304" s="45" t="s">
        <v>1</v>
      </c>
      <c r="C304" s="91"/>
      <c r="D304" s="91"/>
      <c r="E304" s="91"/>
      <c r="F304" s="91"/>
      <c r="G304" s="91"/>
      <c r="H304" s="98">
        <v>718</v>
      </c>
      <c r="I304" s="240">
        <v>522</v>
      </c>
      <c r="J304" s="240">
        <v>173</v>
      </c>
      <c r="K304" s="241">
        <v>99.999999999999986</v>
      </c>
      <c r="L304" s="242">
        <v>100</v>
      </c>
      <c r="M304" s="96">
        <v>100</v>
      </c>
      <c r="R304" s="83"/>
      <c r="T304" s="83"/>
      <c r="U304" s="83"/>
      <c r="V304" s="90"/>
      <c r="W304" s="90"/>
      <c r="X304" s="90"/>
      <c r="Y304" s="90"/>
    </row>
    <row r="305" spans="2:25" ht="15" customHeight="1" x14ac:dyDescent="0.15">
      <c r="B305" s="282" t="s">
        <v>420</v>
      </c>
      <c r="C305" s="91"/>
      <c r="D305" s="91"/>
      <c r="E305" s="91"/>
      <c r="F305" s="91"/>
      <c r="G305" s="91"/>
      <c r="H305" s="96">
        <v>1.2098976109215016</v>
      </c>
      <c r="I305" s="242">
        <v>1.16548463356974</v>
      </c>
      <c r="J305" s="96">
        <v>1.3125</v>
      </c>
      <c r="K305" s="70"/>
      <c r="L305" s="70"/>
      <c r="M305" s="70"/>
      <c r="T305" s="83"/>
      <c r="U305" s="83"/>
      <c r="V305" s="90"/>
      <c r="W305" s="90"/>
      <c r="X305" s="90"/>
      <c r="Y305" s="90"/>
    </row>
    <row r="306" spans="2:25" ht="15" customHeight="1" x14ac:dyDescent="0.15">
      <c r="B306" s="282" t="s">
        <v>421</v>
      </c>
      <c r="C306" s="91"/>
      <c r="D306" s="91"/>
      <c r="E306" s="91"/>
      <c r="F306" s="91"/>
      <c r="G306" s="91"/>
      <c r="H306" s="96">
        <v>1.6761229314420805</v>
      </c>
      <c r="I306" s="242">
        <v>1.6543624161073827</v>
      </c>
      <c r="J306" s="96">
        <v>1.7181818181818183</v>
      </c>
      <c r="K306" s="70"/>
      <c r="L306" s="70"/>
      <c r="M306" s="70"/>
      <c r="T306" s="83"/>
      <c r="U306" s="83"/>
      <c r="V306" s="90"/>
      <c r="W306" s="90"/>
      <c r="X306" s="90"/>
      <c r="Y306" s="90"/>
    </row>
    <row r="307" spans="2:25" ht="15" customHeight="1" x14ac:dyDescent="0.15">
      <c r="B307" s="282" t="s">
        <v>422</v>
      </c>
      <c r="C307" s="91"/>
      <c r="D307" s="91"/>
      <c r="E307" s="91"/>
      <c r="F307" s="91"/>
      <c r="G307" s="91"/>
      <c r="H307" s="98">
        <v>8</v>
      </c>
      <c r="I307" s="98">
        <v>8</v>
      </c>
      <c r="J307" s="98">
        <v>8</v>
      </c>
      <c r="K307" s="70"/>
      <c r="L307" s="70"/>
      <c r="M307" s="70"/>
      <c r="N307" s="70"/>
      <c r="O307" s="70"/>
      <c r="P307" s="70"/>
      <c r="T307" s="83"/>
      <c r="U307" s="83"/>
      <c r="V307" s="90"/>
      <c r="W307" s="90"/>
      <c r="X307" s="90"/>
      <c r="Y307" s="90"/>
    </row>
    <row r="308" spans="2:25" ht="12.9" customHeight="1" x14ac:dyDescent="0.15">
      <c r="B308" s="51"/>
      <c r="C308" s="51"/>
      <c r="D308" s="51"/>
      <c r="E308" s="51"/>
      <c r="F308" s="51"/>
      <c r="G308" s="51"/>
      <c r="H308" s="51"/>
      <c r="I308" s="9"/>
      <c r="J308" s="9"/>
      <c r="N308" s="143"/>
      <c r="O308" s="143"/>
      <c r="P308" s="143"/>
      <c r="R308" s="83"/>
      <c r="T308" s="83"/>
      <c r="U308" s="83"/>
    </row>
    <row r="309" spans="2:25" ht="13.65" customHeight="1" x14ac:dyDescent="0.15">
      <c r="B309" s="11"/>
      <c r="C309" s="12"/>
      <c r="D309" s="12"/>
      <c r="E309" s="12"/>
      <c r="F309" s="12"/>
      <c r="G309" s="12"/>
      <c r="H309" s="13"/>
      <c r="I309" s="14" t="s">
        <v>108</v>
      </c>
      <c r="J309" s="15"/>
      <c r="K309" s="132"/>
      <c r="L309" s="14" t="s">
        <v>3</v>
      </c>
      <c r="M309" s="17"/>
      <c r="R309" s="83"/>
      <c r="T309" s="83"/>
      <c r="U309" s="83"/>
      <c r="V309" s="280"/>
      <c r="W309" s="280"/>
      <c r="X309" s="280"/>
      <c r="Y309" s="280"/>
    </row>
    <row r="310" spans="2:25" ht="10.8" x14ac:dyDescent="0.15">
      <c r="B310" s="105" t="s">
        <v>296</v>
      </c>
      <c r="C310" s="52"/>
      <c r="D310" s="52"/>
      <c r="E310" s="52"/>
      <c r="F310" s="52"/>
      <c r="G310" s="52"/>
      <c r="H310" s="22" t="s">
        <v>4</v>
      </c>
      <c r="I310" s="22" t="s">
        <v>172</v>
      </c>
      <c r="J310" s="84" t="s">
        <v>173</v>
      </c>
      <c r="K310" s="85" t="s">
        <v>4</v>
      </c>
      <c r="L310" s="22" t="s">
        <v>172</v>
      </c>
      <c r="M310" s="22" t="s">
        <v>173</v>
      </c>
      <c r="R310" s="83"/>
      <c r="T310" s="83"/>
      <c r="U310" s="83"/>
      <c r="V310" s="281"/>
      <c r="W310" s="281"/>
      <c r="X310" s="281"/>
      <c r="Y310" s="281"/>
    </row>
    <row r="311" spans="2:25" ht="12" customHeight="1" x14ac:dyDescent="0.15">
      <c r="B311" s="23"/>
      <c r="C311" s="24"/>
      <c r="D311" s="24"/>
      <c r="E311" s="24"/>
      <c r="F311" s="24"/>
      <c r="G311" s="24"/>
      <c r="H311" s="25"/>
      <c r="I311" s="25"/>
      <c r="J311" s="26"/>
      <c r="K311" s="27">
        <v>971</v>
      </c>
      <c r="L311" s="28">
        <v>695</v>
      </c>
      <c r="M311" s="28">
        <v>246</v>
      </c>
      <c r="R311" s="83"/>
      <c r="T311" s="83"/>
      <c r="U311" s="83"/>
      <c r="V311" s="155"/>
      <c r="W311" s="155"/>
      <c r="X311" s="155"/>
      <c r="Y311" s="155"/>
    </row>
    <row r="312" spans="2:25" ht="15" customHeight="1" x14ac:dyDescent="0.15">
      <c r="B312" s="78" t="s">
        <v>297</v>
      </c>
      <c r="C312" s="88"/>
      <c r="D312" s="88"/>
      <c r="E312" s="88"/>
      <c r="F312" s="88"/>
      <c r="G312" s="88"/>
      <c r="H312" s="31">
        <v>144</v>
      </c>
      <c r="I312" s="224">
        <v>104</v>
      </c>
      <c r="J312" s="224">
        <v>35</v>
      </c>
      <c r="K312" s="225">
        <v>14.830072090628219</v>
      </c>
      <c r="L312" s="226">
        <v>14.964028776978417</v>
      </c>
      <c r="M312" s="172">
        <v>14.227642276422763</v>
      </c>
      <c r="O312" s="10"/>
      <c r="R312" s="83"/>
      <c r="T312" s="83"/>
      <c r="U312" s="83"/>
      <c r="V312" s="90"/>
      <c r="W312" s="90"/>
      <c r="X312" s="90"/>
      <c r="Y312" s="90"/>
    </row>
    <row r="313" spans="2:25" ht="15" customHeight="1" x14ac:dyDescent="0.15">
      <c r="B313" s="29" t="s">
        <v>325</v>
      </c>
      <c r="C313" s="88"/>
      <c r="D313" s="88"/>
      <c r="E313" s="88"/>
      <c r="F313" s="88"/>
      <c r="G313" s="88"/>
      <c r="H313" s="36">
        <v>492</v>
      </c>
      <c r="I313" s="229">
        <v>334</v>
      </c>
      <c r="J313" s="229">
        <v>142</v>
      </c>
      <c r="K313" s="225">
        <v>50.669412976313076</v>
      </c>
      <c r="L313" s="230">
        <v>48.057553956834532</v>
      </c>
      <c r="M313" s="173">
        <v>57.72357723577236</v>
      </c>
      <c r="O313" s="10"/>
      <c r="R313" s="83"/>
      <c r="T313" s="83"/>
      <c r="U313" s="83"/>
      <c r="V313" s="90"/>
      <c r="W313" s="90"/>
      <c r="X313" s="90"/>
      <c r="Y313" s="90"/>
    </row>
    <row r="314" spans="2:25" ht="15" customHeight="1" x14ac:dyDescent="0.15">
      <c r="B314" s="29" t="s">
        <v>326</v>
      </c>
      <c r="C314" s="88"/>
      <c r="D314" s="88"/>
      <c r="E314" s="88"/>
      <c r="F314" s="88"/>
      <c r="G314" s="88"/>
      <c r="H314" s="36">
        <v>139</v>
      </c>
      <c r="I314" s="229">
        <v>108</v>
      </c>
      <c r="J314" s="229">
        <v>28</v>
      </c>
      <c r="K314" s="225">
        <v>14.315139031925849</v>
      </c>
      <c r="L314" s="230">
        <v>15.53956834532374</v>
      </c>
      <c r="M314" s="173">
        <v>11.38211382113821</v>
      </c>
      <c r="O314" s="10"/>
      <c r="R314" s="83"/>
      <c r="T314" s="83"/>
      <c r="U314" s="83"/>
      <c r="V314" s="90"/>
      <c r="W314" s="90"/>
      <c r="X314" s="90"/>
      <c r="Y314" s="90"/>
    </row>
    <row r="315" spans="2:25" ht="15" customHeight="1" x14ac:dyDescent="0.15">
      <c r="B315" s="29" t="s">
        <v>385</v>
      </c>
      <c r="C315" s="88"/>
      <c r="D315" s="88"/>
      <c r="E315" s="88"/>
      <c r="F315" s="88"/>
      <c r="G315" s="88"/>
      <c r="H315" s="36">
        <v>38</v>
      </c>
      <c r="I315" s="229">
        <v>31</v>
      </c>
      <c r="J315" s="229">
        <v>5</v>
      </c>
      <c r="K315" s="225">
        <v>3.913491246138002</v>
      </c>
      <c r="L315" s="230">
        <v>4.4604316546762588</v>
      </c>
      <c r="M315" s="173">
        <v>2.0325203252032518</v>
      </c>
      <c r="O315" s="10"/>
      <c r="R315" s="83"/>
      <c r="T315" s="83"/>
      <c r="U315" s="83"/>
      <c r="V315" s="90"/>
      <c r="W315" s="90"/>
      <c r="X315" s="90"/>
      <c r="Y315" s="90"/>
    </row>
    <row r="316" spans="2:25" ht="15" customHeight="1" x14ac:dyDescent="0.15">
      <c r="B316" s="29" t="s">
        <v>991</v>
      </c>
      <c r="C316" s="88"/>
      <c r="D316" s="88"/>
      <c r="E316" s="88"/>
      <c r="F316" s="88"/>
      <c r="G316" s="88"/>
      <c r="H316" s="36">
        <v>17</v>
      </c>
      <c r="I316" s="229">
        <v>15</v>
      </c>
      <c r="J316" s="229">
        <v>2</v>
      </c>
      <c r="K316" s="225">
        <v>1.7507723995880538</v>
      </c>
      <c r="L316" s="230">
        <v>2.1582733812949639</v>
      </c>
      <c r="M316" s="173">
        <v>0.81300813008130091</v>
      </c>
      <c r="O316" s="10"/>
      <c r="R316" s="83"/>
      <c r="T316" s="83"/>
      <c r="U316" s="83"/>
      <c r="V316" s="90"/>
      <c r="W316" s="90"/>
      <c r="X316" s="90"/>
      <c r="Y316" s="90"/>
    </row>
    <row r="317" spans="2:25" ht="15" customHeight="1" x14ac:dyDescent="0.15">
      <c r="B317" s="79" t="s">
        <v>0</v>
      </c>
      <c r="C317" s="86"/>
      <c r="D317" s="86"/>
      <c r="E317" s="86"/>
      <c r="F317" s="88"/>
      <c r="G317" s="88"/>
      <c r="H317" s="36">
        <v>141</v>
      </c>
      <c r="I317" s="37">
        <v>103</v>
      </c>
      <c r="J317" s="37">
        <v>34</v>
      </c>
      <c r="K317" s="225">
        <v>14.521112255406798</v>
      </c>
      <c r="L317" s="145">
        <v>14.820143884892087</v>
      </c>
      <c r="M317" s="74">
        <v>13.821138211382115</v>
      </c>
      <c r="O317" s="10"/>
      <c r="R317" s="83"/>
      <c r="T317" s="83"/>
      <c r="U317" s="83"/>
      <c r="V317" s="89"/>
      <c r="W317" s="89"/>
      <c r="X317" s="89"/>
      <c r="Y317" s="89"/>
    </row>
    <row r="318" spans="2:25" ht="15" customHeight="1" x14ac:dyDescent="0.15">
      <c r="B318" s="45" t="s">
        <v>1</v>
      </c>
      <c r="C318" s="91"/>
      <c r="D318" s="91"/>
      <c r="E318" s="91"/>
      <c r="F318" s="91"/>
      <c r="G318" s="91"/>
      <c r="H318" s="98">
        <v>971</v>
      </c>
      <c r="I318" s="240">
        <v>695</v>
      </c>
      <c r="J318" s="240">
        <v>246</v>
      </c>
      <c r="K318" s="241">
        <v>100</v>
      </c>
      <c r="L318" s="242">
        <v>100</v>
      </c>
      <c r="M318" s="96">
        <v>100</v>
      </c>
      <c r="R318" s="83"/>
      <c r="T318" s="83"/>
      <c r="U318" s="83"/>
      <c r="V318" s="90"/>
      <c r="W318" s="90"/>
      <c r="X318" s="90"/>
      <c r="Y318" s="90"/>
    </row>
    <row r="319" spans="2:25" ht="15" customHeight="1" x14ac:dyDescent="0.15">
      <c r="B319" s="282" t="s">
        <v>420</v>
      </c>
      <c r="C319" s="91"/>
      <c r="D319" s="91"/>
      <c r="E319" s="91"/>
      <c r="F319" s="91"/>
      <c r="G319" s="91"/>
      <c r="H319" s="96">
        <v>1.1626506024096386</v>
      </c>
      <c r="I319" s="242">
        <v>1.2077702702702702</v>
      </c>
      <c r="J319" s="96">
        <v>1.0471698113207548</v>
      </c>
      <c r="K319" s="70"/>
      <c r="L319" s="70"/>
      <c r="M319" s="70"/>
      <c r="T319" s="83"/>
      <c r="U319" s="83"/>
      <c r="V319" s="90"/>
      <c r="W319" s="90"/>
      <c r="X319" s="90"/>
      <c r="Y319" s="90"/>
    </row>
    <row r="320" spans="2:25" ht="15" customHeight="1" x14ac:dyDescent="0.15">
      <c r="B320" s="282" t="s">
        <v>421</v>
      </c>
      <c r="C320" s="91"/>
      <c r="D320" s="91"/>
      <c r="E320" s="91"/>
      <c r="F320" s="91"/>
      <c r="G320" s="91"/>
      <c r="H320" s="96">
        <v>1.4067055393586005</v>
      </c>
      <c r="I320" s="242">
        <v>1.4651639344262295</v>
      </c>
      <c r="J320" s="96">
        <v>1.2542372881355932</v>
      </c>
      <c r="K320" s="70"/>
      <c r="L320" s="70"/>
      <c r="M320" s="70"/>
      <c r="T320" s="83"/>
      <c r="U320" s="83"/>
      <c r="V320" s="90"/>
      <c r="W320" s="90"/>
      <c r="X320" s="90"/>
      <c r="Y320" s="90"/>
    </row>
    <row r="321" spans="2:25" ht="15" customHeight="1" x14ac:dyDescent="0.15">
      <c r="B321" s="282" t="s">
        <v>422</v>
      </c>
      <c r="C321" s="91"/>
      <c r="D321" s="91"/>
      <c r="E321" s="91"/>
      <c r="F321" s="91"/>
      <c r="G321" s="91"/>
      <c r="H321" s="98">
        <v>10</v>
      </c>
      <c r="I321" s="98">
        <v>10</v>
      </c>
      <c r="J321" s="98">
        <v>5</v>
      </c>
      <c r="K321" s="70"/>
      <c r="L321" s="70"/>
      <c r="M321" s="70"/>
      <c r="N321" s="70"/>
      <c r="O321" s="70"/>
      <c r="P321" s="70"/>
      <c r="T321" s="83"/>
      <c r="U321" s="83"/>
      <c r="V321" s="90"/>
      <c r="W321" s="90"/>
      <c r="X321" s="90"/>
      <c r="Y321" s="90"/>
    </row>
    <row r="322" spans="2:25" ht="12.9" customHeight="1" x14ac:dyDescent="0.15">
      <c r="B322" s="51"/>
      <c r="C322" s="51"/>
      <c r="D322" s="51"/>
      <c r="E322" s="51"/>
      <c r="F322" s="51"/>
      <c r="G322" s="51"/>
      <c r="H322" s="51"/>
      <c r="I322" s="9"/>
      <c r="J322" s="9"/>
      <c r="N322" s="143"/>
      <c r="O322" s="143"/>
      <c r="P322" s="143"/>
      <c r="R322" s="83"/>
      <c r="T322" s="83"/>
      <c r="U322" s="83"/>
    </row>
    <row r="323" spans="2:25" ht="13.65" customHeight="1" x14ac:dyDescent="0.15">
      <c r="B323" s="11"/>
      <c r="C323" s="12"/>
      <c r="D323" s="12"/>
      <c r="E323" s="12"/>
      <c r="F323" s="12"/>
      <c r="G323" s="12"/>
      <c r="H323" s="13"/>
      <c r="I323" s="14" t="s">
        <v>108</v>
      </c>
      <c r="J323" s="15"/>
      <c r="K323" s="132"/>
      <c r="L323" s="14" t="s">
        <v>3</v>
      </c>
      <c r="M323" s="17"/>
      <c r="R323" s="83"/>
      <c r="T323" s="83"/>
      <c r="U323" s="83"/>
      <c r="V323" s="280"/>
      <c r="W323" s="280"/>
      <c r="X323" s="280"/>
      <c r="Y323" s="280"/>
    </row>
    <row r="324" spans="2:25" ht="10.8" x14ac:dyDescent="0.15">
      <c r="B324" s="105" t="s">
        <v>408</v>
      </c>
      <c r="C324" s="52"/>
      <c r="D324" s="52"/>
      <c r="E324" s="52"/>
      <c r="F324" s="52"/>
      <c r="G324" s="52"/>
      <c r="H324" s="22" t="s">
        <v>4</v>
      </c>
      <c r="I324" s="22" t="s">
        <v>172</v>
      </c>
      <c r="J324" s="84" t="s">
        <v>173</v>
      </c>
      <c r="K324" s="85" t="s">
        <v>4</v>
      </c>
      <c r="L324" s="22" t="s">
        <v>172</v>
      </c>
      <c r="M324" s="22" t="s">
        <v>173</v>
      </c>
      <c r="R324" s="83"/>
      <c r="T324" s="83"/>
      <c r="U324" s="83"/>
      <c r="V324" s="281"/>
      <c r="W324" s="281"/>
      <c r="X324" s="281"/>
      <c r="Y324" s="281"/>
    </row>
    <row r="325" spans="2:25" ht="12" customHeight="1" x14ac:dyDescent="0.15">
      <c r="B325" s="23"/>
      <c r="C325" s="24"/>
      <c r="D325" s="24"/>
      <c r="E325" s="24"/>
      <c r="F325" s="24"/>
      <c r="G325" s="24"/>
      <c r="H325" s="25"/>
      <c r="I325" s="25"/>
      <c r="J325" s="26"/>
      <c r="K325" s="27">
        <v>782</v>
      </c>
      <c r="L325" s="28">
        <v>562</v>
      </c>
      <c r="M325" s="28">
        <v>200</v>
      </c>
      <c r="R325" s="83"/>
      <c r="T325" s="83"/>
      <c r="U325" s="83"/>
      <c r="V325" s="155"/>
      <c r="W325" s="155"/>
      <c r="X325" s="155"/>
      <c r="Y325" s="155"/>
    </row>
    <row r="326" spans="2:25" ht="15" customHeight="1" x14ac:dyDescent="0.15">
      <c r="B326" s="78" t="s">
        <v>297</v>
      </c>
      <c r="C326" s="88"/>
      <c r="D326" s="88"/>
      <c r="E326" s="88"/>
      <c r="F326" s="88"/>
      <c r="G326" s="88"/>
      <c r="H326" s="31">
        <v>96</v>
      </c>
      <c r="I326" s="224">
        <v>69</v>
      </c>
      <c r="J326" s="224">
        <v>24</v>
      </c>
      <c r="K326" s="225">
        <v>12.276214833759591</v>
      </c>
      <c r="L326" s="226">
        <v>12.277580071174377</v>
      </c>
      <c r="M326" s="172">
        <v>12</v>
      </c>
      <c r="O326" s="10"/>
      <c r="R326" s="83"/>
      <c r="T326" s="83"/>
      <c r="U326" s="83"/>
      <c r="V326" s="90"/>
      <c r="W326" s="90"/>
      <c r="X326" s="90"/>
      <c r="Y326" s="90"/>
    </row>
    <row r="327" spans="2:25" ht="15" customHeight="1" x14ac:dyDescent="0.15">
      <c r="B327" s="29" t="s">
        <v>325</v>
      </c>
      <c r="C327" s="88"/>
      <c r="D327" s="88"/>
      <c r="E327" s="88"/>
      <c r="F327" s="88"/>
      <c r="G327" s="88"/>
      <c r="H327" s="36">
        <v>330</v>
      </c>
      <c r="I327" s="229">
        <v>227</v>
      </c>
      <c r="J327" s="229">
        <v>93</v>
      </c>
      <c r="K327" s="225">
        <v>42.199488491048591</v>
      </c>
      <c r="L327" s="230">
        <v>40.391459074733092</v>
      </c>
      <c r="M327" s="173">
        <v>46.5</v>
      </c>
      <c r="O327" s="10"/>
      <c r="R327" s="83"/>
      <c r="T327" s="83"/>
      <c r="U327" s="83"/>
      <c r="V327" s="90"/>
      <c r="W327" s="90"/>
      <c r="X327" s="90"/>
      <c r="Y327" s="90"/>
    </row>
    <row r="328" spans="2:25" ht="15" customHeight="1" x14ac:dyDescent="0.15">
      <c r="B328" s="29" t="s">
        <v>326</v>
      </c>
      <c r="C328" s="88"/>
      <c r="D328" s="88"/>
      <c r="E328" s="88"/>
      <c r="F328" s="88"/>
      <c r="G328" s="88"/>
      <c r="H328" s="36">
        <v>144</v>
      </c>
      <c r="I328" s="229">
        <v>104</v>
      </c>
      <c r="J328" s="229">
        <v>37</v>
      </c>
      <c r="K328" s="225">
        <v>18.414322250639387</v>
      </c>
      <c r="L328" s="230">
        <v>18.505338078291814</v>
      </c>
      <c r="M328" s="173">
        <v>18.5</v>
      </c>
      <c r="O328" s="10"/>
      <c r="R328" s="83"/>
      <c r="T328" s="83"/>
      <c r="U328" s="83"/>
      <c r="V328" s="90"/>
      <c r="W328" s="90"/>
      <c r="X328" s="90"/>
      <c r="Y328" s="90"/>
    </row>
    <row r="329" spans="2:25" ht="15" customHeight="1" x14ac:dyDescent="0.15">
      <c r="B329" s="29" t="s">
        <v>385</v>
      </c>
      <c r="C329" s="88"/>
      <c r="D329" s="88"/>
      <c r="E329" s="88"/>
      <c r="F329" s="88"/>
      <c r="G329" s="88"/>
      <c r="H329" s="36">
        <v>49</v>
      </c>
      <c r="I329" s="229">
        <v>41</v>
      </c>
      <c r="J329" s="229">
        <v>8</v>
      </c>
      <c r="K329" s="225">
        <v>6.265984654731457</v>
      </c>
      <c r="L329" s="230">
        <v>7.2953736654804269</v>
      </c>
      <c r="M329" s="173">
        <v>4</v>
      </c>
      <c r="O329" s="10"/>
      <c r="R329" s="83"/>
      <c r="T329" s="83"/>
      <c r="U329" s="83"/>
      <c r="V329" s="90"/>
      <c r="W329" s="90"/>
      <c r="X329" s="90"/>
      <c r="Y329" s="90"/>
    </row>
    <row r="330" spans="2:25" ht="15" customHeight="1" x14ac:dyDescent="0.15">
      <c r="B330" s="29" t="s">
        <v>991</v>
      </c>
      <c r="C330" s="88"/>
      <c r="D330" s="88"/>
      <c r="E330" s="88"/>
      <c r="F330" s="88"/>
      <c r="G330" s="88"/>
      <c r="H330" s="36">
        <v>26</v>
      </c>
      <c r="I330" s="229">
        <v>23</v>
      </c>
      <c r="J330" s="229">
        <v>3</v>
      </c>
      <c r="K330" s="225">
        <v>3.3248081841432229</v>
      </c>
      <c r="L330" s="230">
        <v>4.092526690391459</v>
      </c>
      <c r="M330" s="173">
        <v>1.5</v>
      </c>
      <c r="O330" s="10"/>
      <c r="R330" s="83"/>
      <c r="T330" s="83"/>
      <c r="U330" s="83"/>
      <c r="V330" s="90"/>
      <c r="W330" s="90"/>
      <c r="X330" s="90"/>
      <c r="Y330" s="90"/>
    </row>
    <row r="331" spans="2:25" ht="15" customHeight="1" x14ac:dyDescent="0.15">
      <c r="B331" s="79" t="s">
        <v>0</v>
      </c>
      <c r="C331" s="86"/>
      <c r="D331" s="86"/>
      <c r="E331" s="86"/>
      <c r="F331" s="88"/>
      <c r="G331" s="88"/>
      <c r="H331" s="36">
        <v>137</v>
      </c>
      <c r="I331" s="37">
        <v>98</v>
      </c>
      <c r="J331" s="37">
        <v>35</v>
      </c>
      <c r="K331" s="225">
        <v>17.51918158567775</v>
      </c>
      <c r="L331" s="145">
        <v>17.437722419928825</v>
      </c>
      <c r="M331" s="74">
        <v>17.5</v>
      </c>
      <c r="O331" s="10"/>
      <c r="R331" s="83"/>
      <c r="T331" s="83"/>
      <c r="U331" s="83"/>
      <c r="V331" s="89"/>
      <c r="W331" s="89"/>
      <c r="X331" s="89"/>
      <c r="Y331" s="89"/>
    </row>
    <row r="332" spans="2:25" ht="15" customHeight="1" x14ac:dyDescent="0.15">
      <c r="B332" s="45" t="s">
        <v>1</v>
      </c>
      <c r="C332" s="91"/>
      <c r="D332" s="91"/>
      <c r="E332" s="91"/>
      <c r="F332" s="91"/>
      <c r="G332" s="91"/>
      <c r="H332" s="98">
        <v>782</v>
      </c>
      <c r="I332" s="240">
        <v>562</v>
      </c>
      <c r="J332" s="240">
        <v>200</v>
      </c>
      <c r="K332" s="241">
        <v>100</v>
      </c>
      <c r="L332" s="242">
        <v>100</v>
      </c>
      <c r="M332" s="96">
        <v>100</v>
      </c>
      <c r="R332" s="83"/>
      <c r="T332" s="83"/>
      <c r="U332" s="83"/>
      <c r="V332" s="90"/>
      <c r="W332" s="90"/>
      <c r="X332" s="90"/>
      <c r="Y332" s="90"/>
    </row>
    <row r="333" spans="2:25" ht="15" customHeight="1" x14ac:dyDescent="0.15">
      <c r="B333" s="282" t="s">
        <v>420</v>
      </c>
      <c r="C333" s="91"/>
      <c r="D333" s="91"/>
      <c r="E333" s="91"/>
      <c r="F333" s="91"/>
      <c r="G333" s="91"/>
      <c r="H333" s="96">
        <v>1.3565891472868217</v>
      </c>
      <c r="I333" s="242">
        <v>1.4116379310344827</v>
      </c>
      <c r="J333" s="96">
        <v>1.2363636363636363</v>
      </c>
      <c r="K333" s="70"/>
      <c r="L333" s="70"/>
      <c r="M333" s="70"/>
      <c r="T333" s="83"/>
      <c r="U333" s="83"/>
      <c r="V333" s="90"/>
      <c r="W333" s="90"/>
      <c r="X333" s="90"/>
      <c r="Y333" s="90"/>
    </row>
    <row r="334" spans="2:25" ht="15" customHeight="1" x14ac:dyDescent="0.15">
      <c r="B334" s="282" t="s">
        <v>421</v>
      </c>
      <c r="C334" s="91"/>
      <c r="D334" s="91"/>
      <c r="E334" s="91"/>
      <c r="F334" s="91"/>
      <c r="G334" s="91"/>
      <c r="H334" s="96">
        <v>1.5938069216757742</v>
      </c>
      <c r="I334" s="242">
        <v>1.6582278481012658</v>
      </c>
      <c r="J334" s="96">
        <v>1.446808510638298</v>
      </c>
      <c r="K334" s="70"/>
      <c r="L334" s="70"/>
      <c r="M334" s="70"/>
      <c r="T334" s="83"/>
      <c r="U334" s="83"/>
      <c r="V334" s="90"/>
      <c r="W334" s="90"/>
      <c r="X334" s="90"/>
      <c r="Y334" s="90"/>
    </row>
    <row r="335" spans="2:25" ht="15" customHeight="1" x14ac:dyDescent="0.15">
      <c r="B335" s="282" t="s">
        <v>422</v>
      </c>
      <c r="C335" s="91"/>
      <c r="D335" s="91"/>
      <c r="E335" s="91"/>
      <c r="F335" s="91"/>
      <c r="G335" s="91"/>
      <c r="H335" s="98">
        <v>6</v>
      </c>
      <c r="I335" s="98">
        <v>6</v>
      </c>
      <c r="J335" s="98">
        <v>5</v>
      </c>
      <c r="K335" s="70"/>
      <c r="L335" s="70"/>
      <c r="M335" s="70"/>
      <c r="N335" s="70"/>
      <c r="O335" s="70"/>
      <c r="P335" s="70"/>
      <c r="T335" s="83"/>
      <c r="U335" s="83"/>
      <c r="V335" s="90"/>
      <c r="W335" s="90"/>
      <c r="X335" s="90"/>
      <c r="Y335" s="90"/>
    </row>
    <row r="336" spans="2:25" ht="12.9" customHeight="1" x14ac:dyDescent="0.15">
      <c r="B336" s="51"/>
      <c r="C336" s="51"/>
      <c r="D336" s="51"/>
      <c r="E336" s="51"/>
      <c r="F336" s="51"/>
      <c r="G336" s="51"/>
      <c r="H336" s="9"/>
      <c r="I336" s="9"/>
      <c r="M336" s="143"/>
      <c r="N336" s="143"/>
      <c r="O336" s="143"/>
      <c r="Q336" s="83"/>
      <c r="S336" s="83"/>
      <c r="T336" s="83"/>
    </row>
    <row r="337" spans="1:25" ht="15" customHeight="1" x14ac:dyDescent="0.15">
      <c r="A337" s="5" t="s">
        <v>992</v>
      </c>
      <c r="C337" s="5"/>
      <c r="D337" s="5"/>
      <c r="E337" s="5"/>
      <c r="F337" s="5"/>
      <c r="H337" s="9"/>
      <c r="I337" s="9"/>
      <c r="P337" s="9"/>
      <c r="V337" s="83"/>
      <c r="X337" s="83"/>
      <c r="Y337" s="83"/>
    </row>
    <row r="338" spans="1:25" ht="15" customHeight="1" x14ac:dyDescent="0.15">
      <c r="A338" s="5" t="s">
        <v>622</v>
      </c>
      <c r="B338" s="51"/>
      <c r="H338" s="9"/>
      <c r="I338" s="9"/>
    </row>
    <row r="339" spans="1:25" ht="13.65" customHeight="1" x14ac:dyDescent="0.15">
      <c r="B339" s="310"/>
      <c r="C339" s="311"/>
      <c r="D339" s="311"/>
      <c r="E339" s="311"/>
      <c r="F339" s="311"/>
      <c r="G339" s="298"/>
      <c r="H339" s="13"/>
      <c r="I339" s="14" t="s">
        <v>108</v>
      </c>
      <c r="J339" s="15"/>
      <c r="K339" s="132"/>
      <c r="L339" s="14" t="s">
        <v>3</v>
      </c>
      <c r="M339" s="17"/>
      <c r="R339" s="83"/>
      <c r="T339" s="83"/>
      <c r="U339" s="83"/>
      <c r="V339" s="280"/>
      <c r="W339" s="280"/>
      <c r="X339" s="280"/>
      <c r="Y339" s="280"/>
    </row>
    <row r="340" spans="1:25" ht="10.8" x14ac:dyDescent="0.15">
      <c r="B340" s="105" t="s">
        <v>1026</v>
      </c>
      <c r="C340" s="52"/>
      <c r="D340" s="52"/>
      <c r="E340" s="52"/>
      <c r="F340" s="52"/>
      <c r="G340" s="121"/>
      <c r="H340" s="22" t="s">
        <v>4</v>
      </c>
      <c r="I340" s="22" t="s">
        <v>172</v>
      </c>
      <c r="J340" s="84" t="s">
        <v>173</v>
      </c>
      <c r="K340" s="85" t="s">
        <v>4</v>
      </c>
      <c r="L340" s="22" t="s">
        <v>172</v>
      </c>
      <c r="M340" s="22" t="s">
        <v>173</v>
      </c>
      <c r="R340" s="83"/>
      <c r="T340" s="83"/>
      <c r="U340" s="83"/>
      <c r="V340" s="281"/>
      <c r="W340" s="281"/>
      <c r="X340" s="281"/>
      <c r="Y340" s="281"/>
    </row>
    <row r="341" spans="1:25" ht="12" customHeight="1" x14ac:dyDescent="0.15">
      <c r="B341" s="26"/>
      <c r="C341" s="248"/>
      <c r="D341" s="248"/>
      <c r="E341" s="248"/>
      <c r="F341" s="248"/>
      <c r="G341" s="66"/>
      <c r="H341" s="25"/>
      <c r="I341" s="25"/>
      <c r="J341" s="26"/>
      <c r="K341" s="27">
        <v>555</v>
      </c>
      <c r="L341" s="28">
        <v>397</v>
      </c>
      <c r="M341" s="28">
        <v>139</v>
      </c>
      <c r="R341" s="83"/>
      <c r="T341" s="83"/>
      <c r="U341" s="83"/>
      <c r="V341" s="155"/>
      <c r="W341" s="155"/>
      <c r="X341" s="155"/>
      <c r="Y341" s="155"/>
    </row>
    <row r="342" spans="1:25" ht="15" customHeight="1" x14ac:dyDescent="0.15">
      <c r="B342" s="78" t="s">
        <v>280</v>
      </c>
      <c r="C342" s="88"/>
      <c r="D342" s="88"/>
      <c r="E342" s="88"/>
      <c r="F342" s="88"/>
      <c r="G342" s="88"/>
      <c r="H342" s="31">
        <v>375</v>
      </c>
      <c r="I342" s="224">
        <v>265</v>
      </c>
      <c r="J342" s="224">
        <v>93</v>
      </c>
      <c r="K342" s="225">
        <v>67.567567567567565</v>
      </c>
      <c r="L342" s="226">
        <v>66.750629722921914</v>
      </c>
      <c r="M342" s="172">
        <v>66.906474820143885</v>
      </c>
      <c r="O342" s="10"/>
      <c r="R342" s="83"/>
      <c r="T342" s="83"/>
      <c r="U342" s="83"/>
      <c r="V342" s="90"/>
      <c r="W342" s="90"/>
      <c r="X342" s="90"/>
      <c r="Y342" s="90"/>
    </row>
    <row r="343" spans="1:25" ht="15" customHeight="1" x14ac:dyDescent="0.15">
      <c r="B343" s="29" t="s">
        <v>281</v>
      </c>
      <c r="C343" s="88"/>
      <c r="D343" s="88"/>
      <c r="E343" s="88"/>
      <c r="F343" s="88"/>
      <c r="G343" s="88"/>
      <c r="H343" s="36">
        <v>256</v>
      </c>
      <c r="I343" s="229">
        <v>186</v>
      </c>
      <c r="J343" s="229">
        <v>59</v>
      </c>
      <c r="K343" s="225">
        <v>46.126126126126124</v>
      </c>
      <c r="L343" s="230">
        <v>46.851385390428213</v>
      </c>
      <c r="M343" s="173">
        <v>42.446043165467628</v>
      </c>
      <c r="O343" s="10"/>
      <c r="R343" s="83"/>
      <c r="T343" s="83"/>
      <c r="U343" s="83"/>
      <c r="V343" s="90"/>
      <c r="W343" s="90"/>
      <c r="X343" s="90"/>
      <c r="Y343" s="90"/>
    </row>
    <row r="344" spans="1:25" ht="15" customHeight="1" x14ac:dyDescent="0.15">
      <c r="B344" s="29" t="s">
        <v>282</v>
      </c>
      <c r="C344" s="88"/>
      <c r="D344" s="88"/>
      <c r="E344" s="88"/>
      <c r="F344" s="88"/>
      <c r="G344" s="88"/>
      <c r="H344" s="36">
        <v>299</v>
      </c>
      <c r="I344" s="229">
        <v>215</v>
      </c>
      <c r="J344" s="229">
        <v>72</v>
      </c>
      <c r="K344" s="225">
        <v>53.873873873873876</v>
      </c>
      <c r="L344" s="230">
        <v>54.156171284634759</v>
      </c>
      <c r="M344" s="173">
        <v>51.798561151079134</v>
      </c>
      <c r="O344" s="10"/>
      <c r="R344" s="83"/>
      <c r="T344" s="83"/>
      <c r="U344" s="83"/>
      <c r="V344" s="90"/>
      <c r="W344" s="90"/>
      <c r="X344" s="90"/>
      <c r="Y344" s="90"/>
    </row>
    <row r="345" spans="1:25" ht="15" customHeight="1" x14ac:dyDescent="0.15">
      <c r="B345" s="29" t="s">
        <v>283</v>
      </c>
      <c r="C345" s="88"/>
      <c r="D345" s="88"/>
      <c r="E345" s="88"/>
      <c r="F345" s="88"/>
      <c r="G345" s="88"/>
      <c r="H345" s="36">
        <v>131</v>
      </c>
      <c r="I345" s="229">
        <v>95</v>
      </c>
      <c r="J345" s="229">
        <v>33</v>
      </c>
      <c r="K345" s="225">
        <v>23.603603603603602</v>
      </c>
      <c r="L345" s="230">
        <v>23.929471032745592</v>
      </c>
      <c r="M345" s="173">
        <v>23.741007194244602</v>
      </c>
      <c r="O345" s="10"/>
      <c r="R345" s="83"/>
      <c r="T345" s="83"/>
      <c r="U345" s="83"/>
      <c r="V345" s="90"/>
      <c r="W345" s="90"/>
      <c r="X345" s="90"/>
      <c r="Y345" s="90"/>
    </row>
    <row r="346" spans="1:25" ht="15" customHeight="1" x14ac:dyDescent="0.15">
      <c r="B346" s="29" t="s">
        <v>446</v>
      </c>
      <c r="C346" s="88"/>
      <c r="D346" s="88"/>
      <c r="E346" s="88"/>
      <c r="F346" s="88"/>
      <c r="G346" s="88"/>
      <c r="H346" s="36">
        <v>154</v>
      </c>
      <c r="I346" s="229">
        <v>118</v>
      </c>
      <c r="J346" s="229">
        <v>30</v>
      </c>
      <c r="K346" s="225">
        <v>27.747747747747749</v>
      </c>
      <c r="L346" s="230">
        <v>29.722921914357681</v>
      </c>
      <c r="M346" s="173">
        <v>21.582733812949641</v>
      </c>
      <c r="O346" s="10"/>
      <c r="R346" s="83"/>
      <c r="T346" s="83"/>
      <c r="U346" s="83"/>
      <c r="V346" s="90"/>
      <c r="W346" s="90"/>
      <c r="X346" s="90"/>
      <c r="Y346" s="90"/>
    </row>
    <row r="347" spans="1:25" ht="15" customHeight="1" x14ac:dyDescent="0.15">
      <c r="B347" s="29" t="s">
        <v>298</v>
      </c>
      <c r="C347" s="88"/>
      <c r="D347" s="88"/>
      <c r="E347" s="88"/>
      <c r="F347" s="88"/>
      <c r="G347" s="88"/>
      <c r="H347" s="36">
        <v>113</v>
      </c>
      <c r="I347" s="229">
        <v>88</v>
      </c>
      <c r="J347" s="229">
        <v>22</v>
      </c>
      <c r="K347" s="225">
        <v>20.36036036036036</v>
      </c>
      <c r="L347" s="230">
        <v>22.166246851385392</v>
      </c>
      <c r="M347" s="173">
        <v>15.827338129496402</v>
      </c>
      <c r="O347" s="10"/>
      <c r="R347" s="83"/>
      <c r="T347" s="83"/>
      <c r="U347" s="83"/>
      <c r="V347" s="90"/>
      <c r="W347" s="90"/>
      <c r="X347" s="90"/>
      <c r="Y347" s="90"/>
    </row>
    <row r="348" spans="1:25" ht="15" customHeight="1" x14ac:dyDescent="0.15">
      <c r="B348" s="29" t="s">
        <v>299</v>
      </c>
      <c r="C348" s="88"/>
      <c r="D348" s="88"/>
      <c r="E348" s="88"/>
      <c r="F348" s="88"/>
      <c r="G348" s="88"/>
      <c r="H348" s="36">
        <v>135</v>
      </c>
      <c r="I348" s="229">
        <v>92</v>
      </c>
      <c r="J348" s="229">
        <v>38</v>
      </c>
      <c r="K348" s="225">
        <v>24.324324324324326</v>
      </c>
      <c r="L348" s="230">
        <v>23.173803526448363</v>
      </c>
      <c r="M348" s="173">
        <v>27.338129496402878</v>
      </c>
      <c r="O348" s="10"/>
      <c r="R348" s="83"/>
      <c r="T348" s="83"/>
      <c r="U348" s="83"/>
      <c r="V348" s="90"/>
      <c r="W348" s="90"/>
      <c r="X348" s="90"/>
      <c r="Y348" s="90"/>
    </row>
    <row r="349" spans="1:25" ht="15" customHeight="1" x14ac:dyDescent="0.15">
      <c r="B349" s="29" t="s">
        <v>300</v>
      </c>
      <c r="C349" s="88"/>
      <c r="D349" s="88"/>
      <c r="E349" s="88"/>
      <c r="F349" s="88"/>
      <c r="G349" s="88"/>
      <c r="H349" s="36">
        <v>179</v>
      </c>
      <c r="I349" s="229">
        <v>136</v>
      </c>
      <c r="J349" s="229">
        <v>37</v>
      </c>
      <c r="K349" s="225">
        <v>32.252252252252248</v>
      </c>
      <c r="L349" s="230">
        <v>34.256926952141058</v>
      </c>
      <c r="M349" s="173">
        <v>26.618705035971225</v>
      </c>
      <c r="O349" s="10"/>
      <c r="R349" s="83"/>
      <c r="T349" s="83"/>
      <c r="U349" s="83"/>
      <c r="V349" s="90"/>
      <c r="W349" s="90"/>
      <c r="X349" s="90"/>
      <c r="Y349" s="90"/>
    </row>
    <row r="350" spans="1:25" ht="15" customHeight="1" x14ac:dyDescent="0.15">
      <c r="B350" s="29" t="s">
        <v>52</v>
      </c>
      <c r="C350" s="88"/>
      <c r="D350" s="88"/>
      <c r="E350" s="88"/>
      <c r="F350" s="88"/>
      <c r="G350" s="88"/>
      <c r="H350" s="36">
        <v>131</v>
      </c>
      <c r="I350" s="229">
        <v>101</v>
      </c>
      <c r="J350" s="229">
        <v>27</v>
      </c>
      <c r="K350" s="225">
        <v>23.603603603603602</v>
      </c>
      <c r="L350" s="230">
        <v>25.440806045340054</v>
      </c>
      <c r="M350" s="173">
        <v>19.424460431654676</v>
      </c>
      <c r="O350" s="10"/>
      <c r="R350" s="83"/>
      <c r="T350" s="83"/>
      <c r="U350" s="83"/>
      <c r="V350" s="90"/>
      <c r="W350" s="90"/>
      <c r="X350" s="90"/>
      <c r="Y350" s="90"/>
    </row>
    <row r="351" spans="1:25" ht="15" customHeight="1" x14ac:dyDescent="0.15">
      <c r="B351" s="29" t="s">
        <v>54</v>
      </c>
      <c r="C351" s="88"/>
      <c r="D351" s="88"/>
      <c r="E351" s="88"/>
      <c r="F351" s="88"/>
      <c r="G351" s="88"/>
      <c r="H351" s="36">
        <v>2</v>
      </c>
      <c r="I351" s="229">
        <v>2</v>
      </c>
      <c r="J351" s="229">
        <v>0</v>
      </c>
      <c r="K351" s="225">
        <v>0.36036036036036034</v>
      </c>
      <c r="L351" s="230">
        <v>0.50377833753148615</v>
      </c>
      <c r="M351" s="173">
        <v>0</v>
      </c>
      <c r="O351" s="10"/>
      <c r="R351" s="83"/>
      <c r="T351" s="83"/>
      <c r="U351" s="83"/>
      <c r="V351" s="90"/>
      <c r="W351" s="90"/>
      <c r="X351" s="90"/>
      <c r="Y351" s="90"/>
    </row>
    <row r="352" spans="1:25" ht="15" customHeight="1" x14ac:dyDescent="0.15">
      <c r="B352" s="79" t="s">
        <v>0</v>
      </c>
      <c r="C352" s="86"/>
      <c r="D352" s="86"/>
      <c r="E352" s="86"/>
      <c r="F352" s="88"/>
      <c r="G352" s="88"/>
      <c r="H352" s="36">
        <v>102</v>
      </c>
      <c r="I352" s="37">
        <v>72</v>
      </c>
      <c r="J352" s="37">
        <v>28</v>
      </c>
      <c r="K352" s="225">
        <v>18.378378378378379</v>
      </c>
      <c r="L352" s="145">
        <v>18.136020151133501</v>
      </c>
      <c r="M352" s="74">
        <v>20.14388489208633</v>
      </c>
      <c r="O352" s="10"/>
      <c r="R352" s="83"/>
      <c r="T352" s="83"/>
      <c r="U352" s="83"/>
      <c r="V352" s="89"/>
      <c r="W352" s="89"/>
      <c r="X352" s="89"/>
      <c r="Y352" s="89"/>
    </row>
    <row r="353" spans="2:25" ht="15" customHeight="1" x14ac:dyDescent="0.15">
      <c r="B353" s="45" t="s">
        <v>1</v>
      </c>
      <c r="C353" s="91"/>
      <c r="D353" s="91"/>
      <c r="E353" s="91"/>
      <c r="F353" s="91"/>
      <c r="G353" s="91"/>
      <c r="H353" s="98">
        <v>1877</v>
      </c>
      <c r="I353" s="240">
        <v>1370</v>
      </c>
      <c r="J353" s="240">
        <v>439</v>
      </c>
      <c r="K353" s="174" t="s">
        <v>5</v>
      </c>
      <c r="L353" s="185" t="s">
        <v>5</v>
      </c>
      <c r="M353" s="50" t="s">
        <v>5</v>
      </c>
      <c r="R353" s="83"/>
      <c r="T353" s="83"/>
      <c r="U353" s="83"/>
      <c r="V353" s="90"/>
      <c r="W353" s="90"/>
      <c r="X353" s="90"/>
      <c r="Y353" s="90"/>
    </row>
    <row r="354" spans="2:25" ht="12.9" customHeight="1" x14ac:dyDescent="0.15">
      <c r="B354" s="51"/>
      <c r="C354" s="51"/>
      <c r="D354" s="51"/>
      <c r="E354" s="51"/>
      <c r="F354" s="51"/>
      <c r="G354" s="51"/>
      <c r="H354" s="51"/>
      <c r="I354" s="9"/>
      <c r="J354" s="9"/>
      <c r="N354" s="143"/>
      <c r="O354" s="143"/>
      <c r="P354" s="143"/>
      <c r="R354" s="83"/>
      <c r="T354" s="83"/>
      <c r="U354" s="83"/>
    </row>
    <row r="355" spans="2:25" ht="13.65" customHeight="1" x14ac:dyDescent="0.15">
      <c r="B355" s="11"/>
      <c r="C355" s="12"/>
      <c r="D355" s="12"/>
      <c r="E355" s="12"/>
      <c r="F355" s="12"/>
      <c r="G355" s="12"/>
      <c r="H355" s="13"/>
      <c r="I355" s="14" t="s">
        <v>108</v>
      </c>
      <c r="J355" s="15"/>
      <c r="K355" s="132"/>
      <c r="L355" s="14" t="s">
        <v>3</v>
      </c>
      <c r="M355" s="17"/>
      <c r="R355" s="83"/>
      <c r="T355" s="83"/>
      <c r="U355" s="83"/>
      <c r="V355" s="280"/>
      <c r="W355" s="280"/>
      <c r="X355" s="280"/>
      <c r="Y355" s="280"/>
    </row>
    <row r="356" spans="2:25" ht="10.8" x14ac:dyDescent="0.15">
      <c r="B356" s="105" t="s">
        <v>433</v>
      </c>
      <c r="C356" s="52"/>
      <c r="D356" s="52"/>
      <c r="E356" s="52"/>
      <c r="F356" s="52"/>
      <c r="G356" s="52"/>
      <c r="H356" s="22" t="s">
        <v>4</v>
      </c>
      <c r="I356" s="22" t="s">
        <v>172</v>
      </c>
      <c r="J356" s="84" t="s">
        <v>173</v>
      </c>
      <c r="K356" s="85" t="s">
        <v>4</v>
      </c>
      <c r="L356" s="22" t="s">
        <v>172</v>
      </c>
      <c r="M356" s="22" t="s">
        <v>173</v>
      </c>
      <c r="R356" s="83"/>
      <c r="T356" s="83"/>
      <c r="U356" s="83"/>
      <c r="V356" s="281"/>
      <c r="W356" s="281"/>
      <c r="X356" s="281"/>
      <c r="Y356" s="281"/>
    </row>
    <row r="357" spans="2:25" ht="12" customHeight="1" x14ac:dyDescent="0.15">
      <c r="B357" s="23"/>
      <c r="C357" s="24"/>
      <c r="D357" s="24"/>
      <c r="E357" s="24"/>
      <c r="F357" s="24"/>
      <c r="G357" s="24"/>
      <c r="H357" s="25"/>
      <c r="I357" s="25"/>
      <c r="J357" s="26"/>
      <c r="K357" s="27">
        <v>827</v>
      </c>
      <c r="L357" s="28">
        <v>591</v>
      </c>
      <c r="M357" s="28">
        <v>211</v>
      </c>
      <c r="R357" s="83"/>
      <c r="T357" s="83"/>
      <c r="U357" s="83"/>
      <c r="V357" s="155"/>
      <c r="W357" s="155"/>
      <c r="X357" s="155"/>
      <c r="Y357" s="155"/>
    </row>
    <row r="358" spans="2:25" ht="15" customHeight="1" x14ac:dyDescent="0.15">
      <c r="B358" s="78" t="s">
        <v>280</v>
      </c>
      <c r="C358" s="88"/>
      <c r="D358" s="88"/>
      <c r="E358" s="88"/>
      <c r="F358" s="88"/>
      <c r="G358" s="88"/>
      <c r="H358" s="31">
        <v>651</v>
      </c>
      <c r="I358" s="224">
        <v>471</v>
      </c>
      <c r="J358" s="224">
        <v>159</v>
      </c>
      <c r="K358" s="225">
        <v>78.718258766626363</v>
      </c>
      <c r="L358" s="226">
        <v>79.695431472081211</v>
      </c>
      <c r="M358" s="172">
        <v>75.355450236966831</v>
      </c>
      <c r="O358" s="10"/>
      <c r="R358" s="83"/>
      <c r="T358" s="83"/>
      <c r="U358" s="83"/>
      <c r="V358" s="90"/>
      <c r="W358" s="90"/>
      <c r="X358" s="90"/>
      <c r="Y358" s="90"/>
    </row>
    <row r="359" spans="2:25" ht="15" customHeight="1" x14ac:dyDescent="0.15">
      <c r="B359" s="29" t="s">
        <v>281</v>
      </c>
      <c r="C359" s="88"/>
      <c r="D359" s="88"/>
      <c r="E359" s="88"/>
      <c r="F359" s="88"/>
      <c r="G359" s="88"/>
      <c r="H359" s="36">
        <v>417</v>
      </c>
      <c r="I359" s="229">
        <v>299</v>
      </c>
      <c r="J359" s="229">
        <v>104</v>
      </c>
      <c r="K359" s="225">
        <v>50.423216444981868</v>
      </c>
      <c r="L359" s="230">
        <v>50.592216582064296</v>
      </c>
      <c r="M359" s="173">
        <v>49.289099526066352</v>
      </c>
      <c r="O359" s="10"/>
      <c r="R359" s="83"/>
      <c r="T359" s="83"/>
      <c r="U359" s="83"/>
      <c r="V359" s="90"/>
      <c r="W359" s="90"/>
      <c r="X359" s="90"/>
      <c r="Y359" s="90"/>
    </row>
    <row r="360" spans="2:25" ht="15" customHeight="1" x14ac:dyDescent="0.15">
      <c r="B360" s="29" t="s">
        <v>282</v>
      </c>
      <c r="C360" s="88"/>
      <c r="D360" s="88"/>
      <c r="E360" s="88"/>
      <c r="F360" s="88"/>
      <c r="G360" s="88"/>
      <c r="H360" s="36">
        <v>425</v>
      </c>
      <c r="I360" s="229">
        <v>306</v>
      </c>
      <c r="J360" s="229">
        <v>106</v>
      </c>
      <c r="K360" s="225">
        <v>51.390568319226112</v>
      </c>
      <c r="L360" s="230">
        <v>51.776649746192895</v>
      </c>
      <c r="M360" s="173">
        <v>50.236966824644547</v>
      </c>
      <c r="O360" s="10"/>
      <c r="R360" s="83"/>
      <c r="T360" s="83"/>
      <c r="U360" s="83"/>
      <c r="V360" s="90"/>
      <c r="W360" s="90"/>
      <c r="X360" s="90"/>
      <c r="Y360" s="90"/>
    </row>
    <row r="361" spans="2:25" ht="15" customHeight="1" x14ac:dyDescent="0.15">
      <c r="B361" s="29" t="s">
        <v>283</v>
      </c>
      <c r="C361" s="88"/>
      <c r="D361" s="88"/>
      <c r="E361" s="88"/>
      <c r="F361" s="88"/>
      <c r="G361" s="88"/>
      <c r="H361" s="36">
        <v>166</v>
      </c>
      <c r="I361" s="229">
        <v>128</v>
      </c>
      <c r="J361" s="229">
        <v>35</v>
      </c>
      <c r="K361" s="225">
        <v>20.072551390568318</v>
      </c>
      <c r="L361" s="230">
        <v>21.658206429780034</v>
      </c>
      <c r="M361" s="173">
        <v>16.587677725118482</v>
      </c>
      <c r="O361" s="10"/>
      <c r="R361" s="83"/>
      <c r="T361" s="83"/>
      <c r="U361" s="83"/>
      <c r="V361" s="90"/>
      <c r="W361" s="90"/>
      <c r="X361" s="90"/>
      <c r="Y361" s="90"/>
    </row>
    <row r="362" spans="2:25" ht="15" customHeight="1" x14ac:dyDescent="0.15">
      <c r="B362" s="29" t="s">
        <v>446</v>
      </c>
      <c r="C362" s="88"/>
      <c r="D362" s="88"/>
      <c r="E362" s="88"/>
      <c r="F362" s="88"/>
      <c r="G362" s="88"/>
      <c r="H362" s="36">
        <v>181</v>
      </c>
      <c r="I362" s="229">
        <v>133</v>
      </c>
      <c r="J362" s="229">
        <v>43</v>
      </c>
      <c r="K362" s="225">
        <v>21.886336154776302</v>
      </c>
      <c r="L362" s="230">
        <v>22.504230118443317</v>
      </c>
      <c r="M362" s="173">
        <v>20.379146919431278</v>
      </c>
      <c r="O362" s="10"/>
      <c r="R362" s="83"/>
      <c r="T362" s="83"/>
      <c r="U362" s="83"/>
      <c r="V362" s="90"/>
      <c r="W362" s="90"/>
      <c r="X362" s="90"/>
      <c r="Y362" s="90"/>
    </row>
    <row r="363" spans="2:25" ht="15" customHeight="1" x14ac:dyDescent="0.15">
      <c r="B363" s="29" t="s">
        <v>298</v>
      </c>
      <c r="C363" s="88"/>
      <c r="D363" s="88"/>
      <c r="E363" s="88"/>
      <c r="F363" s="88"/>
      <c r="G363" s="88"/>
      <c r="H363" s="36">
        <v>153</v>
      </c>
      <c r="I363" s="229">
        <v>114</v>
      </c>
      <c r="J363" s="229">
        <v>36</v>
      </c>
      <c r="K363" s="225">
        <v>18.500604594921402</v>
      </c>
      <c r="L363" s="230">
        <v>19.289340101522843</v>
      </c>
      <c r="M363" s="173">
        <v>17.061611374407583</v>
      </c>
      <c r="O363" s="10"/>
      <c r="R363" s="83"/>
      <c r="T363" s="83"/>
      <c r="U363" s="83"/>
      <c r="V363" s="90"/>
      <c r="W363" s="90"/>
      <c r="X363" s="90"/>
      <c r="Y363" s="90"/>
    </row>
    <row r="364" spans="2:25" ht="15" customHeight="1" x14ac:dyDescent="0.15">
      <c r="B364" s="29" t="s">
        <v>299</v>
      </c>
      <c r="C364" s="88"/>
      <c r="D364" s="88"/>
      <c r="E364" s="88"/>
      <c r="F364" s="88"/>
      <c r="G364" s="88"/>
      <c r="H364" s="36">
        <v>90</v>
      </c>
      <c r="I364" s="229">
        <v>57</v>
      </c>
      <c r="J364" s="229">
        <v>31</v>
      </c>
      <c r="K364" s="225">
        <v>10.882708585247885</v>
      </c>
      <c r="L364" s="230">
        <v>9.6446700507614214</v>
      </c>
      <c r="M364" s="173">
        <v>14.691943127962084</v>
      </c>
      <c r="O364" s="10"/>
      <c r="R364" s="83"/>
      <c r="T364" s="83"/>
      <c r="U364" s="83"/>
      <c r="V364" s="90"/>
      <c r="W364" s="90"/>
      <c r="X364" s="90"/>
      <c r="Y364" s="90"/>
    </row>
    <row r="365" spans="2:25" ht="15" customHeight="1" x14ac:dyDescent="0.15">
      <c r="B365" s="29" t="s">
        <v>300</v>
      </c>
      <c r="C365" s="88"/>
      <c r="D365" s="88"/>
      <c r="E365" s="88"/>
      <c r="F365" s="88"/>
      <c r="G365" s="88"/>
      <c r="H365" s="36">
        <v>205</v>
      </c>
      <c r="I365" s="229">
        <v>151</v>
      </c>
      <c r="J365" s="229">
        <v>49</v>
      </c>
      <c r="K365" s="225">
        <v>24.788391777509069</v>
      </c>
      <c r="L365" s="230">
        <v>25.549915397631136</v>
      </c>
      <c r="M365" s="173">
        <v>23.222748815165879</v>
      </c>
      <c r="O365" s="10"/>
      <c r="R365" s="83"/>
      <c r="T365" s="83"/>
      <c r="U365" s="83"/>
      <c r="V365" s="90"/>
      <c r="W365" s="90"/>
      <c r="X365" s="90"/>
      <c r="Y365" s="90"/>
    </row>
    <row r="366" spans="2:25" ht="15" customHeight="1" x14ac:dyDescent="0.15">
      <c r="B366" s="29" t="s">
        <v>52</v>
      </c>
      <c r="C366" s="88"/>
      <c r="D366" s="88"/>
      <c r="E366" s="88"/>
      <c r="F366" s="88"/>
      <c r="G366" s="88"/>
      <c r="H366" s="36">
        <v>179</v>
      </c>
      <c r="I366" s="229">
        <v>137</v>
      </c>
      <c r="J366" s="229">
        <v>37</v>
      </c>
      <c r="K366" s="225">
        <v>21.644498186215237</v>
      </c>
      <c r="L366" s="230">
        <v>23.181049069373945</v>
      </c>
      <c r="M366" s="173">
        <v>17.535545023696685</v>
      </c>
      <c r="O366" s="10"/>
      <c r="R366" s="83"/>
      <c r="T366" s="83"/>
      <c r="U366" s="83"/>
      <c r="V366" s="90"/>
      <c r="W366" s="90"/>
      <c r="X366" s="90"/>
      <c r="Y366" s="90"/>
    </row>
    <row r="367" spans="2:25" ht="15" customHeight="1" x14ac:dyDescent="0.15">
      <c r="B367" s="29" t="s">
        <v>54</v>
      </c>
      <c r="C367" s="88"/>
      <c r="D367" s="88"/>
      <c r="E367" s="88"/>
      <c r="F367" s="88"/>
      <c r="G367" s="88"/>
      <c r="H367" s="36">
        <v>6</v>
      </c>
      <c r="I367" s="229">
        <v>3</v>
      </c>
      <c r="J367" s="229">
        <v>3</v>
      </c>
      <c r="K367" s="225">
        <v>0.7255139056831923</v>
      </c>
      <c r="L367" s="230">
        <v>0.50761421319796951</v>
      </c>
      <c r="M367" s="173">
        <v>1.4218009478672986</v>
      </c>
      <c r="O367" s="10"/>
      <c r="R367" s="83"/>
      <c r="T367" s="83"/>
      <c r="U367" s="83"/>
      <c r="V367" s="90"/>
      <c r="W367" s="90"/>
      <c r="X367" s="90"/>
      <c r="Y367" s="90"/>
    </row>
    <row r="368" spans="2:25" ht="15" customHeight="1" x14ac:dyDescent="0.15">
      <c r="B368" s="79" t="s">
        <v>0</v>
      </c>
      <c r="C368" s="86"/>
      <c r="D368" s="86"/>
      <c r="E368" s="86"/>
      <c r="F368" s="88"/>
      <c r="G368" s="88"/>
      <c r="H368" s="36">
        <v>139</v>
      </c>
      <c r="I368" s="37">
        <v>98</v>
      </c>
      <c r="J368" s="37">
        <v>38</v>
      </c>
      <c r="K368" s="225">
        <v>16.807738814993954</v>
      </c>
      <c r="L368" s="145">
        <v>16.58206429780034</v>
      </c>
      <c r="M368" s="74">
        <v>18.009478672985782</v>
      </c>
      <c r="O368" s="10"/>
      <c r="R368" s="83"/>
      <c r="T368" s="83"/>
      <c r="U368" s="83"/>
      <c r="V368" s="89"/>
      <c r="W368" s="89"/>
      <c r="X368" s="89"/>
      <c r="Y368" s="89"/>
    </row>
    <row r="369" spans="2:25" ht="15" customHeight="1" x14ac:dyDescent="0.15">
      <c r="B369" s="45" t="s">
        <v>1</v>
      </c>
      <c r="C369" s="91"/>
      <c r="D369" s="91"/>
      <c r="E369" s="91"/>
      <c r="F369" s="91"/>
      <c r="G369" s="91"/>
      <c r="H369" s="98">
        <v>2612</v>
      </c>
      <c r="I369" s="240">
        <v>1897</v>
      </c>
      <c r="J369" s="240">
        <v>641</v>
      </c>
      <c r="K369" s="174" t="s">
        <v>5</v>
      </c>
      <c r="L369" s="185" t="s">
        <v>5</v>
      </c>
      <c r="M369" s="50" t="s">
        <v>5</v>
      </c>
      <c r="R369" s="83"/>
      <c r="T369" s="83"/>
      <c r="U369" s="83"/>
      <c r="V369" s="90"/>
      <c r="W369" s="90"/>
      <c r="X369" s="90"/>
      <c r="Y369" s="90"/>
    </row>
    <row r="370" spans="2:25" ht="12.9" customHeight="1" x14ac:dyDescent="0.15">
      <c r="B370" s="51"/>
      <c r="C370" s="51"/>
      <c r="D370" s="51"/>
      <c r="E370" s="51"/>
      <c r="F370" s="51"/>
      <c r="G370" s="51"/>
      <c r="H370" s="51"/>
      <c r="I370" s="9"/>
      <c r="J370" s="9"/>
      <c r="N370" s="143"/>
      <c r="O370" s="143"/>
      <c r="P370" s="143"/>
      <c r="R370" s="83"/>
      <c r="T370" s="83"/>
      <c r="U370" s="83"/>
    </row>
    <row r="371" spans="2:25" ht="13.65" customHeight="1" x14ac:dyDescent="0.15">
      <c r="B371" s="11"/>
      <c r="C371" s="12"/>
      <c r="D371" s="12"/>
      <c r="E371" s="12"/>
      <c r="F371" s="12"/>
      <c r="G371" s="12"/>
      <c r="H371" s="13"/>
      <c r="I371" s="14" t="s">
        <v>108</v>
      </c>
      <c r="J371" s="15"/>
      <c r="K371" s="132"/>
      <c r="L371" s="14" t="s">
        <v>3</v>
      </c>
      <c r="M371" s="17"/>
      <c r="R371" s="83"/>
      <c r="T371" s="83"/>
      <c r="U371" s="83"/>
      <c r="V371" s="280"/>
      <c r="W371" s="280"/>
      <c r="X371" s="280"/>
      <c r="Y371" s="280"/>
    </row>
    <row r="372" spans="2:25" ht="10.8" x14ac:dyDescent="0.15">
      <c r="B372" s="105" t="s">
        <v>434</v>
      </c>
      <c r="C372" s="52"/>
      <c r="D372" s="52"/>
      <c r="E372" s="52"/>
      <c r="F372" s="52"/>
      <c r="G372" s="52"/>
      <c r="H372" s="22" t="s">
        <v>4</v>
      </c>
      <c r="I372" s="22" t="s">
        <v>172</v>
      </c>
      <c r="J372" s="84" t="s">
        <v>173</v>
      </c>
      <c r="K372" s="85" t="s">
        <v>4</v>
      </c>
      <c r="L372" s="22" t="s">
        <v>172</v>
      </c>
      <c r="M372" s="22" t="s">
        <v>173</v>
      </c>
      <c r="R372" s="83"/>
      <c r="T372" s="83"/>
      <c r="U372" s="83"/>
      <c r="V372" s="281"/>
      <c r="W372" s="281"/>
      <c r="X372" s="281"/>
      <c r="Y372" s="281"/>
    </row>
    <row r="373" spans="2:25" ht="12" customHeight="1" x14ac:dyDescent="0.15">
      <c r="B373" s="23"/>
      <c r="C373" s="24"/>
      <c r="D373" s="24"/>
      <c r="E373" s="24"/>
      <c r="F373" s="24"/>
      <c r="G373" s="24"/>
      <c r="H373" s="25"/>
      <c r="I373" s="25"/>
      <c r="J373" s="26"/>
      <c r="K373" s="27">
        <v>686</v>
      </c>
      <c r="L373" s="28">
        <v>493</v>
      </c>
      <c r="M373" s="28">
        <v>176</v>
      </c>
      <c r="R373" s="83"/>
      <c r="T373" s="83"/>
      <c r="U373" s="83"/>
      <c r="V373" s="155"/>
      <c r="W373" s="155"/>
      <c r="X373" s="155"/>
      <c r="Y373" s="155"/>
    </row>
    <row r="374" spans="2:25" ht="15" customHeight="1" x14ac:dyDescent="0.15">
      <c r="B374" s="78" t="s">
        <v>280</v>
      </c>
      <c r="C374" s="88"/>
      <c r="D374" s="88"/>
      <c r="E374" s="88"/>
      <c r="F374" s="88"/>
      <c r="G374" s="88"/>
      <c r="H374" s="31">
        <v>260</v>
      </c>
      <c r="I374" s="224">
        <v>184</v>
      </c>
      <c r="J374" s="224">
        <v>68</v>
      </c>
      <c r="K374" s="225">
        <v>37.900874635568513</v>
      </c>
      <c r="L374" s="226">
        <v>37.322515212981742</v>
      </c>
      <c r="M374" s="172">
        <v>38.636363636363633</v>
      </c>
      <c r="O374" s="10"/>
      <c r="R374" s="83"/>
      <c r="T374" s="83"/>
      <c r="U374" s="83"/>
      <c r="V374" s="90"/>
      <c r="W374" s="90"/>
      <c r="X374" s="90"/>
      <c r="Y374" s="90"/>
    </row>
    <row r="375" spans="2:25" ht="15" customHeight="1" x14ac:dyDescent="0.15">
      <c r="B375" s="29" t="s">
        <v>281</v>
      </c>
      <c r="C375" s="88"/>
      <c r="D375" s="88"/>
      <c r="E375" s="88"/>
      <c r="F375" s="88"/>
      <c r="G375" s="88"/>
      <c r="H375" s="36">
        <v>70</v>
      </c>
      <c r="I375" s="229">
        <v>47</v>
      </c>
      <c r="J375" s="229">
        <v>22</v>
      </c>
      <c r="K375" s="225">
        <v>10.204081632653061</v>
      </c>
      <c r="L375" s="230">
        <v>9.5334685598377273</v>
      </c>
      <c r="M375" s="173">
        <v>12.5</v>
      </c>
      <c r="O375" s="10"/>
      <c r="R375" s="83"/>
      <c r="T375" s="83"/>
      <c r="U375" s="83"/>
      <c r="V375" s="90"/>
      <c r="W375" s="90"/>
      <c r="X375" s="90"/>
      <c r="Y375" s="90"/>
    </row>
    <row r="376" spans="2:25" ht="15" customHeight="1" x14ac:dyDescent="0.15">
      <c r="B376" s="29" t="s">
        <v>282</v>
      </c>
      <c r="C376" s="88"/>
      <c r="D376" s="88"/>
      <c r="E376" s="88"/>
      <c r="F376" s="88"/>
      <c r="G376" s="88"/>
      <c r="H376" s="36">
        <v>48</v>
      </c>
      <c r="I376" s="229">
        <v>38</v>
      </c>
      <c r="J376" s="229">
        <v>10</v>
      </c>
      <c r="K376" s="225">
        <v>6.9970845481049562</v>
      </c>
      <c r="L376" s="230">
        <v>7.7079107505070992</v>
      </c>
      <c r="M376" s="173">
        <v>5.6818181818181817</v>
      </c>
      <c r="O376" s="10"/>
      <c r="R376" s="83"/>
      <c r="T376" s="83"/>
      <c r="U376" s="83"/>
      <c r="V376" s="90"/>
      <c r="W376" s="90"/>
      <c r="X376" s="90"/>
      <c r="Y376" s="90"/>
    </row>
    <row r="377" spans="2:25" ht="15" customHeight="1" x14ac:dyDescent="0.15">
      <c r="B377" s="29" t="s">
        <v>283</v>
      </c>
      <c r="C377" s="88"/>
      <c r="D377" s="88"/>
      <c r="E377" s="88"/>
      <c r="F377" s="88"/>
      <c r="G377" s="88"/>
      <c r="H377" s="36">
        <v>113</v>
      </c>
      <c r="I377" s="229">
        <v>95</v>
      </c>
      <c r="J377" s="229">
        <v>17</v>
      </c>
      <c r="K377" s="225">
        <v>16.472303206997086</v>
      </c>
      <c r="L377" s="230">
        <v>19.269776876267748</v>
      </c>
      <c r="M377" s="173">
        <v>9.6590909090909083</v>
      </c>
      <c r="O377" s="10"/>
      <c r="R377" s="83"/>
      <c r="T377" s="83"/>
      <c r="U377" s="83"/>
      <c r="V377" s="90"/>
      <c r="W377" s="90"/>
      <c r="X377" s="90"/>
      <c r="Y377" s="90"/>
    </row>
    <row r="378" spans="2:25" ht="15" customHeight="1" x14ac:dyDescent="0.15">
      <c r="B378" s="29" t="s">
        <v>446</v>
      </c>
      <c r="C378" s="88"/>
      <c r="D378" s="88"/>
      <c r="E378" s="88"/>
      <c r="F378" s="88"/>
      <c r="G378" s="88"/>
      <c r="H378" s="36">
        <v>56</v>
      </c>
      <c r="I378" s="229">
        <v>45</v>
      </c>
      <c r="J378" s="229">
        <v>10</v>
      </c>
      <c r="K378" s="225">
        <v>8.1632653061224492</v>
      </c>
      <c r="L378" s="230">
        <v>9.1277890466531435</v>
      </c>
      <c r="M378" s="173">
        <v>5.6818181818181817</v>
      </c>
      <c r="O378" s="10"/>
      <c r="R378" s="83"/>
      <c r="T378" s="83"/>
      <c r="U378" s="83"/>
      <c r="V378" s="90"/>
      <c r="W378" s="90"/>
      <c r="X378" s="90"/>
      <c r="Y378" s="90"/>
    </row>
    <row r="379" spans="2:25" ht="15" customHeight="1" x14ac:dyDescent="0.15">
      <c r="B379" s="29" t="s">
        <v>298</v>
      </c>
      <c r="C379" s="88"/>
      <c r="D379" s="88"/>
      <c r="E379" s="88"/>
      <c r="F379" s="88"/>
      <c r="G379" s="88"/>
      <c r="H379" s="36">
        <v>18</v>
      </c>
      <c r="I379" s="229">
        <v>13</v>
      </c>
      <c r="J379" s="229">
        <v>5</v>
      </c>
      <c r="K379" s="225">
        <v>2.6239067055393588</v>
      </c>
      <c r="L379" s="230">
        <v>2.6369168356997972</v>
      </c>
      <c r="M379" s="173">
        <v>2.8409090909090908</v>
      </c>
      <c r="O379" s="10"/>
      <c r="R379" s="83"/>
      <c r="T379" s="83"/>
      <c r="U379" s="83"/>
      <c r="V379" s="90"/>
      <c r="W379" s="90"/>
      <c r="X379" s="90"/>
      <c r="Y379" s="90"/>
    </row>
    <row r="380" spans="2:25" ht="15" customHeight="1" x14ac:dyDescent="0.15">
      <c r="B380" s="29" t="s">
        <v>299</v>
      </c>
      <c r="C380" s="88"/>
      <c r="D380" s="88"/>
      <c r="E380" s="88"/>
      <c r="F380" s="88"/>
      <c r="G380" s="88"/>
      <c r="H380" s="36">
        <v>458</v>
      </c>
      <c r="I380" s="229">
        <v>337</v>
      </c>
      <c r="J380" s="229">
        <v>112</v>
      </c>
      <c r="K380" s="225">
        <v>66.763848396501459</v>
      </c>
      <c r="L380" s="230">
        <v>68.356997971602425</v>
      </c>
      <c r="M380" s="173">
        <v>63.636363636363633</v>
      </c>
      <c r="O380" s="10"/>
      <c r="R380" s="83"/>
      <c r="T380" s="83"/>
      <c r="U380" s="83"/>
      <c r="V380" s="90"/>
      <c r="W380" s="90"/>
      <c r="X380" s="90"/>
      <c r="Y380" s="90"/>
    </row>
    <row r="381" spans="2:25" ht="15" customHeight="1" x14ac:dyDescent="0.15">
      <c r="B381" s="29" t="s">
        <v>300</v>
      </c>
      <c r="C381" s="88"/>
      <c r="D381" s="88"/>
      <c r="E381" s="88"/>
      <c r="F381" s="88"/>
      <c r="G381" s="88"/>
      <c r="H381" s="36">
        <v>90</v>
      </c>
      <c r="I381" s="229">
        <v>73</v>
      </c>
      <c r="J381" s="229">
        <v>17</v>
      </c>
      <c r="K381" s="225">
        <v>13.119533527696792</v>
      </c>
      <c r="L381" s="230">
        <v>14.807302231237324</v>
      </c>
      <c r="M381" s="173">
        <v>9.6590909090909083</v>
      </c>
      <c r="O381" s="10"/>
      <c r="R381" s="83"/>
      <c r="T381" s="83"/>
      <c r="U381" s="83"/>
      <c r="V381" s="90"/>
      <c r="W381" s="90"/>
      <c r="X381" s="90"/>
      <c r="Y381" s="90"/>
    </row>
    <row r="382" spans="2:25" ht="15" customHeight="1" x14ac:dyDescent="0.15">
      <c r="B382" s="29" t="s">
        <v>52</v>
      </c>
      <c r="C382" s="88"/>
      <c r="D382" s="88"/>
      <c r="E382" s="88"/>
      <c r="F382" s="88"/>
      <c r="G382" s="88"/>
      <c r="H382" s="36">
        <v>44</v>
      </c>
      <c r="I382" s="229">
        <v>33</v>
      </c>
      <c r="J382" s="229">
        <v>11</v>
      </c>
      <c r="K382" s="225">
        <v>6.4139941690962097</v>
      </c>
      <c r="L382" s="230">
        <v>6.6937119675456387</v>
      </c>
      <c r="M382" s="173">
        <v>6.25</v>
      </c>
      <c r="O382" s="10"/>
      <c r="R382" s="83"/>
      <c r="T382" s="83"/>
      <c r="U382" s="83"/>
      <c r="V382" s="90"/>
      <c r="W382" s="90"/>
      <c r="X382" s="90"/>
      <c r="Y382" s="90"/>
    </row>
    <row r="383" spans="2:25" ht="15" customHeight="1" x14ac:dyDescent="0.15">
      <c r="B383" s="29" t="s">
        <v>54</v>
      </c>
      <c r="C383" s="88"/>
      <c r="D383" s="88"/>
      <c r="E383" s="88"/>
      <c r="F383" s="88"/>
      <c r="G383" s="88"/>
      <c r="H383" s="36">
        <v>1</v>
      </c>
      <c r="I383" s="229">
        <v>1</v>
      </c>
      <c r="J383" s="229">
        <v>0</v>
      </c>
      <c r="K383" s="225">
        <v>0.1457725947521866</v>
      </c>
      <c r="L383" s="230">
        <v>0.20283975659229209</v>
      </c>
      <c r="M383" s="173">
        <v>0</v>
      </c>
      <c r="O383" s="10"/>
      <c r="R383" s="83"/>
      <c r="T383" s="83"/>
      <c r="U383" s="83"/>
      <c r="V383" s="90"/>
      <c r="W383" s="90"/>
      <c r="X383" s="90"/>
      <c r="Y383" s="90"/>
    </row>
    <row r="384" spans="2:25" ht="15" customHeight="1" x14ac:dyDescent="0.15">
      <c r="B384" s="79" t="s">
        <v>0</v>
      </c>
      <c r="C384" s="86"/>
      <c r="D384" s="86"/>
      <c r="E384" s="86"/>
      <c r="F384" s="88"/>
      <c r="G384" s="88"/>
      <c r="H384" s="36">
        <v>107</v>
      </c>
      <c r="I384" s="37">
        <v>77</v>
      </c>
      <c r="J384" s="37">
        <v>28</v>
      </c>
      <c r="K384" s="225">
        <v>15.597667638483964</v>
      </c>
      <c r="L384" s="145">
        <v>15.618661257606492</v>
      </c>
      <c r="M384" s="74">
        <v>15.909090909090908</v>
      </c>
      <c r="O384" s="10"/>
      <c r="R384" s="83"/>
      <c r="T384" s="83"/>
      <c r="U384" s="83"/>
      <c r="V384" s="89"/>
      <c r="W384" s="89"/>
      <c r="X384" s="89"/>
      <c r="Y384" s="89"/>
    </row>
    <row r="385" spans="1:26" ht="15" customHeight="1" x14ac:dyDescent="0.15">
      <c r="B385" s="45" t="s">
        <v>1</v>
      </c>
      <c r="C385" s="91"/>
      <c r="D385" s="91"/>
      <c r="E385" s="91"/>
      <c r="F385" s="91"/>
      <c r="G385" s="91"/>
      <c r="H385" s="98">
        <v>1265</v>
      </c>
      <c r="I385" s="240">
        <v>943</v>
      </c>
      <c r="J385" s="240">
        <v>300</v>
      </c>
      <c r="K385" s="174" t="s">
        <v>5</v>
      </c>
      <c r="L385" s="185" t="s">
        <v>5</v>
      </c>
      <c r="M385" s="50" t="s">
        <v>5</v>
      </c>
      <c r="R385" s="83"/>
      <c r="T385" s="83"/>
      <c r="U385" s="83"/>
      <c r="V385" s="90"/>
      <c r="W385" s="90"/>
      <c r="X385" s="90"/>
      <c r="Y385" s="90"/>
    </row>
    <row r="386" spans="1:26" ht="12.9" customHeight="1" x14ac:dyDescent="0.15">
      <c r="B386" s="51"/>
      <c r="C386" s="51"/>
      <c r="D386" s="51"/>
      <c r="E386" s="51"/>
      <c r="F386" s="51"/>
      <c r="G386" s="51"/>
      <c r="H386" s="9"/>
      <c r="I386" s="9"/>
      <c r="M386" s="143"/>
      <c r="N386" s="143"/>
      <c r="O386" s="143"/>
      <c r="Q386" s="83"/>
      <c r="S386" s="83"/>
      <c r="T386" s="83"/>
    </row>
    <row r="387" spans="1:26" ht="15" customHeight="1" x14ac:dyDescent="0.15">
      <c r="A387" s="5" t="s">
        <v>623</v>
      </c>
      <c r="F387" s="101"/>
      <c r="T387" s="83"/>
      <c r="V387" s="83"/>
      <c r="W387" s="83"/>
    </row>
    <row r="388" spans="1:26" ht="13.65" customHeight="1" x14ac:dyDescent="0.15">
      <c r="B388" s="11"/>
      <c r="C388" s="12"/>
      <c r="D388" s="12"/>
      <c r="E388" s="12"/>
      <c r="F388" s="12"/>
      <c r="G388" s="12"/>
      <c r="H388" s="12"/>
      <c r="I388" s="13"/>
      <c r="J388" s="14" t="s">
        <v>108</v>
      </c>
      <c r="K388" s="15"/>
      <c r="L388" s="132"/>
      <c r="M388" s="14" t="s">
        <v>3</v>
      </c>
      <c r="N388" s="17"/>
      <c r="S388" s="83"/>
      <c r="U388" s="83"/>
      <c r="V388" s="83"/>
      <c r="W388" s="280"/>
      <c r="X388" s="280"/>
      <c r="Y388" s="280"/>
      <c r="Z388" s="280"/>
    </row>
    <row r="389" spans="1:26" ht="10.8" x14ac:dyDescent="0.15">
      <c r="B389" s="105" t="s">
        <v>604</v>
      </c>
      <c r="C389" s="52"/>
      <c r="D389" s="52"/>
      <c r="E389" s="52"/>
      <c r="F389" s="52"/>
      <c r="G389" s="52"/>
      <c r="H389" s="52"/>
      <c r="I389" s="22" t="s">
        <v>4</v>
      </c>
      <c r="J389" s="22" t="s">
        <v>172</v>
      </c>
      <c r="K389" s="84" t="s">
        <v>173</v>
      </c>
      <c r="L389" s="85" t="s">
        <v>4</v>
      </c>
      <c r="M389" s="22" t="s">
        <v>172</v>
      </c>
      <c r="N389" s="22" t="s">
        <v>445</v>
      </c>
      <c r="S389" s="83"/>
      <c r="U389" s="83"/>
      <c r="V389" s="83"/>
      <c r="W389" s="281"/>
      <c r="X389" s="281"/>
      <c r="Y389" s="281"/>
      <c r="Z389" s="281"/>
    </row>
    <row r="390" spans="1:26" ht="12" customHeight="1" x14ac:dyDescent="0.15">
      <c r="B390" s="23"/>
      <c r="C390" s="24"/>
      <c r="D390" s="24"/>
      <c r="E390" s="24"/>
      <c r="F390" s="24"/>
      <c r="G390" s="24"/>
      <c r="H390" s="24"/>
      <c r="I390" s="25"/>
      <c r="J390" s="25"/>
      <c r="K390" s="26"/>
      <c r="L390" s="27">
        <v>1089</v>
      </c>
      <c r="M390" s="28">
        <v>769</v>
      </c>
      <c r="N390" s="28">
        <v>289</v>
      </c>
      <c r="S390" s="83"/>
      <c r="U390" s="83"/>
      <c r="V390" s="83"/>
      <c r="W390" s="155"/>
      <c r="X390" s="155"/>
      <c r="Y390" s="155"/>
      <c r="Z390" s="155"/>
    </row>
    <row r="391" spans="1:26" ht="15" customHeight="1" x14ac:dyDescent="0.15">
      <c r="B391" s="78" t="s">
        <v>599</v>
      </c>
      <c r="C391" s="88"/>
      <c r="D391" s="88"/>
      <c r="E391" s="88"/>
      <c r="F391" s="88"/>
      <c r="G391" s="88"/>
      <c r="H391" s="88"/>
      <c r="I391" s="31">
        <v>643</v>
      </c>
      <c r="J391" s="224">
        <v>465</v>
      </c>
      <c r="K391" s="224">
        <v>165</v>
      </c>
      <c r="L391" s="225">
        <v>59.04499540863177</v>
      </c>
      <c r="M391" s="226">
        <v>60.468140442132643</v>
      </c>
      <c r="N391" s="172">
        <v>57.093425605536332</v>
      </c>
      <c r="P391" s="10"/>
      <c r="S391" s="83"/>
      <c r="U391" s="83"/>
      <c r="V391" s="83"/>
      <c r="W391" s="90"/>
      <c r="X391" s="90"/>
      <c r="Y391" s="90"/>
      <c r="Z391" s="90"/>
    </row>
    <row r="392" spans="1:26" ht="15" customHeight="1" x14ac:dyDescent="0.15">
      <c r="B392" s="425" t="s">
        <v>1022</v>
      </c>
      <c r="C392" s="88"/>
      <c r="D392" s="88"/>
      <c r="E392" s="88"/>
      <c r="F392" s="88"/>
      <c r="G392" s="88"/>
      <c r="H392" s="88"/>
      <c r="I392" s="36">
        <v>550</v>
      </c>
      <c r="J392" s="229">
        <v>385</v>
      </c>
      <c r="K392" s="229">
        <v>147</v>
      </c>
      <c r="L392" s="225">
        <v>50.505050505050505</v>
      </c>
      <c r="M392" s="230">
        <v>50.065019505851758</v>
      </c>
      <c r="N392" s="173">
        <v>50.865051903114193</v>
      </c>
      <c r="P392" s="10"/>
      <c r="S392" s="83"/>
      <c r="U392" s="83"/>
      <c r="V392" s="83"/>
      <c r="W392" s="90"/>
      <c r="X392" s="90"/>
      <c r="Y392" s="90"/>
      <c r="Z392" s="90"/>
    </row>
    <row r="393" spans="1:26" ht="15" customHeight="1" x14ac:dyDescent="0.15">
      <c r="B393" s="29" t="s">
        <v>600</v>
      </c>
      <c r="C393" s="88"/>
      <c r="D393" s="88"/>
      <c r="E393" s="88"/>
      <c r="F393" s="88"/>
      <c r="G393" s="88"/>
      <c r="H393" s="88"/>
      <c r="I393" s="36">
        <v>424</v>
      </c>
      <c r="J393" s="229">
        <v>306</v>
      </c>
      <c r="K393" s="229">
        <v>105</v>
      </c>
      <c r="L393" s="225">
        <v>38.934802571166202</v>
      </c>
      <c r="M393" s="230">
        <v>39.791937581274382</v>
      </c>
      <c r="N393" s="173">
        <v>36.332179930795846</v>
      </c>
      <c r="P393" s="10"/>
      <c r="S393" s="83"/>
      <c r="U393" s="83"/>
      <c r="V393" s="83"/>
      <c r="W393" s="90"/>
      <c r="X393" s="90"/>
      <c r="Y393" s="90"/>
      <c r="Z393" s="90"/>
    </row>
    <row r="394" spans="1:26" ht="15" customHeight="1" x14ac:dyDescent="0.15">
      <c r="B394" s="425" t="s">
        <v>1023</v>
      </c>
      <c r="C394" s="88"/>
      <c r="D394" s="88"/>
      <c r="E394" s="88"/>
      <c r="F394" s="88"/>
      <c r="G394" s="88"/>
      <c r="H394" s="88"/>
      <c r="I394" s="36">
        <v>305</v>
      </c>
      <c r="J394" s="229">
        <v>214</v>
      </c>
      <c r="K394" s="229">
        <v>84</v>
      </c>
      <c r="L394" s="225">
        <v>28.007346189164373</v>
      </c>
      <c r="M394" s="230">
        <v>27.828348504551364</v>
      </c>
      <c r="N394" s="173">
        <v>29.065743944636679</v>
      </c>
      <c r="P394" s="10"/>
      <c r="S394" s="83"/>
      <c r="U394" s="83"/>
      <c r="V394" s="83"/>
      <c r="W394" s="90"/>
      <c r="X394" s="90"/>
      <c r="Y394" s="90"/>
      <c r="Z394" s="90"/>
    </row>
    <row r="395" spans="1:26" ht="15" customHeight="1" x14ac:dyDescent="0.15">
      <c r="B395" s="29" t="s">
        <v>601</v>
      </c>
      <c r="C395" s="88"/>
      <c r="D395" s="88"/>
      <c r="E395" s="88"/>
      <c r="F395" s="88"/>
      <c r="G395" s="88"/>
      <c r="H395" s="88"/>
      <c r="I395" s="36">
        <v>132</v>
      </c>
      <c r="J395" s="229">
        <v>92</v>
      </c>
      <c r="K395" s="229">
        <v>37</v>
      </c>
      <c r="L395" s="225">
        <v>12.121212121212121</v>
      </c>
      <c r="M395" s="230">
        <v>11.963589076723016</v>
      </c>
      <c r="N395" s="173">
        <v>12.802768166089965</v>
      </c>
      <c r="P395" s="10"/>
      <c r="S395" s="83"/>
      <c r="U395" s="83"/>
      <c r="V395" s="83"/>
      <c r="W395" s="90"/>
      <c r="X395" s="90"/>
      <c r="Y395" s="90"/>
      <c r="Z395" s="90"/>
    </row>
    <row r="396" spans="1:26" ht="15" customHeight="1" x14ac:dyDescent="0.15">
      <c r="B396" s="425" t="s">
        <v>1024</v>
      </c>
      <c r="C396" s="88"/>
      <c r="D396" s="88"/>
      <c r="E396" s="88"/>
      <c r="F396" s="88"/>
      <c r="G396" s="88"/>
      <c r="H396" s="88"/>
      <c r="I396" s="36">
        <v>664</v>
      </c>
      <c r="J396" s="229">
        <v>475</v>
      </c>
      <c r="K396" s="229">
        <v>169</v>
      </c>
      <c r="L396" s="225">
        <v>60.973370064279152</v>
      </c>
      <c r="M396" s="230">
        <v>61.768530559167758</v>
      </c>
      <c r="N396" s="173">
        <v>58.477508650519027</v>
      </c>
      <c r="P396" s="10"/>
      <c r="S396" s="83"/>
      <c r="U396" s="83"/>
      <c r="V396" s="83"/>
      <c r="W396" s="90"/>
      <c r="X396" s="90"/>
      <c r="Y396" s="90"/>
      <c r="Z396" s="90"/>
    </row>
    <row r="397" spans="1:26" ht="15" customHeight="1" x14ac:dyDescent="0.15">
      <c r="B397" s="425" t="s">
        <v>1025</v>
      </c>
      <c r="C397" s="88"/>
      <c r="D397" s="88"/>
      <c r="E397" s="88"/>
      <c r="F397" s="88"/>
      <c r="G397" s="88"/>
      <c r="H397" s="88"/>
      <c r="I397" s="36">
        <v>263</v>
      </c>
      <c r="J397" s="229">
        <v>194</v>
      </c>
      <c r="K397" s="229">
        <v>61</v>
      </c>
      <c r="L397" s="225">
        <v>24.150596877869603</v>
      </c>
      <c r="M397" s="230">
        <v>25.227568270481143</v>
      </c>
      <c r="N397" s="173">
        <v>21.107266435986158</v>
      </c>
      <c r="P397" s="10"/>
      <c r="S397" s="83"/>
      <c r="U397" s="83"/>
      <c r="V397" s="83"/>
      <c r="W397" s="90"/>
      <c r="X397" s="90"/>
      <c r="Y397" s="90"/>
      <c r="Z397" s="90"/>
    </row>
    <row r="398" spans="1:26" ht="15" customHeight="1" x14ac:dyDescent="0.15">
      <c r="B398" s="29" t="s">
        <v>624</v>
      </c>
      <c r="C398" s="88"/>
      <c r="D398" s="88"/>
      <c r="E398" s="88"/>
      <c r="F398" s="88"/>
      <c r="G398" s="88"/>
      <c r="H398" s="88"/>
      <c r="I398" s="36">
        <v>667</v>
      </c>
      <c r="J398" s="229">
        <v>478</v>
      </c>
      <c r="K398" s="229">
        <v>170</v>
      </c>
      <c r="L398" s="225">
        <v>61.24885215794307</v>
      </c>
      <c r="M398" s="230">
        <v>62.158647594278285</v>
      </c>
      <c r="N398" s="173">
        <v>58.82352941176471</v>
      </c>
      <c r="P398" s="10"/>
      <c r="S398" s="83"/>
      <c r="U398" s="83"/>
      <c r="V398" s="83"/>
      <c r="W398" s="90"/>
      <c r="X398" s="90"/>
      <c r="Y398" s="90"/>
      <c r="Z398" s="90"/>
    </row>
    <row r="399" spans="1:26" ht="15" customHeight="1" x14ac:dyDescent="0.15">
      <c r="B399" s="29" t="s">
        <v>602</v>
      </c>
      <c r="C399" s="88"/>
      <c r="D399" s="88"/>
      <c r="E399" s="88"/>
      <c r="F399" s="88"/>
      <c r="G399" s="88"/>
      <c r="H399" s="88"/>
      <c r="I399" s="36">
        <v>177</v>
      </c>
      <c r="J399" s="229">
        <v>129</v>
      </c>
      <c r="K399" s="229">
        <v>44</v>
      </c>
      <c r="L399" s="225">
        <v>16.253443526170798</v>
      </c>
      <c r="M399" s="230">
        <v>16.775032509752926</v>
      </c>
      <c r="N399" s="173">
        <v>15.224913494809689</v>
      </c>
      <c r="P399" s="10"/>
      <c r="S399" s="83"/>
      <c r="U399" s="83"/>
      <c r="V399" s="83"/>
      <c r="W399" s="90"/>
      <c r="X399" s="90"/>
      <c r="Y399" s="90"/>
      <c r="Z399" s="90"/>
    </row>
    <row r="400" spans="1:26" ht="15" customHeight="1" x14ac:dyDescent="0.15">
      <c r="B400" s="425" t="s">
        <v>1062</v>
      </c>
      <c r="C400" s="88"/>
      <c r="D400" s="88"/>
      <c r="E400" s="88"/>
      <c r="F400" s="88"/>
      <c r="G400" s="88"/>
      <c r="H400" s="88"/>
      <c r="I400" s="36">
        <v>331</v>
      </c>
      <c r="J400" s="229">
        <v>240</v>
      </c>
      <c r="K400" s="229">
        <v>77</v>
      </c>
      <c r="L400" s="225">
        <v>30.39485766758494</v>
      </c>
      <c r="M400" s="230">
        <v>31.209362808842656</v>
      </c>
      <c r="N400" s="173">
        <v>26.643598615916954</v>
      </c>
      <c r="P400" s="10"/>
      <c r="S400" s="83"/>
      <c r="U400" s="83"/>
      <c r="V400" s="83"/>
      <c r="W400" s="90"/>
      <c r="X400" s="90"/>
      <c r="Y400" s="90"/>
      <c r="Z400" s="90"/>
    </row>
    <row r="401" spans="2:26" ht="15" customHeight="1" x14ac:dyDescent="0.15">
      <c r="B401" s="29" t="s">
        <v>625</v>
      </c>
      <c r="C401" s="88"/>
      <c r="D401" s="88"/>
      <c r="E401" s="88"/>
      <c r="F401" s="88"/>
      <c r="G401" s="88"/>
      <c r="H401" s="88"/>
      <c r="I401" s="36">
        <v>357</v>
      </c>
      <c r="J401" s="229">
        <v>264</v>
      </c>
      <c r="K401" s="229">
        <v>80</v>
      </c>
      <c r="L401" s="225">
        <v>32.782369146005507</v>
      </c>
      <c r="M401" s="230">
        <v>34.330299089726921</v>
      </c>
      <c r="N401" s="173">
        <v>27.681660899653981</v>
      </c>
      <c r="P401" s="10"/>
      <c r="S401" s="83"/>
      <c r="U401" s="83"/>
      <c r="V401" s="83"/>
      <c r="W401" s="90"/>
      <c r="X401" s="90"/>
      <c r="Y401" s="90"/>
      <c r="Z401" s="90"/>
    </row>
    <row r="402" spans="2:26" ht="15" customHeight="1" x14ac:dyDescent="0.15">
      <c r="B402" s="29" t="s">
        <v>993</v>
      </c>
      <c r="C402" s="88"/>
      <c r="D402" s="88"/>
      <c r="E402" s="88"/>
      <c r="F402" s="88"/>
      <c r="G402" s="88"/>
      <c r="H402" s="88"/>
      <c r="I402" s="36">
        <v>25</v>
      </c>
      <c r="J402" s="229">
        <v>14</v>
      </c>
      <c r="K402" s="229">
        <v>11</v>
      </c>
      <c r="L402" s="225">
        <v>2.2956841138659319</v>
      </c>
      <c r="M402" s="230">
        <v>1.8205461638491547</v>
      </c>
      <c r="N402" s="173">
        <v>3.8062283737024223</v>
      </c>
      <c r="P402" s="10"/>
      <c r="S402" s="83"/>
      <c r="U402" s="83"/>
      <c r="V402" s="83"/>
      <c r="W402" s="90"/>
      <c r="X402" s="90"/>
      <c r="Y402" s="90"/>
      <c r="Z402" s="90"/>
    </row>
    <row r="403" spans="2:26" ht="15" customHeight="1" x14ac:dyDescent="0.15">
      <c r="B403" s="79" t="s">
        <v>0</v>
      </c>
      <c r="C403" s="86"/>
      <c r="D403" s="86"/>
      <c r="E403" s="86"/>
      <c r="F403" s="86"/>
      <c r="G403" s="86"/>
      <c r="H403" s="88"/>
      <c r="I403" s="36">
        <v>74</v>
      </c>
      <c r="J403" s="37">
        <v>50</v>
      </c>
      <c r="K403" s="37">
        <v>22</v>
      </c>
      <c r="L403" s="225">
        <v>6.7952249770431585</v>
      </c>
      <c r="M403" s="145">
        <v>6.5019505851755532</v>
      </c>
      <c r="N403" s="74">
        <v>7.6124567474048446</v>
      </c>
      <c r="P403" s="10"/>
      <c r="S403" s="83"/>
      <c r="U403" s="83"/>
      <c r="V403" s="83"/>
      <c r="W403" s="89"/>
      <c r="X403" s="89"/>
      <c r="Y403" s="89"/>
      <c r="Z403" s="89"/>
    </row>
    <row r="404" spans="2:26" ht="15" customHeight="1" x14ac:dyDescent="0.15">
      <c r="B404" s="45" t="s">
        <v>1</v>
      </c>
      <c r="C404" s="91"/>
      <c r="D404" s="91"/>
      <c r="E404" s="91"/>
      <c r="F404" s="91"/>
      <c r="G404" s="91"/>
      <c r="H404" s="91"/>
      <c r="I404" s="98">
        <v>4612</v>
      </c>
      <c r="J404" s="240">
        <v>3306</v>
      </c>
      <c r="K404" s="240">
        <v>1172</v>
      </c>
      <c r="L404" s="174" t="s">
        <v>5</v>
      </c>
      <c r="M404" s="185" t="s">
        <v>5</v>
      </c>
      <c r="N404" s="50" t="s">
        <v>5</v>
      </c>
      <c r="P404" s="10"/>
      <c r="S404" s="83"/>
      <c r="U404" s="83"/>
      <c r="V404" s="83"/>
      <c r="W404" s="90"/>
      <c r="X404" s="90"/>
      <c r="Y404" s="90"/>
      <c r="Z404" s="90"/>
    </row>
    <row r="405" spans="2:26" ht="15" customHeight="1" x14ac:dyDescent="0.15">
      <c r="B405" s="8"/>
      <c r="C405" s="8"/>
      <c r="D405" s="8"/>
      <c r="E405" s="8"/>
      <c r="F405" s="8"/>
      <c r="G405" s="180"/>
      <c r="H405" s="180"/>
      <c r="I405" s="102"/>
      <c r="J405" s="70"/>
      <c r="K405" s="70"/>
      <c r="L405" s="70"/>
      <c r="N405" s="10"/>
      <c r="Q405" s="83"/>
      <c r="S405" s="83"/>
      <c r="T405" s="83"/>
      <c r="U405" s="90"/>
      <c r="V405" s="90"/>
      <c r="W405" s="90"/>
      <c r="X405" s="90"/>
    </row>
    <row r="406" spans="2:26" ht="13.65" customHeight="1" x14ac:dyDescent="0.15">
      <c r="B406" s="11"/>
      <c r="C406" s="12"/>
      <c r="D406" s="12"/>
      <c r="E406" s="12"/>
      <c r="F406" s="12"/>
      <c r="G406" s="12"/>
      <c r="H406" s="12"/>
      <c r="I406" s="13"/>
      <c r="J406" s="14" t="s">
        <v>108</v>
      </c>
      <c r="K406" s="15"/>
      <c r="L406" s="132"/>
      <c r="M406" s="14" t="s">
        <v>3</v>
      </c>
      <c r="N406" s="17"/>
      <c r="S406" s="83"/>
      <c r="U406" s="83"/>
      <c r="V406" s="83"/>
      <c r="W406" s="280"/>
      <c r="X406" s="280"/>
      <c r="Y406" s="280"/>
      <c r="Z406" s="280"/>
    </row>
    <row r="407" spans="2:26" ht="10.8" x14ac:dyDescent="0.15">
      <c r="B407" s="105" t="s">
        <v>626</v>
      </c>
      <c r="C407" s="52"/>
      <c r="D407" s="52"/>
      <c r="E407" s="52"/>
      <c r="F407" s="52"/>
      <c r="G407" s="52"/>
      <c r="H407" s="52"/>
      <c r="I407" s="22" t="s">
        <v>4</v>
      </c>
      <c r="J407" s="22" t="s">
        <v>172</v>
      </c>
      <c r="K407" s="84" t="s">
        <v>173</v>
      </c>
      <c r="L407" s="85" t="s">
        <v>4</v>
      </c>
      <c r="M407" s="22" t="s">
        <v>172</v>
      </c>
      <c r="N407" s="22" t="s">
        <v>445</v>
      </c>
      <c r="S407" s="83"/>
      <c r="U407" s="83"/>
      <c r="V407" s="83"/>
      <c r="W407" s="281"/>
      <c r="X407" s="281"/>
      <c r="Y407" s="281"/>
      <c r="Z407" s="281"/>
    </row>
    <row r="408" spans="2:26" ht="12" customHeight="1" x14ac:dyDescent="0.15">
      <c r="B408" s="23"/>
      <c r="C408" s="24"/>
      <c r="D408" s="24"/>
      <c r="E408" s="24"/>
      <c r="F408" s="24"/>
      <c r="G408" s="24"/>
      <c r="H408" s="24"/>
      <c r="I408" s="25"/>
      <c r="J408" s="25"/>
      <c r="K408" s="26"/>
      <c r="L408" s="27">
        <v>1089</v>
      </c>
      <c r="M408" s="28">
        <v>769</v>
      </c>
      <c r="N408" s="28">
        <v>289</v>
      </c>
      <c r="S408" s="83"/>
      <c r="U408" s="83"/>
      <c r="V408" s="83"/>
      <c r="W408" s="155"/>
      <c r="X408" s="155"/>
      <c r="Y408" s="155"/>
      <c r="Z408" s="155"/>
    </row>
    <row r="409" spans="2:26" ht="15" customHeight="1" x14ac:dyDescent="0.15">
      <c r="B409" s="78" t="s">
        <v>599</v>
      </c>
      <c r="C409" s="88"/>
      <c r="D409" s="88"/>
      <c r="E409" s="88"/>
      <c r="F409" s="88"/>
      <c r="G409" s="88"/>
      <c r="H409" s="88"/>
      <c r="I409" s="31">
        <v>121</v>
      </c>
      <c r="J409" s="224">
        <v>87</v>
      </c>
      <c r="K409" s="224">
        <v>33</v>
      </c>
      <c r="L409" s="225">
        <v>11.111111111111111</v>
      </c>
      <c r="M409" s="226">
        <v>11.313394018205461</v>
      </c>
      <c r="N409" s="172">
        <v>11.418685121107266</v>
      </c>
      <c r="P409" s="10"/>
      <c r="S409" s="83"/>
      <c r="U409" s="83"/>
      <c r="V409" s="83"/>
      <c r="W409" s="90"/>
      <c r="X409" s="90"/>
      <c r="Y409" s="90"/>
      <c r="Z409" s="90"/>
    </row>
    <row r="410" spans="2:26" ht="15" customHeight="1" x14ac:dyDescent="0.15">
      <c r="B410" s="425" t="s">
        <v>1022</v>
      </c>
      <c r="C410" s="88"/>
      <c r="D410" s="88"/>
      <c r="E410" s="88"/>
      <c r="F410" s="88"/>
      <c r="G410" s="88"/>
      <c r="H410" s="88"/>
      <c r="I410" s="36">
        <v>135</v>
      </c>
      <c r="J410" s="229">
        <v>92</v>
      </c>
      <c r="K410" s="229">
        <v>40</v>
      </c>
      <c r="L410" s="225">
        <v>12.396694214876034</v>
      </c>
      <c r="M410" s="230">
        <v>11.963589076723016</v>
      </c>
      <c r="N410" s="173">
        <v>13.84083044982699</v>
      </c>
      <c r="P410" s="10"/>
      <c r="S410" s="83"/>
      <c r="U410" s="83"/>
      <c r="V410" s="83"/>
      <c r="W410" s="90"/>
      <c r="X410" s="90"/>
      <c r="Y410" s="90"/>
      <c r="Z410" s="90"/>
    </row>
    <row r="411" spans="2:26" ht="15" customHeight="1" x14ac:dyDescent="0.15">
      <c r="B411" s="29" t="s">
        <v>600</v>
      </c>
      <c r="C411" s="88"/>
      <c r="D411" s="88"/>
      <c r="E411" s="88"/>
      <c r="F411" s="88"/>
      <c r="G411" s="88"/>
      <c r="H411" s="88"/>
      <c r="I411" s="36">
        <v>54</v>
      </c>
      <c r="J411" s="229">
        <v>36</v>
      </c>
      <c r="K411" s="229">
        <v>17</v>
      </c>
      <c r="L411" s="225">
        <v>4.9586776859504136</v>
      </c>
      <c r="M411" s="230">
        <v>4.6814044213263983</v>
      </c>
      <c r="N411" s="173">
        <v>5.8823529411764701</v>
      </c>
      <c r="P411" s="10"/>
      <c r="S411" s="83"/>
      <c r="U411" s="83"/>
      <c r="V411" s="83"/>
      <c r="W411" s="90"/>
      <c r="X411" s="90"/>
      <c r="Y411" s="90"/>
      <c r="Z411" s="90"/>
    </row>
    <row r="412" spans="2:26" ht="15" customHeight="1" x14ac:dyDescent="0.15">
      <c r="B412" s="425" t="s">
        <v>1023</v>
      </c>
      <c r="C412" s="88"/>
      <c r="D412" s="88"/>
      <c r="E412" s="88"/>
      <c r="F412" s="88"/>
      <c r="G412" s="88"/>
      <c r="H412" s="88"/>
      <c r="I412" s="36">
        <v>105</v>
      </c>
      <c r="J412" s="229">
        <v>76</v>
      </c>
      <c r="K412" s="229">
        <v>26</v>
      </c>
      <c r="L412" s="225">
        <v>9.6418732782369148</v>
      </c>
      <c r="M412" s="230">
        <v>9.8829648894668409</v>
      </c>
      <c r="N412" s="173">
        <v>8.9965397923875443</v>
      </c>
      <c r="P412" s="10"/>
      <c r="S412" s="83"/>
      <c r="U412" s="83"/>
      <c r="V412" s="83"/>
      <c r="W412" s="90"/>
      <c r="X412" s="90"/>
      <c r="Y412" s="90"/>
      <c r="Z412" s="90"/>
    </row>
    <row r="413" spans="2:26" ht="15" customHeight="1" x14ac:dyDescent="0.15">
      <c r="B413" s="29" t="s">
        <v>601</v>
      </c>
      <c r="C413" s="88"/>
      <c r="D413" s="88"/>
      <c r="E413" s="88"/>
      <c r="F413" s="88"/>
      <c r="G413" s="88"/>
      <c r="H413" s="88"/>
      <c r="I413" s="36">
        <v>95</v>
      </c>
      <c r="J413" s="229">
        <v>67</v>
      </c>
      <c r="K413" s="229">
        <v>23</v>
      </c>
      <c r="L413" s="225">
        <v>8.7235996326905418</v>
      </c>
      <c r="M413" s="230">
        <v>8.7126137841352413</v>
      </c>
      <c r="N413" s="173">
        <v>7.9584775086505193</v>
      </c>
      <c r="P413" s="10"/>
      <c r="S413" s="83"/>
      <c r="U413" s="83"/>
      <c r="V413" s="83"/>
      <c r="W413" s="90"/>
      <c r="X413" s="90"/>
      <c r="Y413" s="90"/>
      <c r="Z413" s="90"/>
    </row>
    <row r="414" spans="2:26" ht="15" customHeight="1" x14ac:dyDescent="0.15">
      <c r="B414" s="425" t="s">
        <v>1024</v>
      </c>
      <c r="C414" s="88"/>
      <c r="D414" s="88"/>
      <c r="E414" s="88"/>
      <c r="F414" s="88"/>
      <c r="G414" s="88"/>
      <c r="H414" s="88"/>
      <c r="I414" s="36">
        <v>245</v>
      </c>
      <c r="J414" s="229">
        <v>177</v>
      </c>
      <c r="K414" s="229">
        <v>59</v>
      </c>
      <c r="L414" s="225">
        <v>22.497704315886132</v>
      </c>
      <c r="M414" s="230">
        <v>23.016905071521457</v>
      </c>
      <c r="N414" s="173">
        <v>20.415224913494807</v>
      </c>
      <c r="P414" s="10"/>
      <c r="S414" s="83"/>
      <c r="U414" s="83"/>
      <c r="V414" s="83"/>
      <c r="W414" s="90"/>
      <c r="X414" s="90"/>
      <c r="Y414" s="90"/>
      <c r="Z414" s="90"/>
    </row>
    <row r="415" spans="2:26" ht="15" customHeight="1" x14ac:dyDescent="0.15">
      <c r="B415" s="425" t="s">
        <v>1025</v>
      </c>
      <c r="C415" s="88"/>
      <c r="D415" s="88"/>
      <c r="E415" s="88"/>
      <c r="F415" s="88"/>
      <c r="G415" s="88"/>
      <c r="H415" s="88"/>
      <c r="I415" s="36">
        <v>182</v>
      </c>
      <c r="J415" s="229">
        <v>135</v>
      </c>
      <c r="K415" s="229">
        <v>42</v>
      </c>
      <c r="L415" s="225">
        <v>16.712580348943984</v>
      </c>
      <c r="M415" s="230">
        <v>17.555266579973992</v>
      </c>
      <c r="N415" s="173">
        <v>14.53287197231834</v>
      </c>
      <c r="P415" s="10"/>
      <c r="S415" s="83"/>
      <c r="U415" s="83"/>
      <c r="V415" s="83"/>
      <c r="W415" s="90"/>
      <c r="X415" s="90"/>
      <c r="Y415" s="90"/>
      <c r="Z415" s="90"/>
    </row>
    <row r="416" spans="2:26" ht="15" customHeight="1" x14ac:dyDescent="0.15">
      <c r="B416" s="29" t="s">
        <v>624</v>
      </c>
      <c r="C416" s="88"/>
      <c r="D416" s="88"/>
      <c r="E416" s="88"/>
      <c r="F416" s="88"/>
      <c r="G416" s="88"/>
      <c r="H416" s="88"/>
      <c r="I416" s="36">
        <v>208</v>
      </c>
      <c r="J416" s="229">
        <v>145</v>
      </c>
      <c r="K416" s="229">
        <v>59</v>
      </c>
      <c r="L416" s="225">
        <v>19.100091827364555</v>
      </c>
      <c r="M416" s="230">
        <v>18.855656697009103</v>
      </c>
      <c r="N416" s="173">
        <v>20.415224913494807</v>
      </c>
      <c r="P416" s="10"/>
      <c r="S416" s="83"/>
      <c r="U416" s="83"/>
      <c r="V416" s="83"/>
      <c r="W416" s="90"/>
      <c r="X416" s="90"/>
      <c r="Y416" s="90"/>
      <c r="Z416" s="90"/>
    </row>
    <row r="417" spans="1:26" ht="15" customHeight="1" x14ac:dyDescent="0.15">
      <c r="B417" s="29" t="s">
        <v>602</v>
      </c>
      <c r="C417" s="88"/>
      <c r="D417" s="88"/>
      <c r="E417" s="88"/>
      <c r="F417" s="88"/>
      <c r="G417" s="88"/>
      <c r="H417" s="88"/>
      <c r="I417" s="36">
        <v>91</v>
      </c>
      <c r="J417" s="229">
        <v>65</v>
      </c>
      <c r="K417" s="229">
        <v>24</v>
      </c>
      <c r="L417" s="225">
        <v>8.356290174471992</v>
      </c>
      <c r="M417" s="230">
        <v>8.4525357607282174</v>
      </c>
      <c r="N417" s="173">
        <v>8.3044982698961931</v>
      </c>
      <c r="P417" s="10"/>
      <c r="S417" s="83"/>
      <c r="U417" s="83"/>
      <c r="V417" s="83"/>
      <c r="W417" s="90"/>
      <c r="X417" s="90"/>
      <c r="Y417" s="90"/>
      <c r="Z417" s="90"/>
    </row>
    <row r="418" spans="1:26" ht="15" customHeight="1" x14ac:dyDescent="0.15">
      <c r="B418" s="425" t="s">
        <v>1062</v>
      </c>
      <c r="C418" s="88"/>
      <c r="D418" s="88"/>
      <c r="E418" s="88"/>
      <c r="F418" s="88"/>
      <c r="G418" s="88"/>
      <c r="H418" s="88"/>
      <c r="I418" s="36">
        <v>243</v>
      </c>
      <c r="J418" s="229">
        <v>164</v>
      </c>
      <c r="K418" s="229">
        <v>74</v>
      </c>
      <c r="L418" s="225">
        <v>22.314049586776861</v>
      </c>
      <c r="M418" s="230">
        <v>21.326397919375815</v>
      </c>
      <c r="N418" s="173">
        <v>25.605536332179931</v>
      </c>
      <c r="P418" s="10"/>
      <c r="S418" s="83"/>
      <c r="U418" s="83"/>
      <c r="V418" s="83"/>
      <c r="W418" s="90"/>
      <c r="X418" s="90"/>
      <c r="Y418" s="90"/>
      <c r="Z418" s="90"/>
    </row>
    <row r="419" spans="1:26" ht="15" customHeight="1" x14ac:dyDescent="0.15">
      <c r="B419" s="29" t="s">
        <v>625</v>
      </c>
      <c r="C419" s="88"/>
      <c r="D419" s="88"/>
      <c r="E419" s="88"/>
      <c r="F419" s="88"/>
      <c r="G419" s="88"/>
      <c r="H419" s="88"/>
      <c r="I419" s="36">
        <v>266</v>
      </c>
      <c r="J419" s="229">
        <v>196</v>
      </c>
      <c r="K419" s="229">
        <v>64</v>
      </c>
      <c r="L419" s="225">
        <v>24.426078971533517</v>
      </c>
      <c r="M419" s="230">
        <v>25.487646293888165</v>
      </c>
      <c r="N419" s="173">
        <v>22.145328719723185</v>
      </c>
      <c r="P419" s="10"/>
      <c r="S419" s="83"/>
      <c r="U419" s="83"/>
      <c r="V419" s="83"/>
      <c r="W419" s="90"/>
      <c r="X419" s="90"/>
      <c r="Y419" s="90"/>
      <c r="Z419" s="90"/>
    </row>
    <row r="420" spans="1:26" ht="15" customHeight="1" x14ac:dyDescent="0.15">
      <c r="B420" s="79" t="s">
        <v>0</v>
      </c>
      <c r="C420" s="86"/>
      <c r="D420" s="86"/>
      <c r="E420" s="86"/>
      <c r="F420" s="86"/>
      <c r="G420" s="86"/>
      <c r="H420" s="88"/>
      <c r="I420" s="36">
        <v>492</v>
      </c>
      <c r="J420" s="37">
        <v>343</v>
      </c>
      <c r="K420" s="37">
        <v>135</v>
      </c>
      <c r="L420" s="225">
        <v>45.179063360881543</v>
      </c>
      <c r="M420" s="145">
        <v>44.60338101430429</v>
      </c>
      <c r="N420" s="74">
        <v>46.712802768166092</v>
      </c>
      <c r="P420" s="10"/>
      <c r="S420" s="83"/>
      <c r="U420" s="83"/>
      <c r="V420" s="83"/>
      <c r="W420" s="89"/>
      <c r="X420" s="89"/>
      <c r="Y420" s="89"/>
      <c r="Z420" s="89"/>
    </row>
    <row r="421" spans="1:26" ht="15" customHeight="1" x14ac:dyDescent="0.15">
      <c r="B421" s="45" t="s">
        <v>1</v>
      </c>
      <c r="C421" s="91"/>
      <c r="D421" s="91"/>
      <c r="E421" s="91"/>
      <c r="F421" s="91"/>
      <c r="G421" s="91"/>
      <c r="H421" s="91"/>
      <c r="I421" s="98">
        <v>2237</v>
      </c>
      <c r="J421" s="240">
        <v>1583</v>
      </c>
      <c r="K421" s="240">
        <v>596</v>
      </c>
      <c r="L421" s="174" t="s">
        <v>5</v>
      </c>
      <c r="M421" s="185" t="s">
        <v>5</v>
      </c>
      <c r="N421" s="50" t="s">
        <v>5</v>
      </c>
      <c r="P421" s="10"/>
      <c r="S421" s="83"/>
      <c r="U421" s="83"/>
      <c r="V421" s="83"/>
      <c r="W421" s="90"/>
      <c r="X421" s="90"/>
      <c r="Y421" s="90"/>
      <c r="Z421" s="90"/>
    </row>
    <row r="422" spans="1:26" ht="15" customHeight="1" x14ac:dyDescent="0.15">
      <c r="B422" s="8"/>
      <c r="C422" s="8"/>
      <c r="D422" s="8"/>
      <c r="E422" s="8"/>
      <c r="F422" s="8"/>
      <c r="G422" s="180"/>
      <c r="H422" s="180"/>
      <c r="I422" s="102"/>
      <c r="J422" s="70"/>
      <c r="K422" s="70"/>
      <c r="L422" s="70"/>
      <c r="N422" s="10"/>
      <c r="Q422" s="83"/>
      <c r="S422" s="83"/>
      <c r="T422" s="83"/>
      <c r="U422" s="90"/>
      <c r="V422" s="90"/>
      <c r="W422" s="90"/>
      <c r="X422" s="90"/>
    </row>
    <row r="423" spans="1:26" ht="15" customHeight="1" x14ac:dyDescent="0.15">
      <c r="A423" s="3" t="s">
        <v>627</v>
      </c>
      <c r="K423" s="92"/>
    </row>
    <row r="424" spans="1:26" ht="15" customHeight="1" x14ac:dyDescent="0.15">
      <c r="A424" s="5" t="s">
        <v>628</v>
      </c>
      <c r="K424" s="92"/>
    </row>
    <row r="425" spans="1:26" ht="15" customHeight="1" x14ac:dyDescent="0.15">
      <c r="A425" s="5" t="s">
        <v>631</v>
      </c>
      <c r="G425" s="101"/>
      <c r="H425" s="9"/>
      <c r="N425" s="10"/>
      <c r="Q425" s="83"/>
      <c r="W425" s="83"/>
      <c r="Y425" s="83"/>
      <c r="Z425" s="83"/>
    </row>
    <row r="426" spans="1:26" ht="32.4" x14ac:dyDescent="0.15">
      <c r="B426" s="56"/>
      <c r="C426" s="57"/>
      <c r="D426" s="46"/>
      <c r="E426" s="46"/>
      <c r="F426" s="46"/>
      <c r="G426" s="58"/>
      <c r="H426" s="164" t="s">
        <v>632</v>
      </c>
      <c r="I426" s="106" t="s">
        <v>994</v>
      </c>
      <c r="J426" s="107" t="s">
        <v>995</v>
      </c>
      <c r="K426" s="107" t="s">
        <v>996</v>
      </c>
      <c r="L426" s="107" t="s">
        <v>997</v>
      </c>
      <c r="M426" s="107" t="s">
        <v>998</v>
      </c>
      <c r="N426" s="107" t="s">
        <v>105</v>
      </c>
      <c r="O426" s="106" t="s">
        <v>4</v>
      </c>
      <c r="P426" s="106" t="s">
        <v>633</v>
      </c>
      <c r="Q426" s="106" t="s">
        <v>636</v>
      </c>
      <c r="R426" s="83"/>
    </row>
    <row r="427" spans="1:26" ht="15" customHeight="1" x14ac:dyDescent="0.15">
      <c r="B427" s="61" t="s">
        <v>2</v>
      </c>
      <c r="C427" s="11" t="s">
        <v>4</v>
      </c>
      <c r="D427" s="295" t="s">
        <v>999</v>
      </c>
      <c r="E427" s="312"/>
      <c r="F427" s="312"/>
      <c r="G427" s="58"/>
      <c r="H427" s="98">
        <v>290</v>
      </c>
      <c r="I427" s="98">
        <v>167</v>
      </c>
      <c r="J427" s="98">
        <v>239</v>
      </c>
      <c r="K427" s="98">
        <v>136</v>
      </c>
      <c r="L427" s="98">
        <v>109</v>
      </c>
      <c r="M427" s="98">
        <v>69</v>
      </c>
      <c r="N427" s="98">
        <v>79</v>
      </c>
      <c r="O427" s="98">
        <v>1089</v>
      </c>
      <c r="P427" s="339">
        <v>3.0683168316831684</v>
      </c>
      <c r="Q427" s="179">
        <v>4.3041666666666663</v>
      </c>
      <c r="R427" s="83"/>
    </row>
    <row r="428" spans="1:26" ht="15" customHeight="1" x14ac:dyDescent="0.15">
      <c r="B428" s="313"/>
      <c r="C428" s="18"/>
      <c r="D428" s="295" t="s">
        <v>630</v>
      </c>
      <c r="E428" s="297" t="s">
        <v>380</v>
      </c>
      <c r="F428" s="304"/>
      <c r="G428" s="62"/>
      <c r="H428" s="65">
        <v>460</v>
      </c>
      <c r="I428" s="65">
        <v>185</v>
      </c>
      <c r="J428" s="65">
        <v>224</v>
      </c>
      <c r="K428" s="65">
        <v>93</v>
      </c>
      <c r="L428" s="65">
        <v>49</v>
      </c>
      <c r="M428" s="65">
        <v>13</v>
      </c>
      <c r="N428" s="65">
        <v>65</v>
      </c>
      <c r="O428" s="65">
        <v>1089</v>
      </c>
      <c r="P428" s="370">
        <v>1.6064453125</v>
      </c>
      <c r="Q428" s="314">
        <v>2.9166666666666665</v>
      </c>
      <c r="R428" s="83"/>
    </row>
    <row r="429" spans="1:26" ht="15" customHeight="1" x14ac:dyDescent="0.15">
      <c r="B429" s="64"/>
      <c r="C429" s="18"/>
      <c r="D429" s="299"/>
      <c r="E429" s="301" t="s">
        <v>381</v>
      </c>
      <c r="F429" s="300"/>
      <c r="G429" s="302"/>
      <c r="H429" s="303">
        <v>631</v>
      </c>
      <c r="I429" s="303">
        <v>231</v>
      </c>
      <c r="J429" s="303">
        <v>139</v>
      </c>
      <c r="K429" s="303">
        <v>19</v>
      </c>
      <c r="L429" s="303">
        <v>6</v>
      </c>
      <c r="M429" s="303">
        <v>3</v>
      </c>
      <c r="N429" s="303">
        <v>60</v>
      </c>
      <c r="O429" s="303">
        <v>1089</v>
      </c>
      <c r="P429" s="371">
        <v>0.69290573372206021</v>
      </c>
      <c r="Q429" s="315">
        <v>1.7914572864321607</v>
      </c>
      <c r="R429" s="83"/>
    </row>
    <row r="430" spans="1:26" ht="15" customHeight="1" x14ac:dyDescent="0.15">
      <c r="B430" s="64"/>
      <c r="C430" s="18"/>
      <c r="D430" s="212" t="s">
        <v>634</v>
      </c>
      <c r="E430" s="212" t="s">
        <v>380</v>
      </c>
      <c r="F430" s="304"/>
      <c r="G430" s="62"/>
      <c r="H430" s="65">
        <v>733</v>
      </c>
      <c r="I430" s="65">
        <v>183</v>
      </c>
      <c r="J430" s="65">
        <v>88</v>
      </c>
      <c r="K430" s="65">
        <v>23</v>
      </c>
      <c r="L430" s="65">
        <v>2</v>
      </c>
      <c r="M430" s="65">
        <v>0</v>
      </c>
      <c r="N430" s="65">
        <v>60</v>
      </c>
      <c r="O430" s="65">
        <v>1089</v>
      </c>
      <c r="P430" s="370">
        <v>0.47716229348882411</v>
      </c>
      <c r="Q430" s="314">
        <v>1.6587837837837838</v>
      </c>
      <c r="R430" s="83"/>
    </row>
    <row r="431" spans="1:26" ht="15" customHeight="1" x14ac:dyDescent="0.15">
      <c r="B431" s="64"/>
      <c r="C431" s="316"/>
      <c r="D431" s="212" t="s">
        <v>635</v>
      </c>
      <c r="E431" s="212" t="s">
        <v>381</v>
      </c>
      <c r="F431" s="304"/>
      <c r="G431" s="62"/>
      <c r="H431" s="67">
        <v>833</v>
      </c>
      <c r="I431" s="67">
        <v>133</v>
      </c>
      <c r="J431" s="67">
        <v>52</v>
      </c>
      <c r="K431" s="67">
        <v>7</v>
      </c>
      <c r="L431" s="67">
        <v>2</v>
      </c>
      <c r="M431" s="67">
        <v>1</v>
      </c>
      <c r="N431" s="67">
        <v>61</v>
      </c>
      <c r="O431" s="67">
        <v>1089</v>
      </c>
      <c r="P431" s="372">
        <v>0.29863813229571984</v>
      </c>
      <c r="Q431" s="317">
        <v>1.5743589743589743</v>
      </c>
      <c r="R431" s="83"/>
    </row>
    <row r="432" spans="1:26" ht="15" customHeight="1" x14ac:dyDescent="0.15">
      <c r="B432" s="64"/>
      <c r="C432" s="18" t="s">
        <v>172</v>
      </c>
      <c r="D432" s="318" t="s">
        <v>999</v>
      </c>
      <c r="E432" s="312"/>
      <c r="F432" s="312"/>
      <c r="G432" s="58"/>
      <c r="H432" s="65">
        <v>165</v>
      </c>
      <c r="I432" s="65">
        <v>106</v>
      </c>
      <c r="J432" s="65">
        <v>172</v>
      </c>
      <c r="K432" s="65">
        <v>114</v>
      </c>
      <c r="L432" s="65">
        <v>93</v>
      </c>
      <c r="M432" s="65">
        <v>63</v>
      </c>
      <c r="N432" s="65">
        <v>56</v>
      </c>
      <c r="O432" s="65">
        <v>769</v>
      </c>
      <c r="P432" s="370">
        <v>3.619915848527349</v>
      </c>
      <c r="Q432" s="314">
        <v>4.7098540145985401</v>
      </c>
      <c r="R432" s="83"/>
    </row>
    <row r="433" spans="2:18" ht="15" customHeight="1" x14ac:dyDescent="0.15">
      <c r="B433" s="64"/>
      <c r="C433" s="18"/>
      <c r="D433" s="212" t="s">
        <v>630</v>
      </c>
      <c r="E433" s="319" t="s">
        <v>380</v>
      </c>
      <c r="F433" s="304"/>
      <c r="G433" s="62"/>
      <c r="H433" s="63">
        <v>290</v>
      </c>
      <c r="I433" s="63">
        <v>127</v>
      </c>
      <c r="J433" s="63">
        <v>171</v>
      </c>
      <c r="K433" s="63">
        <v>81</v>
      </c>
      <c r="L433" s="63">
        <v>42</v>
      </c>
      <c r="M433" s="63">
        <v>12</v>
      </c>
      <c r="N433" s="63">
        <v>46</v>
      </c>
      <c r="O433" s="63">
        <v>769</v>
      </c>
      <c r="P433" s="373">
        <v>1.8506224066390042</v>
      </c>
      <c r="Q433" s="320">
        <v>3.0900692840646653</v>
      </c>
      <c r="R433" s="83"/>
    </row>
    <row r="434" spans="2:18" ht="15" customHeight="1" x14ac:dyDescent="0.15">
      <c r="B434" s="64"/>
      <c r="C434" s="18"/>
      <c r="D434" s="299"/>
      <c r="E434" s="301" t="s">
        <v>381</v>
      </c>
      <c r="F434" s="300"/>
      <c r="G434" s="302"/>
      <c r="H434" s="303">
        <v>401</v>
      </c>
      <c r="I434" s="303">
        <v>176</v>
      </c>
      <c r="J434" s="303">
        <v>121</v>
      </c>
      <c r="K434" s="303">
        <v>18</v>
      </c>
      <c r="L434" s="303">
        <v>5</v>
      </c>
      <c r="M434" s="303">
        <v>3</v>
      </c>
      <c r="N434" s="303">
        <v>45</v>
      </c>
      <c r="O434" s="303">
        <v>769</v>
      </c>
      <c r="P434" s="371">
        <v>0.83701657458563539</v>
      </c>
      <c r="Q434" s="315">
        <v>1.8761609907120742</v>
      </c>
      <c r="R434" s="83"/>
    </row>
    <row r="435" spans="2:18" ht="15" customHeight="1" x14ac:dyDescent="0.15">
      <c r="B435" s="64"/>
      <c r="C435" s="18"/>
      <c r="D435" s="212" t="s">
        <v>634</v>
      </c>
      <c r="E435" s="212" t="s">
        <v>380</v>
      </c>
      <c r="F435" s="304"/>
      <c r="G435" s="62"/>
      <c r="H435" s="65">
        <v>487</v>
      </c>
      <c r="I435" s="65">
        <v>143</v>
      </c>
      <c r="J435" s="65">
        <v>74</v>
      </c>
      <c r="K435" s="65">
        <v>20</v>
      </c>
      <c r="L435" s="65">
        <v>2</v>
      </c>
      <c r="M435" s="65">
        <v>0</v>
      </c>
      <c r="N435" s="65">
        <v>43</v>
      </c>
      <c r="O435" s="65">
        <v>769</v>
      </c>
      <c r="P435" s="370">
        <v>0.55922865013774103</v>
      </c>
      <c r="Q435" s="314">
        <v>1.6987447698744771</v>
      </c>
      <c r="R435" s="83"/>
    </row>
    <row r="436" spans="2:18" ht="15" customHeight="1" x14ac:dyDescent="0.15">
      <c r="B436" s="64"/>
      <c r="C436" s="23"/>
      <c r="D436" s="213" t="s">
        <v>635</v>
      </c>
      <c r="E436" s="212" t="s">
        <v>381</v>
      </c>
      <c r="F436" s="306"/>
      <c r="G436" s="66"/>
      <c r="H436" s="67">
        <v>559</v>
      </c>
      <c r="I436" s="67">
        <v>108</v>
      </c>
      <c r="J436" s="67">
        <v>48</v>
      </c>
      <c r="K436" s="67">
        <v>7</v>
      </c>
      <c r="L436" s="67">
        <v>2</v>
      </c>
      <c r="M436" s="67">
        <v>1</v>
      </c>
      <c r="N436" s="67">
        <v>44</v>
      </c>
      <c r="O436" s="67">
        <v>769</v>
      </c>
      <c r="P436" s="372">
        <v>0.37793103448275861</v>
      </c>
      <c r="Q436" s="317">
        <v>1.6506024096385543</v>
      </c>
      <c r="R436" s="83"/>
    </row>
    <row r="437" spans="2:18" ht="15" customHeight="1" x14ac:dyDescent="0.15">
      <c r="B437" s="64"/>
      <c r="C437" s="18" t="s">
        <v>257</v>
      </c>
      <c r="D437" s="318" t="s">
        <v>999</v>
      </c>
      <c r="E437" s="312"/>
      <c r="F437" s="312"/>
      <c r="G437" s="58"/>
      <c r="H437" s="65">
        <v>114</v>
      </c>
      <c r="I437" s="65">
        <v>58</v>
      </c>
      <c r="J437" s="65">
        <v>58</v>
      </c>
      <c r="K437" s="65">
        <v>21</v>
      </c>
      <c r="L437" s="65">
        <v>15</v>
      </c>
      <c r="M437" s="65">
        <v>3</v>
      </c>
      <c r="N437" s="65">
        <v>20</v>
      </c>
      <c r="O437" s="65">
        <v>289</v>
      </c>
      <c r="P437" s="370">
        <v>1.6431226765799256</v>
      </c>
      <c r="Q437" s="314">
        <v>2.8516129032258064</v>
      </c>
      <c r="R437" s="83"/>
    </row>
    <row r="438" spans="2:18" ht="15" customHeight="1" x14ac:dyDescent="0.15">
      <c r="B438" s="64"/>
      <c r="C438" s="18" t="s">
        <v>256</v>
      </c>
      <c r="D438" s="295" t="s">
        <v>630</v>
      </c>
      <c r="E438" s="297" t="s">
        <v>380</v>
      </c>
      <c r="F438" s="296"/>
      <c r="G438" s="298"/>
      <c r="H438" s="63">
        <v>156</v>
      </c>
      <c r="I438" s="63">
        <v>54</v>
      </c>
      <c r="J438" s="63">
        <v>47</v>
      </c>
      <c r="K438" s="63">
        <v>10</v>
      </c>
      <c r="L438" s="63">
        <v>5</v>
      </c>
      <c r="M438" s="63">
        <v>1</v>
      </c>
      <c r="N438" s="63">
        <v>16</v>
      </c>
      <c r="O438" s="63">
        <v>289</v>
      </c>
      <c r="P438" s="373">
        <v>0.96336996336996339</v>
      </c>
      <c r="Q438" s="320">
        <v>2.2478632478632479</v>
      </c>
      <c r="R438" s="83"/>
    </row>
    <row r="439" spans="2:18" ht="15" customHeight="1" x14ac:dyDescent="0.15">
      <c r="B439" s="64"/>
      <c r="C439" s="18"/>
      <c r="D439" s="299"/>
      <c r="E439" s="301" t="s">
        <v>381</v>
      </c>
      <c r="F439" s="300"/>
      <c r="G439" s="302"/>
      <c r="H439" s="303">
        <v>209</v>
      </c>
      <c r="I439" s="303">
        <v>49</v>
      </c>
      <c r="J439" s="303">
        <v>16</v>
      </c>
      <c r="K439" s="303">
        <v>1</v>
      </c>
      <c r="L439" s="303">
        <v>0</v>
      </c>
      <c r="M439" s="303">
        <v>0</v>
      </c>
      <c r="N439" s="303">
        <v>14</v>
      </c>
      <c r="O439" s="303">
        <v>289</v>
      </c>
      <c r="P439" s="371">
        <v>0.32363636363636361</v>
      </c>
      <c r="Q439" s="315">
        <v>1.3484848484848484</v>
      </c>
      <c r="R439" s="83"/>
    </row>
    <row r="440" spans="2:18" ht="15" customHeight="1" x14ac:dyDescent="0.15">
      <c r="B440" s="64"/>
      <c r="C440" s="18"/>
      <c r="D440" s="212" t="s">
        <v>634</v>
      </c>
      <c r="E440" s="212" t="s">
        <v>380</v>
      </c>
      <c r="F440" s="304"/>
      <c r="G440" s="62"/>
      <c r="H440" s="65">
        <v>222</v>
      </c>
      <c r="I440" s="65">
        <v>36</v>
      </c>
      <c r="J440" s="65">
        <v>12</v>
      </c>
      <c r="K440" s="65">
        <v>3</v>
      </c>
      <c r="L440" s="65">
        <v>0</v>
      </c>
      <c r="M440" s="65">
        <v>0</v>
      </c>
      <c r="N440" s="65">
        <v>16</v>
      </c>
      <c r="O440" s="65">
        <v>289</v>
      </c>
      <c r="P440" s="370">
        <v>0.2783882783882784</v>
      </c>
      <c r="Q440" s="314">
        <v>1.4901960784313726</v>
      </c>
      <c r="R440" s="83"/>
    </row>
    <row r="441" spans="2:18" ht="15" customHeight="1" x14ac:dyDescent="0.15">
      <c r="B441" s="69"/>
      <c r="C441" s="23"/>
      <c r="D441" s="213" t="s">
        <v>635</v>
      </c>
      <c r="E441" s="212" t="s">
        <v>381</v>
      </c>
      <c r="F441" s="306"/>
      <c r="G441" s="66"/>
      <c r="H441" s="67">
        <v>250</v>
      </c>
      <c r="I441" s="67">
        <v>19</v>
      </c>
      <c r="J441" s="67">
        <v>4</v>
      </c>
      <c r="K441" s="67">
        <v>0</v>
      </c>
      <c r="L441" s="67">
        <v>0</v>
      </c>
      <c r="M441" s="67">
        <v>0</v>
      </c>
      <c r="N441" s="67">
        <v>16</v>
      </c>
      <c r="O441" s="67">
        <v>289</v>
      </c>
      <c r="P441" s="372">
        <v>9.8901098901098897E-2</v>
      </c>
      <c r="Q441" s="317">
        <v>1.173913043478261</v>
      </c>
      <c r="R441" s="83"/>
    </row>
    <row r="442" spans="2:18" ht="15" customHeight="1" x14ac:dyDescent="0.15">
      <c r="B442" s="61" t="s">
        <v>3</v>
      </c>
      <c r="C442" s="11" t="s">
        <v>4</v>
      </c>
      <c r="D442" s="295" t="s">
        <v>1063</v>
      </c>
      <c r="E442" s="312"/>
      <c r="F442" s="312"/>
      <c r="G442" s="321">
        <v>1089</v>
      </c>
      <c r="H442" s="374">
        <v>26.629935720844809</v>
      </c>
      <c r="I442" s="374">
        <v>15.335169880624427</v>
      </c>
      <c r="J442" s="374">
        <v>21.946740128558311</v>
      </c>
      <c r="K442" s="374">
        <v>12.488521579430669</v>
      </c>
      <c r="L442" s="374">
        <v>10.009182736455463</v>
      </c>
      <c r="M442" s="374">
        <v>6.336088154269973</v>
      </c>
      <c r="N442" s="374">
        <v>7.2543617998163459</v>
      </c>
      <c r="O442" s="96">
        <v>100</v>
      </c>
      <c r="R442" s="83"/>
    </row>
    <row r="443" spans="2:18" ht="15" customHeight="1" x14ac:dyDescent="0.15">
      <c r="B443" s="313"/>
      <c r="C443" s="18"/>
      <c r="D443" s="212" t="s">
        <v>630</v>
      </c>
      <c r="E443" s="297" t="s">
        <v>380</v>
      </c>
      <c r="F443" s="304"/>
      <c r="G443" s="71">
        <v>1089</v>
      </c>
      <c r="H443" s="199">
        <v>42.240587695133144</v>
      </c>
      <c r="I443" s="199">
        <v>16.988062442607895</v>
      </c>
      <c r="J443" s="199">
        <v>20.569329660238751</v>
      </c>
      <c r="K443" s="199">
        <v>8.5399449035812669</v>
      </c>
      <c r="L443" s="199">
        <v>4.4995408631772271</v>
      </c>
      <c r="M443" s="199">
        <v>1.1937557392102847</v>
      </c>
      <c r="N443" s="199">
        <v>5.9687786960514231</v>
      </c>
      <c r="O443" s="73">
        <v>100</v>
      </c>
      <c r="R443" s="83"/>
    </row>
    <row r="444" spans="2:18" ht="15" customHeight="1" x14ac:dyDescent="0.15">
      <c r="B444" s="64"/>
      <c r="C444" s="18"/>
      <c r="D444" s="299"/>
      <c r="E444" s="301" t="s">
        <v>381</v>
      </c>
      <c r="F444" s="300"/>
      <c r="G444" s="307">
        <v>1089</v>
      </c>
      <c r="H444" s="375">
        <v>57.943067033976128</v>
      </c>
      <c r="I444" s="375">
        <v>21.212121212121211</v>
      </c>
      <c r="J444" s="375">
        <v>12.764003673094582</v>
      </c>
      <c r="K444" s="375">
        <v>1.7447199265381086</v>
      </c>
      <c r="L444" s="375">
        <v>0.55096418732782371</v>
      </c>
      <c r="M444" s="375">
        <v>0.27548209366391185</v>
      </c>
      <c r="N444" s="375">
        <v>5.5096418732782375</v>
      </c>
      <c r="O444" s="308">
        <v>100</v>
      </c>
      <c r="R444" s="83"/>
    </row>
    <row r="445" spans="2:18" ht="15" customHeight="1" x14ac:dyDescent="0.15">
      <c r="B445" s="64"/>
      <c r="C445" s="18"/>
      <c r="D445" s="212" t="s">
        <v>634</v>
      </c>
      <c r="E445" s="212" t="s">
        <v>380</v>
      </c>
      <c r="F445" s="304"/>
      <c r="G445" s="71">
        <v>1089</v>
      </c>
      <c r="H445" s="199">
        <v>67.309458218549125</v>
      </c>
      <c r="I445" s="199">
        <v>16.804407713498623</v>
      </c>
      <c r="J445" s="199">
        <v>8.0808080808080813</v>
      </c>
      <c r="K445" s="199">
        <v>2.1120293847566574</v>
      </c>
      <c r="L445" s="199">
        <v>0.18365472910927455</v>
      </c>
      <c r="M445" s="434">
        <v>0</v>
      </c>
      <c r="N445" s="199">
        <v>5.5096418732782375</v>
      </c>
      <c r="O445" s="73">
        <v>100</v>
      </c>
      <c r="R445" s="83"/>
    </row>
    <row r="446" spans="2:18" ht="15" customHeight="1" x14ac:dyDescent="0.15">
      <c r="B446" s="64"/>
      <c r="C446" s="316"/>
      <c r="D446" s="213" t="s">
        <v>635</v>
      </c>
      <c r="E446" s="212" t="s">
        <v>381</v>
      </c>
      <c r="F446" s="304"/>
      <c r="G446" s="75">
        <v>1089</v>
      </c>
      <c r="H446" s="200">
        <v>76.492194674012865</v>
      </c>
      <c r="I446" s="200">
        <v>12.213039485766759</v>
      </c>
      <c r="J446" s="200">
        <v>4.7750229568411386</v>
      </c>
      <c r="K446" s="200">
        <v>0.64279155188246095</v>
      </c>
      <c r="L446" s="200">
        <v>0.18365472910927455</v>
      </c>
      <c r="M446" s="200">
        <v>9.1827364554637275E-2</v>
      </c>
      <c r="N446" s="200">
        <v>5.6014692378328741</v>
      </c>
      <c r="O446" s="76">
        <v>100.00000000000001</v>
      </c>
      <c r="R446" s="83"/>
    </row>
    <row r="447" spans="2:18" ht="15" customHeight="1" x14ac:dyDescent="0.15">
      <c r="B447" s="64"/>
      <c r="C447" s="18" t="s">
        <v>172</v>
      </c>
      <c r="D447" s="295" t="s">
        <v>1063</v>
      </c>
      <c r="E447" s="312"/>
      <c r="F447" s="312"/>
      <c r="G447" s="321">
        <v>769</v>
      </c>
      <c r="H447" s="199">
        <v>21.456436931079324</v>
      </c>
      <c r="I447" s="199">
        <v>13.784135240572171</v>
      </c>
      <c r="J447" s="199">
        <v>22.366710013003903</v>
      </c>
      <c r="K447" s="199">
        <v>14.824447334200261</v>
      </c>
      <c r="L447" s="199">
        <v>12.093628088426527</v>
      </c>
      <c r="M447" s="199">
        <v>8.1924577373211953</v>
      </c>
      <c r="N447" s="199">
        <v>7.2821846553966187</v>
      </c>
      <c r="O447" s="73">
        <v>100</v>
      </c>
      <c r="R447" s="83"/>
    </row>
    <row r="448" spans="2:18" ht="15" customHeight="1" x14ac:dyDescent="0.15">
      <c r="B448" s="64"/>
      <c r="C448" s="18"/>
      <c r="D448" s="212" t="s">
        <v>630</v>
      </c>
      <c r="E448" s="297" t="s">
        <v>380</v>
      </c>
      <c r="F448" s="304"/>
      <c r="G448" s="71">
        <v>769</v>
      </c>
      <c r="H448" s="198">
        <v>37.711313394018205</v>
      </c>
      <c r="I448" s="198">
        <v>16.514954486345903</v>
      </c>
      <c r="J448" s="198">
        <v>22.23667100130039</v>
      </c>
      <c r="K448" s="198">
        <v>10.533159947984396</v>
      </c>
      <c r="L448" s="198">
        <v>5.4616384915474647</v>
      </c>
      <c r="M448" s="198">
        <v>1.5604681404421328</v>
      </c>
      <c r="N448" s="198">
        <v>5.9817945383615081</v>
      </c>
      <c r="O448" s="72">
        <v>100.00000000000001</v>
      </c>
      <c r="R448" s="83"/>
    </row>
    <row r="449" spans="1:26" ht="15" customHeight="1" x14ac:dyDescent="0.15">
      <c r="B449" s="64"/>
      <c r="C449" s="18"/>
      <c r="D449" s="299"/>
      <c r="E449" s="301" t="s">
        <v>381</v>
      </c>
      <c r="F449" s="300"/>
      <c r="G449" s="307">
        <v>769</v>
      </c>
      <c r="H449" s="375">
        <v>52.145643693107935</v>
      </c>
      <c r="I449" s="375">
        <v>22.886866059817944</v>
      </c>
      <c r="J449" s="375">
        <v>15.734720416124837</v>
      </c>
      <c r="K449" s="375">
        <v>2.3407022106631992</v>
      </c>
      <c r="L449" s="375">
        <v>0.65019505851755521</v>
      </c>
      <c r="M449" s="375">
        <v>0.39011703511053319</v>
      </c>
      <c r="N449" s="375">
        <v>5.851755526657997</v>
      </c>
      <c r="O449" s="308">
        <v>100</v>
      </c>
      <c r="R449" s="83"/>
    </row>
    <row r="450" spans="1:26" ht="15" customHeight="1" x14ac:dyDescent="0.15">
      <c r="B450" s="64"/>
      <c r="C450" s="18"/>
      <c r="D450" s="212" t="s">
        <v>634</v>
      </c>
      <c r="E450" s="212" t="s">
        <v>380</v>
      </c>
      <c r="F450" s="304"/>
      <c r="G450" s="71">
        <v>769</v>
      </c>
      <c r="H450" s="199">
        <v>63.328998699609883</v>
      </c>
      <c r="I450" s="199">
        <v>18.59557867360208</v>
      </c>
      <c r="J450" s="199">
        <v>9.6228868660598188</v>
      </c>
      <c r="K450" s="199">
        <v>2.6007802340702209</v>
      </c>
      <c r="L450" s="199">
        <v>0.26007802340702213</v>
      </c>
      <c r="M450" s="434">
        <v>0</v>
      </c>
      <c r="N450" s="199">
        <v>5.5916775032509758</v>
      </c>
      <c r="O450" s="73">
        <v>99.999999999999986</v>
      </c>
      <c r="R450" s="83"/>
    </row>
    <row r="451" spans="1:26" ht="15" customHeight="1" x14ac:dyDescent="0.15">
      <c r="B451" s="64"/>
      <c r="C451" s="23"/>
      <c r="D451" s="213" t="s">
        <v>635</v>
      </c>
      <c r="E451" s="212" t="s">
        <v>381</v>
      </c>
      <c r="F451" s="306"/>
      <c r="G451" s="75">
        <v>769</v>
      </c>
      <c r="H451" s="200">
        <v>72.69180754226268</v>
      </c>
      <c r="I451" s="200">
        <v>14.044213263979193</v>
      </c>
      <c r="J451" s="200">
        <v>6.2418725617685311</v>
      </c>
      <c r="K451" s="200">
        <v>0.91027308192457734</v>
      </c>
      <c r="L451" s="200">
        <v>0.26007802340702213</v>
      </c>
      <c r="M451" s="200">
        <v>0.13003901170351106</v>
      </c>
      <c r="N451" s="200">
        <v>5.721716514954486</v>
      </c>
      <c r="O451" s="76">
        <v>99.999999999999986</v>
      </c>
      <c r="R451" s="83"/>
    </row>
    <row r="452" spans="1:26" ht="15" customHeight="1" x14ac:dyDescent="0.15">
      <c r="B452" s="64"/>
      <c r="C452" s="18" t="s">
        <v>257</v>
      </c>
      <c r="D452" s="295" t="s">
        <v>1063</v>
      </c>
      <c r="E452" s="312"/>
      <c r="F452" s="312"/>
      <c r="G452" s="321">
        <v>289</v>
      </c>
      <c r="H452" s="199">
        <v>39.446366782006919</v>
      </c>
      <c r="I452" s="199">
        <v>20.069204152249135</v>
      </c>
      <c r="J452" s="199">
        <v>20.069204152249135</v>
      </c>
      <c r="K452" s="199">
        <v>7.2664359861591699</v>
      </c>
      <c r="L452" s="199">
        <v>5.1903114186851207</v>
      </c>
      <c r="M452" s="199">
        <v>1.0380622837370241</v>
      </c>
      <c r="N452" s="199">
        <v>6.9204152249134951</v>
      </c>
      <c r="O452" s="73">
        <v>100</v>
      </c>
      <c r="R452" s="83"/>
    </row>
    <row r="453" spans="1:26" ht="15" customHeight="1" x14ac:dyDescent="0.15">
      <c r="B453" s="64"/>
      <c r="C453" s="18" t="s">
        <v>256</v>
      </c>
      <c r="D453" s="212" t="s">
        <v>630</v>
      </c>
      <c r="E453" s="297" t="s">
        <v>380</v>
      </c>
      <c r="F453" s="296"/>
      <c r="G453" s="71">
        <v>289</v>
      </c>
      <c r="H453" s="198">
        <v>53.979238754325266</v>
      </c>
      <c r="I453" s="198">
        <v>18.685121107266436</v>
      </c>
      <c r="J453" s="198">
        <v>16.262975778546711</v>
      </c>
      <c r="K453" s="198">
        <v>3.4602076124567476</v>
      </c>
      <c r="L453" s="198">
        <v>1.7301038062283738</v>
      </c>
      <c r="M453" s="198">
        <v>0.34602076124567477</v>
      </c>
      <c r="N453" s="198">
        <v>5.5363321799307963</v>
      </c>
      <c r="O453" s="72">
        <v>99.999999999999986</v>
      </c>
      <c r="R453" s="83"/>
    </row>
    <row r="454" spans="1:26" ht="15" customHeight="1" x14ac:dyDescent="0.15">
      <c r="B454" s="64"/>
      <c r="C454" s="18"/>
      <c r="D454" s="299"/>
      <c r="E454" s="301" t="s">
        <v>381</v>
      </c>
      <c r="F454" s="300"/>
      <c r="G454" s="307">
        <v>289</v>
      </c>
      <c r="H454" s="375">
        <v>72.318339100346023</v>
      </c>
      <c r="I454" s="375">
        <v>16.955017301038062</v>
      </c>
      <c r="J454" s="375">
        <v>5.5363321799307963</v>
      </c>
      <c r="K454" s="375">
        <v>0.34602076124567477</v>
      </c>
      <c r="L454" s="499">
        <v>0</v>
      </c>
      <c r="M454" s="499">
        <v>0</v>
      </c>
      <c r="N454" s="375">
        <v>4.844290657439446</v>
      </c>
      <c r="O454" s="308">
        <v>100</v>
      </c>
      <c r="R454" s="83"/>
    </row>
    <row r="455" spans="1:26" ht="15" customHeight="1" x14ac:dyDescent="0.15">
      <c r="B455" s="64"/>
      <c r="C455" s="18"/>
      <c r="D455" s="212" t="s">
        <v>634</v>
      </c>
      <c r="E455" s="212" t="s">
        <v>380</v>
      </c>
      <c r="F455" s="304"/>
      <c r="G455" s="71">
        <v>289</v>
      </c>
      <c r="H455" s="199">
        <v>76.816608996539799</v>
      </c>
      <c r="I455" s="199">
        <v>12.45674740484429</v>
      </c>
      <c r="J455" s="199">
        <v>4.1522491349480966</v>
      </c>
      <c r="K455" s="199">
        <v>1.0380622837370241</v>
      </c>
      <c r="L455" s="434">
        <v>0</v>
      </c>
      <c r="M455" s="434">
        <v>0</v>
      </c>
      <c r="N455" s="199">
        <v>5.5363321799307963</v>
      </c>
      <c r="O455" s="73">
        <v>100</v>
      </c>
      <c r="R455" s="83"/>
    </row>
    <row r="456" spans="1:26" ht="15" customHeight="1" x14ac:dyDescent="0.15">
      <c r="B456" s="69"/>
      <c r="C456" s="23"/>
      <c r="D456" s="213" t="s">
        <v>635</v>
      </c>
      <c r="E456" s="213" t="s">
        <v>381</v>
      </c>
      <c r="F456" s="306"/>
      <c r="G456" s="75">
        <v>289</v>
      </c>
      <c r="H456" s="200">
        <v>86.505190311418687</v>
      </c>
      <c r="I456" s="200">
        <v>6.5743944636678195</v>
      </c>
      <c r="J456" s="200">
        <v>1.3840830449826991</v>
      </c>
      <c r="K456" s="436">
        <v>0</v>
      </c>
      <c r="L456" s="436">
        <v>0</v>
      </c>
      <c r="M456" s="436">
        <v>0</v>
      </c>
      <c r="N456" s="200">
        <v>5.5363321799307963</v>
      </c>
      <c r="O456" s="76">
        <v>100</v>
      </c>
      <c r="R456" s="83"/>
    </row>
    <row r="457" spans="1:26" ht="15" customHeight="1" x14ac:dyDescent="0.15">
      <c r="D457" s="155"/>
      <c r="E457" s="70"/>
      <c r="F457" s="70"/>
      <c r="G457" s="70"/>
      <c r="H457" s="70"/>
      <c r="I457" s="70"/>
      <c r="J457" s="70"/>
      <c r="K457" s="70"/>
      <c r="L457" s="70"/>
      <c r="N457" s="10"/>
      <c r="Q457" s="83"/>
    </row>
    <row r="458" spans="1:26" ht="15" customHeight="1" x14ac:dyDescent="0.15">
      <c r="A458" s="5" t="s">
        <v>639</v>
      </c>
      <c r="G458" s="101"/>
      <c r="H458" s="9"/>
      <c r="N458" s="10"/>
      <c r="Q458" s="83"/>
      <c r="W458" s="83"/>
      <c r="Y458" s="83"/>
      <c r="Z458" s="83"/>
    </row>
    <row r="459" spans="1:26" ht="32.4" x14ac:dyDescent="0.15">
      <c r="B459" s="56"/>
      <c r="C459" s="57"/>
      <c r="D459" s="46"/>
      <c r="E459" s="46"/>
      <c r="F459" s="46"/>
      <c r="G459" s="58"/>
      <c r="H459" s="164" t="s">
        <v>1000</v>
      </c>
      <c r="I459" s="106" t="s">
        <v>1001</v>
      </c>
      <c r="J459" s="107" t="s">
        <v>1002</v>
      </c>
      <c r="K459" s="107" t="s">
        <v>1003</v>
      </c>
      <c r="L459" s="107" t="s">
        <v>1004</v>
      </c>
      <c r="M459" s="107" t="s">
        <v>1005</v>
      </c>
      <c r="N459" s="107" t="s">
        <v>105</v>
      </c>
      <c r="O459" s="106" t="s">
        <v>4</v>
      </c>
      <c r="P459" s="106" t="s">
        <v>637</v>
      </c>
      <c r="Q459" s="106" t="s">
        <v>638</v>
      </c>
      <c r="R459" s="83"/>
    </row>
    <row r="460" spans="1:26" ht="15" customHeight="1" x14ac:dyDescent="0.15">
      <c r="B460" s="61" t="s">
        <v>2</v>
      </c>
      <c r="C460" s="11" t="s">
        <v>4</v>
      </c>
      <c r="D460" s="295" t="s">
        <v>999</v>
      </c>
      <c r="E460" s="312"/>
      <c r="F460" s="312"/>
      <c r="G460" s="58"/>
      <c r="H460" s="98">
        <v>289</v>
      </c>
      <c r="I460" s="98">
        <v>164</v>
      </c>
      <c r="J460" s="98">
        <v>229</v>
      </c>
      <c r="K460" s="98">
        <v>131</v>
      </c>
      <c r="L460" s="98">
        <v>107</v>
      </c>
      <c r="M460" s="98">
        <v>75</v>
      </c>
      <c r="N460" s="98">
        <v>94</v>
      </c>
      <c r="O460" s="98">
        <v>1089</v>
      </c>
      <c r="P460" s="376">
        <v>3.1326633165829145</v>
      </c>
      <c r="Q460" s="179">
        <v>4.4150141643059486</v>
      </c>
      <c r="R460" s="83"/>
    </row>
    <row r="461" spans="1:26" ht="15" customHeight="1" x14ac:dyDescent="0.15">
      <c r="B461" s="313"/>
      <c r="C461" s="18"/>
      <c r="D461" s="295" t="s">
        <v>630</v>
      </c>
      <c r="E461" s="297" t="s">
        <v>380</v>
      </c>
      <c r="F461" s="304"/>
      <c r="G461" s="62"/>
      <c r="H461" s="65">
        <v>461</v>
      </c>
      <c r="I461" s="65">
        <v>182</v>
      </c>
      <c r="J461" s="65">
        <v>213</v>
      </c>
      <c r="K461" s="65">
        <v>100</v>
      </c>
      <c r="L461" s="65">
        <v>51</v>
      </c>
      <c r="M461" s="65">
        <v>14</v>
      </c>
      <c r="N461" s="65">
        <v>68</v>
      </c>
      <c r="O461" s="65">
        <v>1089</v>
      </c>
      <c r="P461" s="377">
        <v>1.6513222331047992</v>
      </c>
      <c r="Q461" s="314">
        <v>3.0107142857142857</v>
      </c>
      <c r="R461" s="83"/>
    </row>
    <row r="462" spans="1:26" ht="15" customHeight="1" x14ac:dyDescent="0.15">
      <c r="B462" s="64"/>
      <c r="C462" s="18"/>
      <c r="D462" s="299"/>
      <c r="E462" s="301" t="s">
        <v>381</v>
      </c>
      <c r="F462" s="300"/>
      <c r="G462" s="302"/>
      <c r="H462" s="303">
        <v>630</v>
      </c>
      <c r="I462" s="303">
        <v>226</v>
      </c>
      <c r="J462" s="303">
        <v>138</v>
      </c>
      <c r="K462" s="303">
        <v>22</v>
      </c>
      <c r="L462" s="303">
        <v>5</v>
      </c>
      <c r="M462" s="303">
        <v>3</v>
      </c>
      <c r="N462" s="303">
        <v>65</v>
      </c>
      <c r="O462" s="303">
        <v>1089</v>
      </c>
      <c r="P462" s="378">
        <v>0.697265625</v>
      </c>
      <c r="Q462" s="315">
        <v>1.8121827411167513</v>
      </c>
      <c r="R462" s="83"/>
    </row>
    <row r="463" spans="1:26" ht="15" customHeight="1" x14ac:dyDescent="0.15">
      <c r="B463" s="64"/>
      <c r="C463" s="18"/>
      <c r="D463" s="212" t="s">
        <v>634</v>
      </c>
      <c r="E463" s="212" t="s">
        <v>380</v>
      </c>
      <c r="F463" s="304"/>
      <c r="G463" s="62"/>
      <c r="H463" s="65">
        <v>731</v>
      </c>
      <c r="I463" s="65">
        <v>176</v>
      </c>
      <c r="J463" s="65">
        <v>89</v>
      </c>
      <c r="K463" s="65">
        <v>23</v>
      </c>
      <c r="L463" s="65">
        <v>3</v>
      </c>
      <c r="M463" s="65">
        <v>0</v>
      </c>
      <c r="N463" s="65">
        <v>67</v>
      </c>
      <c r="O463" s="65">
        <v>1089</v>
      </c>
      <c r="P463" s="377">
        <v>0.48140900195694714</v>
      </c>
      <c r="Q463" s="314">
        <v>1.6907216494845361</v>
      </c>
      <c r="R463" s="83"/>
    </row>
    <row r="464" spans="1:26" ht="15" customHeight="1" x14ac:dyDescent="0.15">
      <c r="B464" s="64"/>
      <c r="C464" s="316"/>
      <c r="D464" s="212" t="s">
        <v>635</v>
      </c>
      <c r="E464" s="212" t="s">
        <v>381</v>
      </c>
      <c r="F464" s="304"/>
      <c r="G464" s="62"/>
      <c r="H464" s="67">
        <v>832</v>
      </c>
      <c r="I464" s="67">
        <v>129</v>
      </c>
      <c r="J464" s="67">
        <v>49</v>
      </c>
      <c r="K464" s="67">
        <v>7</v>
      </c>
      <c r="L464" s="67">
        <v>2</v>
      </c>
      <c r="M464" s="67">
        <v>1</v>
      </c>
      <c r="N464" s="67">
        <v>69</v>
      </c>
      <c r="O464" s="67">
        <v>1089</v>
      </c>
      <c r="P464" s="379">
        <v>0.29215686274509806</v>
      </c>
      <c r="Q464" s="317">
        <v>1.5851063829787233</v>
      </c>
      <c r="R464" s="83"/>
    </row>
    <row r="465" spans="2:18" ht="15" customHeight="1" x14ac:dyDescent="0.15">
      <c r="B465" s="64"/>
      <c r="C465" s="18" t="s">
        <v>172</v>
      </c>
      <c r="D465" s="318" t="s">
        <v>999</v>
      </c>
      <c r="E465" s="312"/>
      <c r="F465" s="312"/>
      <c r="G465" s="58"/>
      <c r="H465" s="65">
        <v>164</v>
      </c>
      <c r="I465" s="65">
        <v>104</v>
      </c>
      <c r="J465" s="65">
        <v>167</v>
      </c>
      <c r="K465" s="65">
        <v>109</v>
      </c>
      <c r="L465" s="65">
        <v>92</v>
      </c>
      <c r="M465" s="65">
        <v>66</v>
      </c>
      <c r="N465" s="65">
        <v>67</v>
      </c>
      <c r="O465" s="65">
        <v>769</v>
      </c>
      <c r="P465" s="377">
        <v>3.6823361823361824</v>
      </c>
      <c r="Q465" s="314">
        <v>4.8048327137546467</v>
      </c>
      <c r="R465" s="83"/>
    </row>
    <row r="466" spans="2:18" ht="15" customHeight="1" x14ac:dyDescent="0.15">
      <c r="B466" s="64"/>
      <c r="C466" s="18"/>
      <c r="D466" s="212" t="s">
        <v>630</v>
      </c>
      <c r="E466" s="319" t="s">
        <v>380</v>
      </c>
      <c r="F466" s="304"/>
      <c r="G466" s="62"/>
      <c r="H466" s="63">
        <v>290</v>
      </c>
      <c r="I466" s="63">
        <v>127</v>
      </c>
      <c r="J466" s="63">
        <v>163</v>
      </c>
      <c r="K466" s="63">
        <v>86</v>
      </c>
      <c r="L466" s="63">
        <v>42</v>
      </c>
      <c r="M466" s="63">
        <v>13</v>
      </c>
      <c r="N466" s="63">
        <v>48</v>
      </c>
      <c r="O466" s="63">
        <v>769</v>
      </c>
      <c r="P466" s="380">
        <v>1.8890429958391124</v>
      </c>
      <c r="Q466" s="320">
        <v>3.160092807424594</v>
      </c>
      <c r="R466" s="83"/>
    </row>
    <row r="467" spans="2:18" ht="15" customHeight="1" x14ac:dyDescent="0.15">
      <c r="B467" s="64"/>
      <c r="C467" s="18"/>
      <c r="D467" s="299"/>
      <c r="E467" s="301" t="s">
        <v>381</v>
      </c>
      <c r="F467" s="300"/>
      <c r="G467" s="302"/>
      <c r="H467" s="303">
        <v>401</v>
      </c>
      <c r="I467" s="303">
        <v>172</v>
      </c>
      <c r="J467" s="303">
        <v>118</v>
      </c>
      <c r="K467" s="303">
        <v>21</v>
      </c>
      <c r="L467" s="303">
        <v>4</v>
      </c>
      <c r="M467" s="303">
        <v>3</v>
      </c>
      <c r="N467" s="303">
        <v>50</v>
      </c>
      <c r="O467" s="303">
        <v>769</v>
      </c>
      <c r="P467" s="378">
        <v>0.83727399165507654</v>
      </c>
      <c r="Q467" s="315">
        <v>1.8930817610062893</v>
      </c>
      <c r="R467" s="83"/>
    </row>
    <row r="468" spans="2:18" ht="15" customHeight="1" x14ac:dyDescent="0.15">
      <c r="B468" s="64"/>
      <c r="C468" s="18"/>
      <c r="D468" s="212" t="s">
        <v>634</v>
      </c>
      <c r="E468" s="212" t="s">
        <v>380</v>
      </c>
      <c r="F468" s="304"/>
      <c r="G468" s="62"/>
      <c r="H468" s="65">
        <v>485</v>
      </c>
      <c r="I468" s="65">
        <v>137</v>
      </c>
      <c r="J468" s="65">
        <v>76</v>
      </c>
      <c r="K468" s="65">
        <v>19</v>
      </c>
      <c r="L468" s="65">
        <v>3</v>
      </c>
      <c r="M468" s="65">
        <v>0</v>
      </c>
      <c r="N468" s="65">
        <v>49</v>
      </c>
      <c r="O468" s="65">
        <v>769</v>
      </c>
      <c r="P468" s="377">
        <v>0.56388888888888888</v>
      </c>
      <c r="Q468" s="314">
        <v>1.7276595744680852</v>
      </c>
      <c r="R468" s="83"/>
    </row>
    <row r="469" spans="2:18" ht="15" customHeight="1" x14ac:dyDescent="0.15">
      <c r="B469" s="64"/>
      <c r="C469" s="23"/>
      <c r="D469" s="213" t="s">
        <v>635</v>
      </c>
      <c r="E469" s="212" t="s">
        <v>381</v>
      </c>
      <c r="F469" s="306"/>
      <c r="G469" s="66"/>
      <c r="H469" s="67">
        <v>558</v>
      </c>
      <c r="I469" s="67">
        <v>107</v>
      </c>
      <c r="J469" s="67">
        <v>45</v>
      </c>
      <c r="K469" s="67">
        <v>7</v>
      </c>
      <c r="L469" s="67">
        <v>2</v>
      </c>
      <c r="M469" s="67">
        <v>1</v>
      </c>
      <c r="N469" s="67">
        <v>49</v>
      </c>
      <c r="O469" s="67">
        <v>769</v>
      </c>
      <c r="P469" s="379">
        <v>0.37222222222222223</v>
      </c>
      <c r="Q469" s="317">
        <v>1.654320987654321</v>
      </c>
      <c r="R469" s="83"/>
    </row>
    <row r="470" spans="2:18" ht="15" customHeight="1" x14ac:dyDescent="0.15">
      <c r="B470" s="64"/>
      <c r="C470" s="18" t="s">
        <v>257</v>
      </c>
      <c r="D470" s="318" t="s">
        <v>999</v>
      </c>
      <c r="E470" s="312"/>
      <c r="F470" s="312"/>
      <c r="G470" s="58"/>
      <c r="H470" s="65">
        <v>114</v>
      </c>
      <c r="I470" s="65">
        <v>56</v>
      </c>
      <c r="J470" s="65">
        <v>53</v>
      </c>
      <c r="K470" s="65">
        <v>21</v>
      </c>
      <c r="L470" s="65">
        <v>14</v>
      </c>
      <c r="M470" s="65">
        <v>6</v>
      </c>
      <c r="N470" s="65">
        <v>25</v>
      </c>
      <c r="O470" s="65">
        <v>289</v>
      </c>
      <c r="P470" s="377">
        <v>1.7234848484848484</v>
      </c>
      <c r="Q470" s="314">
        <v>3.0333333333333332</v>
      </c>
      <c r="R470" s="83"/>
    </row>
    <row r="471" spans="2:18" ht="15" customHeight="1" x14ac:dyDescent="0.15">
      <c r="B471" s="64"/>
      <c r="C471" s="18" t="s">
        <v>256</v>
      </c>
      <c r="D471" s="295" t="s">
        <v>630</v>
      </c>
      <c r="E471" s="297" t="s">
        <v>380</v>
      </c>
      <c r="F471" s="296"/>
      <c r="G471" s="298"/>
      <c r="H471" s="63">
        <v>156</v>
      </c>
      <c r="I471" s="63">
        <v>51</v>
      </c>
      <c r="J471" s="63">
        <v>44</v>
      </c>
      <c r="K471" s="63">
        <v>12</v>
      </c>
      <c r="L471" s="63">
        <v>7</v>
      </c>
      <c r="M471" s="63">
        <v>1</v>
      </c>
      <c r="N471" s="63">
        <v>18</v>
      </c>
      <c r="O471" s="63">
        <v>289</v>
      </c>
      <c r="P471" s="380">
        <v>1.033210332103321</v>
      </c>
      <c r="Q471" s="320">
        <v>2.4347826086956523</v>
      </c>
      <c r="R471" s="83"/>
    </row>
    <row r="472" spans="2:18" ht="15" customHeight="1" x14ac:dyDescent="0.15">
      <c r="B472" s="64"/>
      <c r="C472" s="18"/>
      <c r="D472" s="299"/>
      <c r="E472" s="301" t="s">
        <v>381</v>
      </c>
      <c r="F472" s="300"/>
      <c r="G472" s="302"/>
      <c r="H472" s="303">
        <v>208</v>
      </c>
      <c r="I472" s="303">
        <v>48</v>
      </c>
      <c r="J472" s="303">
        <v>18</v>
      </c>
      <c r="K472" s="303">
        <v>1</v>
      </c>
      <c r="L472" s="303">
        <v>0</v>
      </c>
      <c r="M472" s="303">
        <v>0</v>
      </c>
      <c r="N472" s="303">
        <v>14</v>
      </c>
      <c r="O472" s="303">
        <v>289</v>
      </c>
      <c r="P472" s="378">
        <v>0.3418181818181818</v>
      </c>
      <c r="Q472" s="315">
        <v>1.4029850746268657</v>
      </c>
      <c r="R472" s="83"/>
    </row>
    <row r="473" spans="2:18" ht="15" customHeight="1" x14ac:dyDescent="0.15">
      <c r="B473" s="64"/>
      <c r="C473" s="18"/>
      <c r="D473" s="212" t="s">
        <v>634</v>
      </c>
      <c r="E473" s="212" t="s">
        <v>380</v>
      </c>
      <c r="F473" s="304"/>
      <c r="G473" s="62"/>
      <c r="H473" s="65">
        <v>222</v>
      </c>
      <c r="I473" s="65">
        <v>35</v>
      </c>
      <c r="J473" s="65">
        <v>11</v>
      </c>
      <c r="K473" s="65">
        <v>4</v>
      </c>
      <c r="L473" s="65">
        <v>0</v>
      </c>
      <c r="M473" s="65">
        <v>0</v>
      </c>
      <c r="N473" s="65">
        <v>17</v>
      </c>
      <c r="O473" s="65">
        <v>289</v>
      </c>
      <c r="P473" s="377">
        <v>0.28308823529411764</v>
      </c>
      <c r="Q473" s="314">
        <v>1.54</v>
      </c>
      <c r="R473" s="83"/>
    </row>
    <row r="474" spans="2:18" ht="15" customHeight="1" x14ac:dyDescent="0.15">
      <c r="B474" s="69"/>
      <c r="C474" s="23"/>
      <c r="D474" s="213" t="s">
        <v>635</v>
      </c>
      <c r="E474" s="212" t="s">
        <v>381</v>
      </c>
      <c r="F474" s="306"/>
      <c r="G474" s="66"/>
      <c r="H474" s="67">
        <v>250</v>
      </c>
      <c r="I474" s="67">
        <v>16</v>
      </c>
      <c r="J474" s="67">
        <v>4</v>
      </c>
      <c r="K474" s="67">
        <v>0</v>
      </c>
      <c r="L474" s="67">
        <v>0</v>
      </c>
      <c r="M474" s="67">
        <v>0</v>
      </c>
      <c r="N474" s="67">
        <v>19</v>
      </c>
      <c r="O474" s="67">
        <v>289</v>
      </c>
      <c r="P474" s="379">
        <v>8.8888888888888892E-2</v>
      </c>
      <c r="Q474" s="317">
        <v>1.2</v>
      </c>
      <c r="R474" s="83"/>
    </row>
    <row r="475" spans="2:18" ht="15" customHeight="1" x14ac:dyDescent="0.15">
      <c r="B475" s="61" t="s">
        <v>3</v>
      </c>
      <c r="C475" s="11" t="s">
        <v>4</v>
      </c>
      <c r="D475" s="295" t="s">
        <v>1063</v>
      </c>
      <c r="E475" s="312"/>
      <c r="F475" s="312"/>
      <c r="G475" s="321">
        <v>1089</v>
      </c>
      <c r="H475" s="374">
        <v>26.538108356290174</v>
      </c>
      <c r="I475" s="374">
        <v>15.059687786960515</v>
      </c>
      <c r="J475" s="374">
        <v>21.028466483011936</v>
      </c>
      <c r="K475" s="374">
        <v>12.029384756657484</v>
      </c>
      <c r="L475" s="374">
        <v>9.8255280073461897</v>
      </c>
      <c r="M475" s="374">
        <v>6.887052341597796</v>
      </c>
      <c r="N475" s="374">
        <v>8.6317722681359044</v>
      </c>
      <c r="O475" s="96">
        <v>100</v>
      </c>
      <c r="R475" s="83"/>
    </row>
    <row r="476" spans="2:18" ht="15" customHeight="1" x14ac:dyDescent="0.15">
      <c r="B476" s="313"/>
      <c r="C476" s="18"/>
      <c r="D476" s="295" t="s">
        <v>630</v>
      </c>
      <c r="E476" s="297" t="s">
        <v>380</v>
      </c>
      <c r="F476" s="304"/>
      <c r="G476" s="71">
        <v>1089</v>
      </c>
      <c r="H476" s="199">
        <v>42.33241505968779</v>
      </c>
      <c r="I476" s="199">
        <v>16.712580348943984</v>
      </c>
      <c r="J476" s="199">
        <v>19.55922865013774</v>
      </c>
      <c r="K476" s="199">
        <v>9.1827364554637274</v>
      </c>
      <c r="L476" s="199">
        <v>4.6831955922865012</v>
      </c>
      <c r="M476" s="199">
        <v>1.2855831037649219</v>
      </c>
      <c r="N476" s="199">
        <v>6.2442607897153346</v>
      </c>
      <c r="O476" s="73">
        <v>100</v>
      </c>
      <c r="R476" s="83"/>
    </row>
    <row r="477" spans="2:18" ht="15" customHeight="1" x14ac:dyDescent="0.15">
      <c r="B477" s="64"/>
      <c r="C477" s="18"/>
      <c r="D477" s="299"/>
      <c r="E477" s="301" t="s">
        <v>381</v>
      </c>
      <c r="F477" s="300"/>
      <c r="G477" s="307">
        <v>1089</v>
      </c>
      <c r="H477" s="375">
        <v>57.851239669421481</v>
      </c>
      <c r="I477" s="375">
        <v>20.752984389348025</v>
      </c>
      <c r="J477" s="375">
        <v>12.672176308539946</v>
      </c>
      <c r="K477" s="375">
        <v>2.0202020202020203</v>
      </c>
      <c r="L477" s="375">
        <v>0.4591368227731864</v>
      </c>
      <c r="M477" s="375">
        <v>0.27548209366391185</v>
      </c>
      <c r="N477" s="375">
        <v>5.9687786960514231</v>
      </c>
      <c r="O477" s="308">
        <v>100</v>
      </c>
      <c r="R477" s="83"/>
    </row>
    <row r="478" spans="2:18" ht="15" customHeight="1" x14ac:dyDescent="0.15">
      <c r="B478" s="64"/>
      <c r="C478" s="18"/>
      <c r="D478" s="212" t="s">
        <v>634</v>
      </c>
      <c r="E478" s="212" t="s">
        <v>380</v>
      </c>
      <c r="F478" s="304"/>
      <c r="G478" s="71">
        <v>1089</v>
      </c>
      <c r="H478" s="199">
        <v>67.125803489439846</v>
      </c>
      <c r="I478" s="199">
        <v>16.161616161616163</v>
      </c>
      <c r="J478" s="199">
        <v>8.172635445362717</v>
      </c>
      <c r="K478" s="199">
        <v>2.1120293847566574</v>
      </c>
      <c r="L478" s="199">
        <v>0.27548209366391185</v>
      </c>
      <c r="M478" s="434">
        <v>0</v>
      </c>
      <c r="N478" s="199">
        <v>6.152433425160698</v>
      </c>
      <c r="O478" s="73">
        <v>99.999999999999986</v>
      </c>
      <c r="R478" s="83"/>
    </row>
    <row r="479" spans="2:18" ht="15" customHeight="1" x14ac:dyDescent="0.15">
      <c r="B479" s="64"/>
      <c r="C479" s="316"/>
      <c r="D479" s="213" t="s">
        <v>635</v>
      </c>
      <c r="E479" s="212" t="s">
        <v>381</v>
      </c>
      <c r="F479" s="304"/>
      <c r="G479" s="75">
        <v>1089</v>
      </c>
      <c r="H479" s="200">
        <v>76.400367309458218</v>
      </c>
      <c r="I479" s="200">
        <v>11.84573002754821</v>
      </c>
      <c r="J479" s="200">
        <v>4.4995408631772271</v>
      </c>
      <c r="K479" s="200">
        <v>0.64279155188246095</v>
      </c>
      <c r="L479" s="200">
        <v>0.18365472910927455</v>
      </c>
      <c r="M479" s="200">
        <v>9.1827364554637275E-2</v>
      </c>
      <c r="N479" s="200">
        <v>6.336088154269973</v>
      </c>
      <c r="O479" s="76">
        <v>100.00000000000001</v>
      </c>
      <c r="R479" s="83"/>
    </row>
    <row r="480" spans="2:18" ht="15" customHeight="1" x14ac:dyDescent="0.15">
      <c r="B480" s="64"/>
      <c r="C480" s="18" t="s">
        <v>172</v>
      </c>
      <c r="D480" s="295" t="s">
        <v>1063</v>
      </c>
      <c r="E480" s="312"/>
      <c r="F480" s="312"/>
      <c r="G480" s="321">
        <v>769</v>
      </c>
      <c r="H480" s="199">
        <v>21.326397919375815</v>
      </c>
      <c r="I480" s="199">
        <v>13.524057217165151</v>
      </c>
      <c r="J480" s="199">
        <v>21.716514954486346</v>
      </c>
      <c r="K480" s="199">
        <v>14.174252275682706</v>
      </c>
      <c r="L480" s="199">
        <v>11.963589076723016</v>
      </c>
      <c r="M480" s="199">
        <v>8.5825747724317303</v>
      </c>
      <c r="N480" s="199">
        <v>8.7126137841352413</v>
      </c>
      <c r="O480" s="73">
        <v>100</v>
      </c>
      <c r="R480" s="83"/>
    </row>
    <row r="481" spans="1:26" ht="15" customHeight="1" x14ac:dyDescent="0.15">
      <c r="B481" s="64"/>
      <c r="C481" s="18"/>
      <c r="D481" s="295" t="s">
        <v>630</v>
      </c>
      <c r="E481" s="319" t="s">
        <v>380</v>
      </c>
      <c r="F481" s="304"/>
      <c r="G481" s="71">
        <v>769</v>
      </c>
      <c r="H481" s="198">
        <v>37.711313394018205</v>
      </c>
      <c r="I481" s="198">
        <v>16.514954486345903</v>
      </c>
      <c r="J481" s="198">
        <v>21.196358907672302</v>
      </c>
      <c r="K481" s="198">
        <v>11.183355006501952</v>
      </c>
      <c r="L481" s="198">
        <v>5.4616384915474647</v>
      </c>
      <c r="M481" s="198">
        <v>1.6905071521456438</v>
      </c>
      <c r="N481" s="198">
        <v>6.2418725617685311</v>
      </c>
      <c r="O481" s="72">
        <v>100</v>
      </c>
      <c r="R481" s="83"/>
    </row>
    <row r="482" spans="1:26" ht="15" customHeight="1" x14ac:dyDescent="0.15">
      <c r="B482" s="64"/>
      <c r="C482" s="18"/>
      <c r="D482" s="299"/>
      <c r="E482" s="301" t="s">
        <v>381</v>
      </c>
      <c r="F482" s="300"/>
      <c r="G482" s="307">
        <v>769</v>
      </c>
      <c r="H482" s="375">
        <v>52.145643693107935</v>
      </c>
      <c r="I482" s="375">
        <v>22.366710013003903</v>
      </c>
      <c r="J482" s="375">
        <v>15.344603381014304</v>
      </c>
      <c r="K482" s="375">
        <v>2.7308192457737324</v>
      </c>
      <c r="L482" s="375">
        <v>0.52015604681404426</v>
      </c>
      <c r="M482" s="375">
        <v>0.39011703511053319</v>
      </c>
      <c r="N482" s="375">
        <v>6.5019505851755532</v>
      </c>
      <c r="O482" s="308">
        <v>100.00000000000001</v>
      </c>
      <c r="R482" s="83"/>
    </row>
    <row r="483" spans="1:26" ht="15" customHeight="1" x14ac:dyDescent="0.15">
      <c r="B483" s="64"/>
      <c r="C483" s="18"/>
      <c r="D483" s="212" t="s">
        <v>634</v>
      </c>
      <c r="E483" s="212" t="s">
        <v>380</v>
      </c>
      <c r="F483" s="304"/>
      <c r="G483" s="71">
        <v>769</v>
      </c>
      <c r="H483" s="199">
        <v>63.068920676202858</v>
      </c>
      <c r="I483" s="199">
        <v>17.815344603381014</v>
      </c>
      <c r="J483" s="199">
        <v>9.8829648894668409</v>
      </c>
      <c r="K483" s="199">
        <v>2.4707412223667102</v>
      </c>
      <c r="L483" s="199">
        <v>0.39011703511053319</v>
      </c>
      <c r="M483" s="434">
        <v>0</v>
      </c>
      <c r="N483" s="199">
        <v>6.3719115734720413</v>
      </c>
      <c r="O483" s="73">
        <v>100.00000000000001</v>
      </c>
      <c r="R483" s="83"/>
    </row>
    <row r="484" spans="1:26" ht="15" customHeight="1" x14ac:dyDescent="0.15">
      <c r="B484" s="64"/>
      <c r="C484" s="23"/>
      <c r="D484" s="213" t="s">
        <v>635</v>
      </c>
      <c r="E484" s="212" t="s">
        <v>381</v>
      </c>
      <c r="F484" s="306"/>
      <c r="G484" s="75">
        <v>769</v>
      </c>
      <c r="H484" s="200">
        <v>72.561768530559164</v>
      </c>
      <c r="I484" s="200">
        <v>13.914174252275682</v>
      </c>
      <c r="J484" s="200">
        <v>5.851755526657997</v>
      </c>
      <c r="K484" s="200">
        <v>0.91027308192457734</v>
      </c>
      <c r="L484" s="200">
        <v>0.26007802340702213</v>
      </c>
      <c r="M484" s="200">
        <v>0.13003901170351106</v>
      </c>
      <c r="N484" s="200">
        <v>6.3719115734720413</v>
      </c>
      <c r="O484" s="76">
        <v>100</v>
      </c>
      <c r="R484" s="83"/>
    </row>
    <row r="485" spans="1:26" ht="15" customHeight="1" x14ac:dyDescent="0.15">
      <c r="B485" s="64"/>
      <c r="C485" s="18" t="s">
        <v>257</v>
      </c>
      <c r="D485" s="295" t="s">
        <v>1063</v>
      </c>
      <c r="E485" s="312"/>
      <c r="F485" s="312"/>
      <c r="G485" s="321">
        <v>289</v>
      </c>
      <c r="H485" s="199">
        <v>39.446366782006919</v>
      </c>
      <c r="I485" s="199">
        <v>19.377162629757784</v>
      </c>
      <c r="J485" s="199">
        <v>18.339100346020761</v>
      </c>
      <c r="K485" s="199">
        <v>7.2664359861591699</v>
      </c>
      <c r="L485" s="199">
        <v>4.844290657439446</v>
      </c>
      <c r="M485" s="199">
        <v>2.0761245674740483</v>
      </c>
      <c r="N485" s="199">
        <v>8.6505190311418687</v>
      </c>
      <c r="O485" s="73">
        <v>100</v>
      </c>
      <c r="R485" s="83"/>
    </row>
    <row r="486" spans="1:26" ht="15" customHeight="1" x14ac:dyDescent="0.15">
      <c r="B486" s="64"/>
      <c r="C486" s="18" t="s">
        <v>256</v>
      </c>
      <c r="D486" s="295" t="s">
        <v>630</v>
      </c>
      <c r="E486" s="297" t="s">
        <v>380</v>
      </c>
      <c r="F486" s="296"/>
      <c r="G486" s="71">
        <v>289</v>
      </c>
      <c r="H486" s="198">
        <v>53.979238754325266</v>
      </c>
      <c r="I486" s="198">
        <v>17.647058823529413</v>
      </c>
      <c r="J486" s="198">
        <v>15.224913494809689</v>
      </c>
      <c r="K486" s="198">
        <v>4.1522491349480966</v>
      </c>
      <c r="L486" s="198">
        <v>2.422145328719723</v>
      </c>
      <c r="M486" s="198">
        <v>0.34602076124567477</v>
      </c>
      <c r="N486" s="198">
        <v>6.2283737024221448</v>
      </c>
      <c r="O486" s="72">
        <v>99.999999999999986</v>
      </c>
      <c r="R486" s="83"/>
    </row>
    <row r="487" spans="1:26" ht="15" customHeight="1" x14ac:dyDescent="0.15">
      <c r="B487" s="64"/>
      <c r="C487" s="18"/>
      <c r="D487" s="299"/>
      <c r="E487" s="301" t="s">
        <v>381</v>
      </c>
      <c r="F487" s="300"/>
      <c r="G487" s="307">
        <v>289</v>
      </c>
      <c r="H487" s="375">
        <v>71.972318339100354</v>
      </c>
      <c r="I487" s="375">
        <v>16.608996539792386</v>
      </c>
      <c r="J487" s="375">
        <v>6.2283737024221448</v>
      </c>
      <c r="K487" s="375">
        <v>0.34602076124567477</v>
      </c>
      <c r="L487" s="499">
        <v>0</v>
      </c>
      <c r="M487" s="499">
        <v>0</v>
      </c>
      <c r="N487" s="375">
        <v>4.844290657439446</v>
      </c>
      <c r="O487" s="308">
        <v>100</v>
      </c>
      <c r="R487" s="83"/>
    </row>
    <row r="488" spans="1:26" ht="15" customHeight="1" x14ac:dyDescent="0.15">
      <c r="B488" s="64"/>
      <c r="C488" s="18"/>
      <c r="D488" s="212" t="s">
        <v>634</v>
      </c>
      <c r="E488" s="212" t="s">
        <v>380</v>
      </c>
      <c r="F488" s="304"/>
      <c r="G488" s="71">
        <v>289</v>
      </c>
      <c r="H488" s="199">
        <v>76.816608996539799</v>
      </c>
      <c r="I488" s="199">
        <v>12.110726643598616</v>
      </c>
      <c r="J488" s="199">
        <v>3.8062283737024223</v>
      </c>
      <c r="K488" s="199">
        <v>1.3840830449826991</v>
      </c>
      <c r="L488" s="434">
        <v>0</v>
      </c>
      <c r="M488" s="434">
        <v>0</v>
      </c>
      <c r="N488" s="199">
        <v>5.8823529411764701</v>
      </c>
      <c r="O488" s="73">
        <v>100</v>
      </c>
      <c r="R488" s="83"/>
    </row>
    <row r="489" spans="1:26" ht="15" customHeight="1" x14ac:dyDescent="0.15">
      <c r="B489" s="69"/>
      <c r="C489" s="23"/>
      <c r="D489" s="213" t="s">
        <v>635</v>
      </c>
      <c r="E489" s="213" t="s">
        <v>381</v>
      </c>
      <c r="F489" s="306"/>
      <c r="G489" s="75">
        <v>289</v>
      </c>
      <c r="H489" s="200">
        <v>86.505190311418687</v>
      </c>
      <c r="I489" s="200">
        <v>5.5363321799307963</v>
      </c>
      <c r="J489" s="200">
        <v>1.3840830449826991</v>
      </c>
      <c r="K489" s="436">
        <v>0</v>
      </c>
      <c r="L489" s="436">
        <v>0</v>
      </c>
      <c r="M489" s="436">
        <v>0</v>
      </c>
      <c r="N489" s="200">
        <v>6.5743944636678195</v>
      </c>
      <c r="O489" s="76">
        <v>100</v>
      </c>
      <c r="R489" s="83"/>
    </row>
    <row r="490" spans="1:26" ht="14.25" customHeight="1" x14ac:dyDescent="0.15">
      <c r="D490" s="155"/>
      <c r="E490" s="70"/>
      <c r="F490" s="70"/>
      <c r="G490" s="70"/>
      <c r="H490" s="70"/>
      <c r="I490" s="70"/>
      <c r="J490" s="70"/>
      <c r="K490" s="70"/>
      <c r="L490" s="70"/>
      <c r="N490" s="10"/>
      <c r="Q490" s="83"/>
    </row>
    <row r="491" spans="1:26" ht="15" customHeight="1" x14ac:dyDescent="0.15">
      <c r="A491" s="5" t="s">
        <v>640</v>
      </c>
      <c r="G491" s="101"/>
      <c r="H491" s="9"/>
      <c r="N491" s="10"/>
      <c r="Q491" s="83"/>
      <c r="W491" s="83"/>
      <c r="Y491" s="83"/>
      <c r="Z491" s="83"/>
    </row>
    <row r="492" spans="1:26" ht="32.4" x14ac:dyDescent="0.15">
      <c r="B492" s="56"/>
      <c r="C492" s="57"/>
      <c r="D492" s="46"/>
      <c r="E492" s="46"/>
      <c r="F492" s="46"/>
      <c r="G492" s="58"/>
      <c r="H492" s="164" t="s">
        <v>115</v>
      </c>
      <c r="I492" s="106" t="s">
        <v>994</v>
      </c>
      <c r="J492" s="107" t="s">
        <v>995</v>
      </c>
      <c r="K492" s="107" t="s">
        <v>996</v>
      </c>
      <c r="L492" s="107" t="s">
        <v>997</v>
      </c>
      <c r="M492" s="107" t="s">
        <v>998</v>
      </c>
      <c r="N492" s="107" t="s">
        <v>105</v>
      </c>
      <c r="O492" s="106" t="s">
        <v>4</v>
      </c>
      <c r="P492" s="106" t="s">
        <v>633</v>
      </c>
      <c r="Q492" s="106" t="s">
        <v>636</v>
      </c>
      <c r="R492" s="83"/>
    </row>
    <row r="493" spans="1:26" ht="15" customHeight="1" x14ac:dyDescent="0.15">
      <c r="B493" s="61" t="s">
        <v>2</v>
      </c>
      <c r="C493" s="11" t="s">
        <v>4</v>
      </c>
      <c r="D493" s="295" t="s">
        <v>999</v>
      </c>
      <c r="E493" s="312"/>
      <c r="F493" s="312"/>
      <c r="G493" s="58"/>
      <c r="H493" s="98">
        <v>988</v>
      </c>
      <c r="I493" s="98">
        <v>16</v>
      </c>
      <c r="J493" s="98">
        <v>15</v>
      </c>
      <c r="K493" s="98">
        <v>5</v>
      </c>
      <c r="L493" s="98">
        <v>4</v>
      </c>
      <c r="M493" s="98">
        <v>1</v>
      </c>
      <c r="N493" s="98">
        <v>60</v>
      </c>
      <c r="O493" s="98">
        <v>1089</v>
      </c>
      <c r="P493" s="339">
        <v>0.16878048780487806</v>
      </c>
      <c r="Q493" s="179">
        <v>3.6041666666666665</v>
      </c>
      <c r="R493" s="83"/>
    </row>
    <row r="494" spans="1:26" ht="15" customHeight="1" x14ac:dyDescent="0.15">
      <c r="B494" s="313"/>
      <c r="C494" s="18"/>
      <c r="D494" s="295" t="s">
        <v>630</v>
      </c>
      <c r="E494" s="297" t="s">
        <v>380</v>
      </c>
      <c r="F494" s="304"/>
      <c r="G494" s="62"/>
      <c r="H494" s="65">
        <v>977</v>
      </c>
      <c r="I494" s="65">
        <v>17</v>
      </c>
      <c r="J494" s="65">
        <v>17</v>
      </c>
      <c r="K494" s="65">
        <v>4</v>
      </c>
      <c r="L494" s="65">
        <v>6</v>
      </c>
      <c r="M494" s="65">
        <v>4</v>
      </c>
      <c r="N494" s="65">
        <v>64</v>
      </c>
      <c r="O494" s="65">
        <v>1089</v>
      </c>
      <c r="P494" s="370">
        <v>0.11758989310009718</v>
      </c>
      <c r="Q494" s="314">
        <v>2.9512195121951219</v>
      </c>
      <c r="R494" s="83"/>
    </row>
    <row r="495" spans="1:26" ht="15" customHeight="1" x14ac:dyDescent="0.15">
      <c r="B495" s="64"/>
      <c r="C495" s="18"/>
      <c r="D495" s="299"/>
      <c r="E495" s="301" t="s">
        <v>381</v>
      </c>
      <c r="F495" s="300"/>
      <c r="G495" s="302"/>
      <c r="H495" s="303">
        <v>1012</v>
      </c>
      <c r="I495" s="303">
        <v>7</v>
      </c>
      <c r="J495" s="303">
        <v>5</v>
      </c>
      <c r="K495" s="303">
        <v>0</v>
      </c>
      <c r="L495" s="303">
        <v>1</v>
      </c>
      <c r="M495" s="303">
        <v>0</v>
      </c>
      <c r="N495" s="303">
        <v>64</v>
      </c>
      <c r="O495" s="303">
        <v>1089</v>
      </c>
      <c r="P495" s="371">
        <v>2.6341463414634145E-2</v>
      </c>
      <c r="Q495" s="315">
        <v>2.0769230769230771</v>
      </c>
      <c r="R495" s="83"/>
    </row>
    <row r="496" spans="1:26" ht="15" customHeight="1" x14ac:dyDescent="0.15">
      <c r="B496" s="64"/>
      <c r="C496" s="18"/>
      <c r="D496" s="212" t="s">
        <v>634</v>
      </c>
      <c r="E496" s="212" t="s">
        <v>380</v>
      </c>
      <c r="F496" s="304"/>
      <c r="G496" s="62"/>
      <c r="H496" s="65">
        <v>1011</v>
      </c>
      <c r="I496" s="65">
        <v>8</v>
      </c>
      <c r="J496" s="65">
        <v>5</v>
      </c>
      <c r="K496" s="65">
        <v>3</v>
      </c>
      <c r="L496" s="65">
        <v>0</v>
      </c>
      <c r="M496" s="65">
        <v>0</v>
      </c>
      <c r="N496" s="65">
        <v>62</v>
      </c>
      <c r="O496" s="65">
        <v>1089</v>
      </c>
      <c r="P496" s="370">
        <v>3.0185004868549171E-2</v>
      </c>
      <c r="Q496" s="314">
        <v>1.9375</v>
      </c>
      <c r="R496" s="83"/>
    </row>
    <row r="497" spans="2:18" ht="15" customHeight="1" x14ac:dyDescent="0.15">
      <c r="B497" s="64"/>
      <c r="C497" s="316"/>
      <c r="D497" s="212" t="s">
        <v>635</v>
      </c>
      <c r="E497" s="212" t="s">
        <v>381</v>
      </c>
      <c r="F497" s="304"/>
      <c r="G497" s="62"/>
      <c r="H497" s="67">
        <v>1018</v>
      </c>
      <c r="I497" s="67">
        <v>5</v>
      </c>
      <c r="J497" s="67">
        <v>3</v>
      </c>
      <c r="K497" s="67">
        <v>1</v>
      </c>
      <c r="L497" s="67">
        <v>0</v>
      </c>
      <c r="M497" s="67">
        <v>0</v>
      </c>
      <c r="N497" s="67">
        <v>62</v>
      </c>
      <c r="O497" s="67">
        <v>1089</v>
      </c>
      <c r="P497" s="372">
        <v>1.5579357351509251E-2</v>
      </c>
      <c r="Q497" s="317">
        <v>1.7777777777777777</v>
      </c>
      <c r="R497" s="83"/>
    </row>
    <row r="498" spans="2:18" ht="15" customHeight="1" x14ac:dyDescent="0.15">
      <c r="B498" s="64"/>
      <c r="C498" s="18" t="s">
        <v>172</v>
      </c>
      <c r="D498" s="318" t="s">
        <v>999</v>
      </c>
      <c r="E498" s="312"/>
      <c r="F498" s="312"/>
      <c r="G498" s="58"/>
      <c r="H498" s="65">
        <v>703</v>
      </c>
      <c r="I498" s="65">
        <v>6</v>
      </c>
      <c r="J498" s="65">
        <v>10</v>
      </c>
      <c r="K498" s="65">
        <v>4</v>
      </c>
      <c r="L498" s="65">
        <v>4</v>
      </c>
      <c r="M498" s="65">
        <v>1</v>
      </c>
      <c r="N498" s="65">
        <v>41</v>
      </c>
      <c r="O498" s="65">
        <v>769</v>
      </c>
      <c r="P498" s="370">
        <v>0.18093922651933703</v>
      </c>
      <c r="Q498" s="314">
        <v>4.09375</v>
      </c>
      <c r="R498" s="83"/>
    </row>
    <row r="499" spans="2:18" ht="15" customHeight="1" x14ac:dyDescent="0.15">
      <c r="B499" s="64"/>
      <c r="C499" s="18"/>
      <c r="D499" s="212" t="s">
        <v>630</v>
      </c>
      <c r="E499" s="319" t="s">
        <v>380</v>
      </c>
      <c r="F499" s="304"/>
      <c r="G499" s="62"/>
      <c r="H499" s="63">
        <v>692</v>
      </c>
      <c r="I499" s="63">
        <v>9</v>
      </c>
      <c r="J499" s="63">
        <v>13</v>
      </c>
      <c r="K499" s="63">
        <v>2</v>
      </c>
      <c r="L499" s="63">
        <v>5</v>
      </c>
      <c r="M499" s="63">
        <v>3</v>
      </c>
      <c r="N499" s="63">
        <v>45</v>
      </c>
      <c r="O499" s="63">
        <v>769</v>
      </c>
      <c r="P499" s="373">
        <v>0.12912087912087913</v>
      </c>
      <c r="Q499" s="320">
        <v>3.76</v>
      </c>
      <c r="R499" s="83"/>
    </row>
    <row r="500" spans="2:18" ht="15" customHeight="1" x14ac:dyDescent="0.15">
      <c r="B500" s="64"/>
      <c r="C500" s="18"/>
      <c r="D500" s="299"/>
      <c r="E500" s="301" t="s">
        <v>381</v>
      </c>
      <c r="F500" s="300"/>
      <c r="G500" s="302"/>
      <c r="H500" s="303">
        <v>714</v>
      </c>
      <c r="I500" s="303">
        <v>6</v>
      </c>
      <c r="J500" s="303">
        <v>3</v>
      </c>
      <c r="K500" s="303">
        <v>0</v>
      </c>
      <c r="L500" s="303">
        <v>1</v>
      </c>
      <c r="M500" s="303">
        <v>0</v>
      </c>
      <c r="N500" s="303">
        <v>45</v>
      </c>
      <c r="O500" s="303">
        <v>769</v>
      </c>
      <c r="P500" s="371">
        <v>2.9005524861878452E-2</v>
      </c>
      <c r="Q500" s="315">
        <v>2.1</v>
      </c>
      <c r="R500" s="83"/>
    </row>
    <row r="501" spans="2:18" ht="15" customHeight="1" x14ac:dyDescent="0.15">
      <c r="B501" s="64"/>
      <c r="C501" s="18"/>
      <c r="D501" s="212" t="s">
        <v>634</v>
      </c>
      <c r="E501" s="212" t="s">
        <v>380</v>
      </c>
      <c r="F501" s="304"/>
      <c r="G501" s="62"/>
      <c r="H501" s="65">
        <v>713</v>
      </c>
      <c r="I501" s="65">
        <v>6</v>
      </c>
      <c r="J501" s="65">
        <v>5</v>
      </c>
      <c r="K501" s="65">
        <v>2</v>
      </c>
      <c r="L501" s="65">
        <v>0</v>
      </c>
      <c r="M501" s="65">
        <v>0</v>
      </c>
      <c r="N501" s="65">
        <v>43</v>
      </c>
      <c r="O501" s="65">
        <v>769</v>
      </c>
      <c r="P501" s="370">
        <v>3.3057851239669422E-2</v>
      </c>
      <c r="Q501" s="314">
        <v>1.8461538461538463</v>
      </c>
      <c r="R501" s="83"/>
    </row>
    <row r="502" spans="2:18" ht="15" customHeight="1" x14ac:dyDescent="0.15">
      <c r="B502" s="64"/>
      <c r="C502" s="23"/>
      <c r="D502" s="213" t="s">
        <v>635</v>
      </c>
      <c r="E502" s="212" t="s">
        <v>381</v>
      </c>
      <c r="F502" s="306"/>
      <c r="G502" s="66"/>
      <c r="H502" s="67">
        <v>719</v>
      </c>
      <c r="I502" s="67">
        <v>3</v>
      </c>
      <c r="J502" s="67">
        <v>3</v>
      </c>
      <c r="K502" s="67">
        <v>1</v>
      </c>
      <c r="L502" s="67">
        <v>0</v>
      </c>
      <c r="M502" s="67">
        <v>0</v>
      </c>
      <c r="N502" s="67">
        <v>43</v>
      </c>
      <c r="O502" s="67">
        <v>769</v>
      </c>
      <c r="P502" s="372">
        <v>1.928374655647383E-2</v>
      </c>
      <c r="Q502" s="317">
        <v>2</v>
      </c>
      <c r="R502" s="83"/>
    </row>
    <row r="503" spans="2:18" ht="15" customHeight="1" x14ac:dyDescent="0.15">
      <c r="B503" s="64"/>
      <c r="C503" s="18" t="s">
        <v>257</v>
      </c>
      <c r="D503" s="318" t="s">
        <v>999</v>
      </c>
      <c r="E503" s="312"/>
      <c r="F503" s="312"/>
      <c r="G503" s="58"/>
      <c r="H503" s="65">
        <v>259</v>
      </c>
      <c r="I503" s="65">
        <v>7</v>
      </c>
      <c r="J503" s="65">
        <v>5</v>
      </c>
      <c r="K503" s="65">
        <v>1</v>
      </c>
      <c r="L503" s="65">
        <v>0</v>
      </c>
      <c r="M503" s="65">
        <v>0</v>
      </c>
      <c r="N503" s="65">
        <v>17</v>
      </c>
      <c r="O503" s="65">
        <v>289</v>
      </c>
      <c r="P503" s="370">
        <v>0.14338235294117646</v>
      </c>
      <c r="Q503" s="314">
        <v>3</v>
      </c>
      <c r="R503" s="83"/>
    </row>
    <row r="504" spans="2:18" ht="15" customHeight="1" x14ac:dyDescent="0.15">
      <c r="B504" s="64"/>
      <c r="C504" s="18" t="s">
        <v>256</v>
      </c>
      <c r="D504" s="295" t="s">
        <v>630</v>
      </c>
      <c r="E504" s="297" t="s">
        <v>380</v>
      </c>
      <c r="F504" s="296"/>
      <c r="G504" s="298"/>
      <c r="H504" s="63">
        <v>259</v>
      </c>
      <c r="I504" s="63">
        <v>5</v>
      </c>
      <c r="J504" s="63">
        <v>4</v>
      </c>
      <c r="K504" s="63">
        <v>2</v>
      </c>
      <c r="L504" s="63">
        <v>1</v>
      </c>
      <c r="M504" s="63">
        <v>1</v>
      </c>
      <c r="N504" s="63">
        <v>17</v>
      </c>
      <c r="O504" s="63">
        <v>289</v>
      </c>
      <c r="P504" s="373">
        <v>8.8235294117647065E-2</v>
      </c>
      <c r="Q504" s="320">
        <v>1.8461538461538463</v>
      </c>
      <c r="R504" s="83"/>
    </row>
    <row r="505" spans="2:18" ht="15" customHeight="1" x14ac:dyDescent="0.15">
      <c r="B505" s="64"/>
      <c r="C505" s="18"/>
      <c r="D505" s="299"/>
      <c r="E505" s="301" t="s">
        <v>381</v>
      </c>
      <c r="F505" s="300"/>
      <c r="G505" s="302"/>
      <c r="H505" s="303">
        <v>269</v>
      </c>
      <c r="I505" s="303">
        <v>1</v>
      </c>
      <c r="J505" s="303">
        <v>2</v>
      </c>
      <c r="K505" s="303">
        <v>0</v>
      </c>
      <c r="L505" s="303">
        <v>0</v>
      </c>
      <c r="M505" s="303">
        <v>0</v>
      </c>
      <c r="N505" s="303">
        <v>17</v>
      </c>
      <c r="O505" s="303">
        <v>289</v>
      </c>
      <c r="P505" s="371">
        <v>2.2058823529411766E-2</v>
      </c>
      <c r="Q505" s="315">
        <v>2</v>
      </c>
      <c r="R505" s="83"/>
    </row>
    <row r="506" spans="2:18" ht="15" customHeight="1" x14ac:dyDescent="0.15">
      <c r="B506" s="64"/>
      <c r="C506" s="18"/>
      <c r="D506" s="212" t="s">
        <v>634</v>
      </c>
      <c r="E506" s="212" t="s">
        <v>380</v>
      </c>
      <c r="F506" s="304"/>
      <c r="G506" s="62"/>
      <c r="H506" s="65">
        <v>269</v>
      </c>
      <c r="I506" s="65">
        <v>2</v>
      </c>
      <c r="J506" s="65">
        <v>0</v>
      </c>
      <c r="K506" s="65">
        <v>1</v>
      </c>
      <c r="L506" s="65">
        <v>0</v>
      </c>
      <c r="M506" s="65">
        <v>0</v>
      </c>
      <c r="N506" s="65">
        <v>17</v>
      </c>
      <c r="O506" s="65">
        <v>289</v>
      </c>
      <c r="P506" s="370">
        <v>2.5735294117647058E-2</v>
      </c>
      <c r="Q506" s="314">
        <v>2.3333333333333335</v>
      </c>
      <c r="R506" s="83"/>
    </row>
    <row r="507" spans="2:18" ht="15" customHeight="1" x14ac:dyDescent="0.15">
      <c r="B507" s="69"/>
      <c r="C507" s="23"/>
      <c r="D507" s="213" t="s">
        <v>635</v>
      </c>
      <c r="E507" s="212" t="s">
        <v>381</v>
      </c>
      <c r="F507" s="306"/>
      <c r="G507" s="66"/>
      <c r="H507" s="67">
        <v>270</v>
      </c>
      <c r="I507" s="67">
        <v>2</v>
      </c>
      <c r="J507" s="67">
        <v>0</v>
      </c>
      <c r="K507" s="67">
        <v>0</v>
      </c>
      <c r="L507" s="67">
        <v>0</v>
      </c>
      <c r="M507" s="67">
        <v>0</v>
      </c>
      <c r="N507" s="67">
        <v>17</v>
      </c>
      <c r="O507" s="67">
        <v>289</v>
      </c>
      <c r="P507" s="372">
        <v>7.3529411764705881E-3</v>
      </c>
      <c r="Q507" s="317">
        <v>1</v>
      </c>
      <c r="R507" s="83"/>
    </row>
    <row r="508" spans="2:18" ht="15" customHeight="1" x14ac:dyDescent="0.15">
      <c r="B508" s="61" t="s">
        <v>3</v>
      </c>
      <c r="C508" s="11" t="s">
        <v>4</v>
      </c>
      <c r="D508" s="295" t="s">
        <v>1063</v>
      </c>
      <c r="E508" s="312"/>
      <c r="F508" s="312"/>
      <c r="G508" s="321">
        <v>1089</v>
      </c>
      <c r="H508" s="374">
        <v>90.725436179981628</v>
      </c>
      <c r="I508" s="374">
        <v>1.4692378328741964</v>
      </c>
      <c r="J508" s="374">
        <v>1.3774104683195594</v>
      </c>
      <c r="K508" s="374">
        <v>0.4591368227731864</v>
      </c>
      <c r="L508" s="374">
        <v>0.3673094582185491</v>
      </c>
      <c r="M508" s="374">
        <v>9.1827364554637275E-2</v>
      </c>
      <c r="N508" s="374">
        <v>5.5096418732782375</v>
      </c>
      <c r="O508" s="96">
        <v>99.999999999999986</v>
      </c>
      <c r="R508" s="83"/>
    </row>
    <row r="509" spans="2:18" ht="15" customHeight="1" x14ac:dyDescent="0.15">
      <c r="B509" s="313"/>
      <c r="C509" s="18"/>
      <c r="D509" s="295" t="s">
        <v>630</v>
      </c>
      <c r="E509" s="297" t="s">
        <v>380</v>
      </c>
      <c r="F509" s="304"/>
      <c r="G509" s="71">
        <v>1089</v>
      </c>
      <c r="H509" s="199">
        <v>89.715335169880632</v>
      </c>
      <c r="I509" s="199">
        <v>1.5610651974288337</v>
      </c>
      <c r="J509" s="199">
        <v>1.5610651974288337</v>
      </c>
      <c r="K509" s="199">
        <v>0.3673094582185491</v>
      </c>
      <c r="L509" s="199">
        <v>0.55096418732782371</v>
      </c>
      <c r="M509" s="199">
        <v>0.3673094582185491</v>
      </c>
      <c r="N509" s="199">
        <v>5.8769513314967856</v>
      </c>
      <c r="O509" s="73">
        <v>99.999999999999986</v>
      </c>
      <c r="R509" s="83"/>
    </row>
    <row r="510" spans="2:18" ht="15" customHeight="1" x14ac:dyDescent="0.15">
      <c r="B510" s="64"/>
      <c r="C510" s="18"/>
      <c r="D510" s="299"/>
      <c r="E510" s="301" t="s">
        <v>381</v>
      </c>
      <c r="F510" s="300"/>
      <c r="G510" s="307">
        <v>1089</v>
      </c>
      <c r="H510" s="375">
        <v>92.929292929292927</v>
      </c>
      <c r="I510" s="375">
        <v>0.64279155188246095</v>
      </c>
      <c r="J510" s="375">
        <v>0.4591368227731864</v>
      </c>
      <c r="K510" s="499">
        <v>0</v>
      </c>
      <c r="L510" s="375">
        <v>9.1827364554637275E-2</v>
      </c>
      <c r="M510" s="499">
        <v>0</v>
      </c>
      <c r="N510" s="375">
        <v>5.8769513314967856</v>
      </c>
      <c r="O510" s="308">
        <v>100</v>
      </c>
      <c r="R510" s="83"/>
    </row>
    <row r="511" spans="2:18" ht="15" customHeight="1" x14ac:dyDescent="0.15">
      <c r="B511" s="64"/>
      <c r="C511" s="18"/>
      <c r="D511" s="212" t="s">
        <v>634</v>
      </c>
      <c r="E511" s="212" t="s">
        <v>380</v>
      </c>
      <c r="F511" s="304"/>
      <c r="G511" s="71">
        <v>1089</v>
      </c>
      <c r="H511" s="199">
        <v>92.837465564738295</v>
      </c>
      <c r="I511" s="199">
        <v>0.7346189164370982</v>
      </c>
      <c r="J511" s="199">
        <v>0.4591368227731864</v>
      </c>
      <c r="K511" s="199">
        <v>0.27548209366391185</v>
      </c>
      <c r="L511" s="434">
        <v>0</v>
      </c>
      <c r="M511" s="434">
        <v>0</v>
      </c>
      <c r="N511" s="199">
        <v>5.6932966023875116</v>
      </c>
      <c r="O511" s="73">
        <v>100</v>
      </c>
      <c r="R511" s="83"/>
    </row>
    <row r="512" spans="2:18" ht="15" customHeight="1" x14ac:dyDescent="0.15">
      <c r="B512" s="64"/>
      <c r="C512" s="316"/>
      <c r="D512" s="213" t="s">
        <v>635</v>
      </c>
      <c r="E512" s="212" t="s">
        <v>381</v>
      </c>
      <c r="F512" s="304"/>
      <c r="G512" s="75">
        <v>1089</v>
      </c>
      <c r="H512" s="200">
        <v>93.480257116620763</v>
      </c>
      <c r="I512" s="200">
        <v>0.4591368227731864</v>
      </c>
      <c r="J512" s="200">
        <v>0.27548209366391185</v>
      </c>
      <c r="K512" s="200">
        <v>9.1827364554637275E-2</v>
      </c>
      <c r="L512" s="436">
        <v>0</v>
      </c>
      <c r="M512" s="436">
        <v>0</v>
      </c>
      <c r="N512" s="200">
        <v>5.6932966023875116</v>
      </c>
      <c r="O512" s="76">
        <v>100</v>
      </c>
      <c r="R512" s="83"/>
    </row>
    <row r="513" spans="1:26" ht="15" customHeight="1" x14ac:dyDescent="0.15">
      <c r="B513" s="64"/>
      <c r="C513" s="18" t="s">
        <v>172</v>
      </c>
      <c r="D513" s="295" t="s">
        <v>1063</v>
      </c>
      <c r="E513" s="312"/>
      <c r="F513" s="312"/>
      <c r="G513" s="321">
        <v>769</v>
      </c>
      <c r="H513" s="199">
        <v>91.417425227568273</v>
      </c>
      <c r="I513" s="199">
        <v>0.78023407022106639</v>
      </c>
      <c r="J513" s="199">
        <v>1.3003901170351104</v>
      </c>
      <c r="K513" s="199">
        <v>0.52015604681404426</v>
      </c>
      <c r="L513" s="199">
        <v>0.52015604681404426</v>
      </c>
      <c r="M513" s="199">
        <v>0.13003901170351106</v>
      </c>
      <c r="N513" s="199">
        <v>5.3315994798439537</v>
      </c>
      <c r="O513" s="73">
        <v>100.00000000000001</v>
      </c>
      <c r="R513" s="83"/>
    </row>
    <row r="514" spans="1:26" ht="15" customHeight="1" x14ac:dyDescent="0.15">
      <c r="B514" s="64"/>
      <c r="C514" s="18"/>
      <c r="D514" s="295" t="s">
        <v>630</v>
      </c>
      <c r="E514" s="319" t="s">
        <v>380</v>
      </c>
      <c r="F514" s="304"/>
      <c r="G514" s="71">
        <v>769</v>
      </c>
      <c r="H514" s="198">
        <v>89.98699609882965</v>
      </c>
      <c r="I514" s="198">
        <v>1.1703511053315996</v>
      </c>
      <c r="J514" s="198">
        <v>1.6905071521456438</v>
      </c>
      <c r="K514" s="198">
        <v>0.26007802340702213</v>
      </c>
      <c r="L514" s="198">
        <v>0.65019505851755521</v>
      </c>
      <c r="M514" s="198">
        <v>0.39011703511053319</v>
      </c>
      <c r="N514" s="198">
        <v>5.851755526657997</v>
      </c>
      <c r="O514" s="72">
        <v>100</v>
      </c>
      <c r="R514" s="83"/>
    </row>
    <row r="515" spans="1:26" ht="15" customHeight="1" x14ac:dyDescent="0.15">
      <c r="B515" s="64"/>
      <c r="C515" s="18"/>
      <c r="D515" s="299"/>
      <c r="E515" s="301" t="s">
        <v>381</v>
      </c>
      <c r="F515" s="300"/>
      <c r="G515" s="307">
        <v>769</v>
      </c>
      <c r="H515" s="375">
        <v>92.847854356306897</v>
      </c>
      <c r="I515" s="375">
        <v>0.78023407022106639</v>
      </c>
      <c r="J515" s="375">
        <v>0.39011703511053319</v>
      </c>
      <c r="K515" s="499">
        <v>0</v>
      </c>
      <c r="L515" s="375">
        <v>0.13003901170351106</v>
      </c>
      <c r="M515" s="499">
        <v>0</v>
      </c>
      <c r="N515" s="375">
        <v>5.851755526657997</v>
      </c>
      <c r="O515" s="308">
        <v>100.00000000000001</v>
      </c>
      <c r="R515" s="83"/>
    </row>
    <row r="516" spans="1:26" ht="15" customHeight="1" x14ac:dyDescent="0.15">
      <c r="B516" s="64"/>
      <c r="C516" s="18"/>
      <c r="D516" s="212" t="s">
        <v>634</v>
      </c>
      <c r="E516" s="212" t="s">
        <v>380</v>
      </c>
      <c r="F516" s="304"/>
      <c r="G516" s="71">
        <v>769</v>
      </c>
      <c r="H516" s="199">
        <v>92.71781534460338</v>
      </c>
      <c r="I516" s="199">
        <v>0.78023407022106639</v>
      </c>
      <c r="J516" s="199">
        <v>0.65019505851755521</v>
      </c>
      <c r="K516" s="199">
        <v>0.26007802340702213</v>
      </c>
      <c r="L516" s="434">
        <v>0</v>
      </c>
      <c r="M516" s="434">
        <v>0</v>
      </c>
      <c r="N516" s="199">
        <v>5.5916775032509758</v>
      </c>
      <c r="O516" s="73">
        <v>100</v>
      </c>
      <c r="R516" s="83"/>
    </row>
    <row r="517" spans="1:26" ht="15" customHeight="1" x14ac:dyDescent="0.15">
      <c r="B517" s="64"/>
      <c r="C517" s="23"/>
      <c r="D517" s="213" t="s">
        <v>635</v>
      </c>
      <c r="E517" s="212" t="s">
        <v>381</v>
      </c>
      <c r="F517" s="306"/>
      <c r="G517" s="75">
        <v>769</v>
      </c>
      <c r="H517" s="200">
        <v>93.49804941482445</v>
      </c>
      <c r="I517" s="200">
        <v>0.39011703511053319</v>
      </c>
      <c r="J517" s="200">
        <v>0.39011703511053319</v>
      </c>
      <c r="K517" s="200">
        <v>0.13003901170351106</v>
      </c>
      <c r="L517" s="436">
        <v>0</v>
      </c>
      <c r="M517" s="436">
        <v>0</v>
      </c>
      <c r="N517" s="200">
        <v>5.5916775032509758</v>
      </c>
      <c r="O517" s="76">
        <v>100.00000000000001</v>
      </c>
      <c r="R517" s="83"/>
    </row>
    <row r="518" spans="1:26" ht="15" customHeight="1" x14ac:dyDescent="0.15">
      <c r="B518" s="64"/>
      <c r="C518" s="18" t="s">
        <v>257</v>
      </c>
      <c r="D518" s="295" t="s">
        <v>1063</v>
      </c>
      <c r="E518" s="312"/>
      <c r="F518" s="312"/>
      <c r="G518" s="321">
        <v>289</v>
      </c>
      <c r="H518" s="199">
        <v>89.61937716262976</v>
      </c>
      <c r="I518" s="199">
        <v>2.422145328719723</v>
      </c>
      <c r="J518" s="199">
        <v>1.7301038062283738</v>
      </c>
      <c r="K518" s="199">
        <v>0.34602076124567477</v>
      </c>
      <c r="L518" s="434">
        <v>0</v>
      </c>
      <c r="M518" s="434">
        <v>0</v>
      </c>
      <c r="N518" s="199">
        <v>5.8823529411764701</v>
      </c>
      <c r="O518" s="73">
        <v>99.999999999999986</v>
      </c>
      <c r="R518" s="83"/>
    </row>
    <row r="519" spans="1:26" ht="15" customHeight="1" x14ac:dyDescent="0.15">
      <c r="B519" s="64"/>
      <c r="C519" s="18" t="s">
        <v>256</v>
      </c>
      <c r="D519" s="295" t="s">
        <v>630</v>
      </c>
      <c r="E519" s="297" t="s">
        <v>380</v>
      </c>
      <c r="F519" s="296"/>
      <c r="G519" s="71">
        <v>289</v>
      </c>
      <c r="H519" s="198">
        <v>89.61937716262976</v>
      </c>
      <c r="I519" s="198">
        <v>1.7301038062283738</v>
      </c>
      <c r="J519" s="198">
        <v>1.3840830449826991</v>
      </c>
      <c r="K519" s="198">
        <v>0.69204152249134954</v>
      </c>
      <c r="L519" s="198">
        <v>0.34602076124567477</v>
      </c>
      <c r="M519" s="198">
        <v>0.34602076124567477</v>
      </c>
      <c r="N519" s="198">
        <v>5.8823529411764701</v>
      </c>
      <c r="O519" s="72">
        <v>99.999999999999986</v>
      </c>
      <c r="R519" s="83"/>
    </row>
    <row r="520" spans="1:26" ht="15" customHeight="1" x14ac:dyDescent="0.15">
      <c r="B520" s="64"/>
      <c r="C520" s="18"/>
      <c r="D520" s="299"/>
      <c r="E520" s="301" t="s">
        <v>381</v>
      </c>
      <c r="F520" s="300"/>
      <c r="G520" s="307">
        <v>289</v>
      </c>
      <c r="H520" s="375">
        <v>93.079584775086516</v>
      </c>
      <c r="I520" s="375">
        <v>0.34602076124567477</v>
      </c>
      <c r="J520" s="375">
        <v>0.69204152249134954</v>
      </c>
      <c r="K520" s="499">
        <v>0</v>
      </c>
      <c r="L520" s="499">
        <v>0</v>
      </c>
      <c r="M520" s="499">
        <v>0</v>
      </c>
      <c r="N520" s="375">
        <v>5.8823529411764701</v>
      </c>
      <c r="O520" s="308">
        <v>100</v>
      </c>
      <c r="R520" s="83"/>
    </row>
    <row r="521" spans="1:26" ht="15" customHeight="1" x14ac:dyDescent="0.15">
      <c r="B521" s="64"/>
      <c r="C521" s="18"/>
      <c r="D521" s="212" t="s">
        <v>634</v>
      </c>
      <c r="E521" s="212" t="s">
        <v>380</v>
      </c>
      <c r="F521" s="304"/>
      <c r="G521" s="71">
        <v>289</v>
      </c>
      <c r="H521" s="199">
        <v>93.079584775086516</v>
      </c>
      <c r="I521" s="199">
        <v>0.69204152249134954</v>
      </c>
      <c r="J521" s="434">
        <v>0</v>
      </c>
      <c r="K521" s="199">
        <v>0.34602076124567477</v>
      </c>
      <c r="L521" s="434">
        <v>0</v>
      </c>
      <c r="M521" s="434">
        <v>0</v>
      </c>
      <c r="N521" s="199">
        <v>5.8823529411764701</v>
      </c>
      <c r="O521" s="73">
        <v>100</v>
      </c>
      <c r="R521" s="83"/>
    </row>
    <row r="522" spans="1:26" ht="15" customHeight="1" x14ac:dyDescent="0.15">
      <c r="B522" s="69"/>
      <c r="C522" s="23"/>
      <c r="D522" s="213" t="s">
        <v>635</v>
      </c>
      <c r="E522" s="213" t="s">
        <v>381</v>
      </c>
      <c r="F522" s="306"/>
      <c r="G522" s="75">
        <v>289</v>
      </c>
      <c r="H522" s="200">
        <v>93.425605536332185</v>
      </c>
      <c r="I522" s="200">
        <v>0.69204152249134954</v>
      </c>
      <c r="J522" s="436">
        <v>0</v>
      </c>
      <c r="K522" s="436">
        <v>0</v>
      </c>
      <c r="L522" s="436">
        <v>0</v>
      </c>
      <c r="M522" s="436">
        <v>0</v>
      </c>
      <c r="N522" s="200">
        <v>5.8823529411764701</v>
      </c>
      <c r="O522" s="76">
        <v>100</v>
      </c>
      <c r="R522" s="83"/>
    </row>
    <row r="523" spans="1:26" ht="15" customHeight="1" x14ac:dyDescent="0.15">
      <c r="D523" s="155"/>
      <c r="E523" s="70"/>
      <c r="F523" s="70"/>
      <c r="G523" s="70"/>
      <c r="H523" s="70"/>
      <c r="I523" s="70"/>
      <c r="J523" s="70"/>
      <c r="K523" s="70"/>
      <c r="L523" s="70"/>
      <c r="N523" s="10"/>
      <c r="Q523" s="83"/>
    </row>
    <row r="524" spans="1:26" ht="15" customHeight="1" x14ac:dyDescent="0.15">
      <c r="A524" s="5" t="s">
        <v>641</v>
      </c>
      <c r="G524" s="101"/>
      <c r="H524" s="9"/>
      <c r="N524" s="10"/>
      <c r="Q524" s="83"/>
      <c r="W524" s="83"/>
      <c r="Y524" s="83"/>
      <c r="Z524" s="83"/>
    </row>
    <row r="525" spans="1:26" ht="32.4" x14ac:dyDescent="0.15">
      <c r="B525" s="56"/>
      <c r="C525" s="57"/>
      <c r="D525" s="46"/>
      <c r="E525" s="46"/>
      <c r="F525" s="46"/>
      <c r="G525" s="58"/>
      <c r="H525" s="164" t="s">
        <v>1000</v>
      </c>
      <c r="I525" s="106" t="s">
        <v>1001</v>
      </c>
      <c r="J525" s="107" t="s">
        <v>1002</v>
      </c>
      <c r="K525" s="107" t="s">
        <v>1003</v>
      </c>
      <c r="L525" s="107" t="s">
        <v>1004</v>
      </c>
      <c r="M525" s="107" t="s">
        <v>1005</v>
      </c>
      <c r="N525" s="107" t="s">
        <v>105</v>
      </c>
      <c r="O525" s="106" t="s">
        <v>4</v>
      </c>
      <c r="P525" s="106" t="s">
        <v>637</v>
      </c>
      <c r="Q525" s="106" t="s">
        <v>638</v>
      </c>
      <c r="R525" s="83"/>
    </row>
    <row r="526" spans="1:26" ht="15" customHeight="1" x14ac:dyDescent="0.15">
      <c r="B526" s="61" t="s">
        <v>2</v>
      </c>
      <c r="C526" s="11" t="s">
        <v>4</v>
      </c>
      <c r="D526" s="295" t="s">
        <v>999</v>
      </c>
      <c r="E526" s="312"/>
      <c r="F526" s="312"/>
      <c r="G526" s="58"/>
      <c r="H526" s="98">
        <v>977</v>
      </c>
      <c r="I526" s="98">
        <v>17</v>
      </c>
      <c r="J526" s="98">
        <v>16</v>
      </c>
      <c r="K526" s="98">
        <v>4</v>
      </c>
      <c r="L526" s="98">
        <v>6</v>
      </c>
      <c r="M526" s="98">
        <v>4</v>
      </c>
      <c r="N526" s="98">
        <v>65</v>
      </c>
      <c r="O526" s="98">
        <v>1089</v>
      </c>
      <c r="P526" s="376">
        <v>0.1708984375</v>
      </c>
      <c r="Q526" s="179">
        <v>3.7234042553191489</v>
      </c>
      <c r="R526" s="83"/>
    </row>
    <row r="527" spans="1:26" ht="15" customHeight="1" x14ac:dyDescent="0.15">
      <c r="B527" s="313"/>
      <c r="C527" s="18"/>
      <c r="D527" s="295" t="s">
        <v>630</v>
      </c>
      <c r="E527" s="297" t="s">
        <v>380</v>
      </c>
      <c r="F527" s="304"/>
      <c r="G527" s="62"/>
      <c r="H527" s="65">
        <v>988</v>
      </c>
      <c r="I527" s="65">
        <v>15</v>
      </c>
      <c r="J527" s="65">
        <v>15</v>
      </c>
      <c r="K527" s="65">
        <v>5</v>
      </c>
      <c r="L527" s="65">
        <v>4</v>
      </c>
      <c r="M527" s="65">
        <v>0</v>
      </c>
      <c r="N527" s="65">
        <v>62</v>
      </c>
      <c r="O527" s="65">
        <v>1089</v>
      </c>
      <c r="P527" s="377">
        <v>0.10029211295034079</v>
      </c>
      <c r="Q527" s="314">
        <v>2.641025641025641</v>
      </c>
      <c r="R527" s="83"/>
    </row>
    <row r="528" spans="1:26" ht="15" customHeight="1" x14ac:dyDescent="0.15">
      <c r="B528" s="64"/>
      <c r="C528" s="18"/>
      <c r="D528" s="299"/>
      <c r="E528" s="301" t="s">
        <v>381</v>
      </c>
      <c r="F528" s="300"/>
      <c r="G528" s="302"/>
      <c r="H528" s="303">
        <v>1012</v>
      </c>
      <c r="I528" s="303">
        <v>7</v>
      </c>
      <c r="J528" s="303">
        <v>4</v>
      </c>
      <c r="K528" s="303">
        <v>0</v>
      </c>
      <c r="L528" s="303">
        <v>1</v>
      </c>
      <c r="M528" s="303">
        <v>0</v>
      </c>
      <c r="N528" s="303">
        <v>65</v>
      </c>
      <c r="O528" s="303">
        <v>1089</v>
      </c>
      <c r="P528" s="378">
        <v>2.44140625E-2</v>
      </c>
      <c r="Q528" s="315">
        <v>2.0833333333333335</v>
      </c>
      <c r="R528" s="83"/>
    </row>
    <row r="529" spans="2:18" ht="15" customHeight="1" x14ac:dyDescent="0.15">
      <c r="B529" s="64"/>
      <c r="C529" s="18"/>
      <c r="D529" s="212" t="s">
        <v>634</v>
      </c>
      <c r="E529" s="212" t="s">
        <v>380</v>
      </c>
      <c r="F529" s="304"/>
      <c r="G529" s="62"/>
      <c r="H529" s="65">
        <v>1011</v>
      </c>
      <c r="I529" s="65">
        <v>8</v>
      </c>
      <c r="J529" s="65">
        <v>5</v>
      </c>
      <c r="K529" s="65">
        <v>2</v>
      </c>
      <c r="L529" s="65">
        <v>1</v>
      </c>
      <c r="M529" s="65">
        <v>0</v>
      </c>
      <c r="N529" s="65">
        <v>62</v>
      </c>
      <c r="O529" s="65">
        <v>1089</v>
      </c>
      <c r="P529" s="377">
        <v>3.2132424537487832E-2</v>
      </c>
      <c r="Q529" s="314">
        <v>2.0625</v>
      </c>
      <c r="R529" s="83"/>
    </row>
    <row r="530" spans="2:18" ht="15" customHeight="1" x14ac:dyDescent="0.15">
      <c r="B530" s="64"/>
      <c r="C530" s="316"/>
      <c r="D530" s="212" t="s">
        <v>635</v>
      </c>
      <c r="E530" s="212" t="s">
        <v>381</v>
      </c>
      <c r="F530" s="304"/>
      <c r="G530" s="62"/>
      <c r="H530" s="67">
        <v>1018</v>
      </c>
      <c r="I530" s="67">
        <v>5</v>
      </c>
      <c r="J530" s="67">
        <v>3</v>
      </c>
      <c r="K530" s="67">
        <v>1</v>
      </c>
      <c r="L530" s="67">
        <v>0</v>
      </c>
      <c r="M530" s="67">
        <v>0</v>
      </c>
      <c r="N530" s="67">
        <v>62</v>
      </c>
      <c r="O530" s="67">
        <v>1089</v>
      </c>
      <c r="P530" s="379">
        <v>1.5579357351509251E-2</v>
      </c>
      <c r="Q530" s="317">
        <v>1.7777777777777777</v>
      </c>
      <c r="R530" s="83"/>
    </row>
    <row r="531" spans="2:18" ht="15" customHeight="1" x14ac:dyDescent="0.15">
      <c r="B531" s="64"/>
      <c r="C531" s="18" t="s">
        <v>172</v>
      </c>
      <c r="D531" s="318" t="s">
        <v>999</v>
      </c>
      <c r="E531" s="312"/>
      <c r="F531" s="312"/>
      <c r="G531" s="58"/>
      <c r="H531" s="65">
        <v>692</v>
      </c>
      <c r="I531" s="65">
        <v>9</v>
      </c>
      <c r="J531" s="65">
        <v>12</v>
      </c>
      <c r="K531" s="65">
        <v>2</v>
      </c>
      <c r="L531" s="65">
        <v>5</v>
      </c>
      <c r="M531" s="65">
        <v>3</v>
      </c>
      <c r="N531" s="65">
        <v>46</v>
      </c>
      <c r="O531" s="65">
        <v>769</v>
      </c>
      <c r="P531" s="377">
        <v>0.1839557399723375</v>
      </c>
      <c r="Q531" s="314">
        <v>4.290322580645161</v>
      </c>
      <c r="R531" s="83"/>
    </row>
    <row r="532" spans="2:18" ht="15" customHeight="1" x14ac:dyDescent="0.15">
      <c r="B532" s="64"/>
      <c r="C532" s="18"/>
      <c r="D532" s="212" t="s">
        <v>630</v>
      </c>
      <c r="E532" s="319" t="s">
        <v>380</v>
      </c>
      <c r="F532" s="304"/>
      <c r="G532" s="62"/>
      <c r="H532" s="63">
        <v>703</v>
      </c>
      <c r="I532" s="63">
        <v>5</v>
      </c>
      <c r="J532" s="63">
        <v>10</v>
      </c>
      <c r="K532" s="63">
        <v>4</v>
      </c>
      <c r="L532" s="63">
        <v>4</v>
      </c>
      <c r="M532" s="63">
        <v>0</v>
      </c>
      <c r="N532" s="63">
        <v>43</v>
      </c>
      <c r="O532" s="63">
        <v>769</v>
      </c>
      <c r="P532" s="380">
        <v>0.1046831955922865</v>
      </c>
      <c r="Q532" s="320">
        <v>3.3043478260869565</v>
      </c>
      <c r="R532" s="83"/>
    </row>
    <row r="533" spans="2:18" ht="15" customHeight="1" x14ac:dyDescent="0.15">
      <c r="B533" s="64"/>
      <c r="C533" s="18"/>
      <c r="D533" s="299"/>
      <c r="E533" s="301" t="s">
        <v>381</v>
      </c>
      <c r="F533" s="300"/>
      <c r="G533" s="302"/>
      <c r="H533" s="303">
        <v>714</v>
      </c>
      <c r="I533" s="303">
        <v>6</v>
      </c>
      <c r="J533" s="303">
        <v>2</v>
      </c>
      <c r="K533" s="303">
        <v>0</v>
      </c>
      <c r="L533" s="303">
        <v>1</v>
      </c>
      <c r="M533" s="303">
        <v>0</v>
      </c>
      <c r="N533" s="303">
        <v>46</v>
      </c>
      <c r="O533" s="303">
        <v>769</v>
      </c>
      <c r="P533" s="378">
        <v>2.6279391424619641E-2</v>
      </c>
      <c r="Q533" s="315">
        <v>2.1111111111111112</v>
      </c>
      <c r="R533" s="83"/>
    </row>
    <row r="534" spans="2:18" ht="15" customHeight="1" x14ac:dyDescent="0.15">
      <c r="B534" s="64"/>
      <c r="C534" s="18"/>
      <c r="D534" s="212" t="s">
        <v>634</v>
      </c>
      <c r="E534" s="212" t="s">
        <v>380</v>
      </c>
      <c r="F534" s="304"/>
      <c r="G534" s="62"/>
      <c r="H534" s="65">
        <v>713</v>
      </c>
      <c r="I534" s="65">
        <v>6</v>
      </c>
      <c r="J534" s="65">
        <v>5</v>
      </c>
      <c r="K534" s="65">
        <v>1</v>
      </c>
      <c r="L534" s="65">
        <v>1</v>
      </c>
      <c r="M534" s="65">
        <v>0</v>
      </c>
      <c r="N534" s="65">
        <v>43</v>
      </c>
      <c r="O534" s="65">
        <v>769</v>
      </c>
      <c r="P534" s="377">
        <v>3.5812672176308541E-2</v>
      </c>
      <c r="Q534" s="314">
        <v>2</v>
      </c>
      <c r="R534" s="83"/>
    </row>
    <row r="535" spans="2:18" ht="15" customHeight="1" x14ac:dyDescent="0.15">
      <c r="B535" s="64"/>
      <c r="C535" s="23"/>
      <c r="D535" s="213" t="s">
        <v>635</v>
      </c>
      <c r="E535" s="212" t="s">
        <v>381</v>
      </c>
      <c r="F535" s="306"/>
      <c r="G535" s="66"/>
      <c r="H535" s="67">
        <v>719</v>
      </c>
      <c r="I535" s="67">
        <v>3</v>
      </c>
      <c r="J535" s="67">
        <v>3</v>
      </c>
      <c r="K535" s="67">
        <v>1</v>
      </c>
      <c r="L535" s="67">
        <v>0</v>
      </c>
      <c r="M535" s="67">
        <v>0</v>
      </c>
      <c r="N535" s="67">
        <v>43</v>
      </c>
      <c r="O535" s="67">
        <v>769</v>
      </c>
      <c r="P535" s="379">
        <v>1.928374655647383E-2</v>
      </c>
      <c r="Q535" s="317">
        <v>2</v>
      </c>
      <c r="R535" s="83"/>
    </row>
    <row r="536" spans="2:18" ht="15" customHeight="1" x14ac:dyDescent="0.15">
      <c r="B536" s="64"/>
      <c r="C536" s="18" t="s">
        <v>257</v>
      </c>
      <c r="D536" s="318" t="s">
        <v>999</v>
      </c>
      <c r="E536" s="312"/>
      <c r="F536" s="312"/>
      <c r="G536" s="58"/>
      <c r="H536" s="65">
        <v>259</v>
      </c>
      <c r="I536" s="65">
        <v>5</v>
      </c>
      <c r="J536" s="65">
        <v>4</v>
      </c>
      <c r="K536" s="65">
        <v>2</v>
      </c>
      <c r="L536" s="65">
        <v>1</v>
      </c>
      <c r="M536" s="65">
        <v>1</v>
      </c>
      <c r="N536" s="65">
        <v>17</v>
      </c>
      <c r="O536" s="65">
        <v>289</v>
      </c>
      <c r="P536" s="377">
        <v>0.14338235294117646</v>
      </c>
      <c r="Q536" s="314">
        <v>3</v>
      </c>
      <c r="R536" s="83"/>
    </row>
    <row r="537" spans="2:18" ht="15" customHeight="1" x14ac:dyDescent="0.15">
      <c r="B537" s="64"/>
      <c r="C537" s="18" t="s">
        <v>256</v>
      </c>
      <c r="D537" s="295" t="s">
        <v>630</v>
      </c>
      <c r="E537" s="297" t="s">
        <v>380</v>
      </c>
      <c r="F537" s="296"/>
      <c r="G537" s="298"/>
      <c r="H537" s="63">
        <v>259</v>
      </c>
      <c r="I537" s="63">
        <v>7</v>
      </c>
      <c r="J537" s="63">
        <v>5</v>
      </c>
      <c r="K537" s="63">
        <v>1</v>
      </c>
      <c r="L537" s="63">
        <v>0</v>
      </c>
      <c r="M537" s="63">
        <v>0</v>
      </c>
      <c r="N537" s="63">
        <v>17</v>
      </c>
      <c r="O537" s="63">
        <v>289</v>
      </c>
      <c r="P537" s="380">
        <v>8.8235294117647065E-2</v>
      </c>
      <c r="Q537" s="320">
        <v>1.8461538461538463</v>
      </c>
      <c r="R537" s="83"/>
    </row>
    <row r="538" spans="2:18" ht="15" customHeight="1" x14ac:dyDescent="0.15">
      <c r="B538" s="64"/>
      <c r="C538" s="18"/>
      <c r="D538" s="299"/>
      <c r="E538" s="301" t="s">
        <v>381</v>
      </c>
      <c r="F538" s="300"/>
      <c r="G538" s="302"/>
      <c r="H538" s="303">
        <v>269</v>
      </c>
      <c r="I538" s="303">
        <v>1</v>
      </c>
      <c r="J538" s="303">
        <v>2</v>
      </c>
      <c r="K538" s="303">
        <v>0</v>
      </c>
      <c r="L538" s="303">
        <v>0</v>
      </c>
      <c r="M538" s="303">
        <v>0</v>
      </c>
      <c r="N538" s="303">
        <v>17</v>
      </c>
      <c r="O538" s="303">
        <v>289</v>
      </c>
      <c r="P538" s="378">
        <v>2.2058823529411766E-2</v>
      </c>
      <c r="Q538" s="315">
        <v>2</v>
      </c>
      <c r="R538" s="83"/>
    </row>
    <row r="539" spans="2:18" ht="15" customHeight="1" x14ac:dyDescent="0.15">
      <c r="B539" s="64"/>
      <c r="C539" s="18"/>
      <c r="D539" s="212" t="s">
        <v>634</v>
      </c>
      <c r="E539" s="212" t="s">
        <v>380</v>
      </c>
      <c r="F539" s="304"/>
      <c r="G539" s="62"/>
      <c r="H539" s="65">
        <v>269</v>
      </c>
      <c r="I539" s="65">
        <v>2</v>
      </c>
      <c r="J539" s="65">
        <v>0</v>
      </c>
      <c r="K539" s="65">
        <v>1</v>
      </c>
      <c r="L539" s="65">
        <v>0</v>
      </c>
      <c r="M539" s="65">
        <v>0</v>
      </c>
      <c r="N539" s="65">
        <v>17</v>
      </c>
      <c r="O539" s="65">
        <v>289</v>
      </c>
      <c r="P539" s="377">
        <v>2.5735294117647058E-2</v>
      </c>
      <c r="Q539" s="314">
        <v>2.3333333333333335</v>
      </c>
      <c r="R539" s="83"/>
    </row>
    <row r="540" spans="2:18" ht="15" customHeight="1" x14ac:dyDescent="0.15">
      <c r="B540" s="69"/>
      <c r="C540" s="23"/>
      <c r="D540" s="213" t="s">
        <v>635</v>
      </c>
      <c r="E540" s="212" t="s">
        <v>381</v>
      </c>
      <c r="F540" s="306"/>
      <c r="G540" s="66"/>
      <c r="H540" s="67">
        <v>270</v>
      </c>
      <c r="I540" s="67">
        <v>2</v>
      </c>
      <c r="J540" s="67">
        <v>0</v>
      </c>
      <c r="K540" s="67">
        <v>0</v>
      </c>
      <c r="L540" s="67">
        <v>0</v>
      </c>
      <c r="M540" s="67">
        <v>0</v>
      </c>
      <c r="N540" s="67">
        <v>17</v>
      </c>
      <c r="O540" s="67">
        <v>289</v>
      </c>
      <c r="P540" s="379">
        <v>7.3529411764705881E-3</v>
      </c>
      <c r="Q540" s="317">
        <v>1</v>
      </c>
      <c r="R540" s="83"/>
    </row>
    <row r="541" spans="2:18" ht="15" customHeight="1" x14ac:dyDescent="0.15">
      <c r="B541" s="61" t="s">
        <v>3</v>
      </c>
      <c r="C541" s="11" t="s">
        <v>4</v>
      </c>
      <c r="D541" s="295" t="s">
        <v>1063</v>
      </c>
      <c r="E541" s="312"/>
      <c r="F541" s="312"/>
      <c r="G541" s="321">
        <v>1089</v>
      </c>
      <c r="H541" s="374">
        <v>89.715335169880632</v>
      </c>
      <c r="I541" s="374">
        <v>1.5610651974288337</v>
      </c>
      <c r="J541" s="374">
        <v>1.4692378328741964</v>
      </c>
      <c r="K541" s="374">
        <v>0.3673094582185491</v>
      </c>
      <c r="L541" s="374">
        <v>0.55096418732782371</v>
      </c>
      <c r="M541" s="374">
        <v>0.3673094582185491</v>
      </c>
      <c r="N541" s="374">
        <v>5.9687786960514231</v>
      </c>
      <c r="O541" s="96">
        <v>100</v>
      </c>
      <c r="R541" s="83"/>
    </row>
    <row r="542" spans="2:18" ht="15" customHeight="1" x14ac:dyDescent="0.15">
      <c r="B542" s="313"/>
      <c r="C542" s="18"/>
      <c r="D542" s="295" t="s">
        <v>630</v>
      </c>
      <c r="E542" s="297" t="s">
        <v>380</v>
      </c>
      <c r="F542" s="304"/>
      <c r="G542" s="71">
        <v>1089</v>
      </c>
      <c r="H542" s="199">
        <v>90.725436179981628</v>
      </c>
      <c r="I542" s="199">
        <v>1.3774104683195594</v>
      </c>
      <c r="J542" s="199">
        <v>1.3774104683195594</v>
      </c>
      <c r="K542" s="199">
        <v>0.4591368227731864</v>
      </c>
      <c r="L542" s="199">
        <v>0.3673094582185491</v>
      </c>
      <c r="M542" s="434">
        <v>0</v>
      </c>
      <c r="N542" s="199">
        <v>5.6932966023875116</v>
      </c>
      <c r="O542" s="73">
        <v>99.999999999999972</v>
      </c>
      <c r="R542" s="83"/>
    </row>
    <row r="543" spans="2:18" ht="15" customHeight="1" x14ac:dyDescent="0.15">
      <c r="B543" s="64"/>
      <c r="C543" s="18"/>
      <c r="D543" s="299"/>
      <c r="E543" s="301" t="s">
        <v>381</v>
      </c>
      <c r="F543" s="300"/>
      <c r="G543" s="307">
        <v>1089</v>
      </c>
      <c r="H543" s="375">
        <v>92.929292929292927</v>
      </c>
      <c r="I543" s="375">
        <v>0.64279155188246095</v>
      </c>
      <c r="J543" s="375">
        <v>0.3673094582185491</v>
      </c>
      <c r="K543" s="499">
        <v>0</v>
      </c>
      <c r="L543" s="375">
        <v>9.1827364554637275E-2</v>
      </c>
      <c r="M543" s="499">
        <v>0</v>
      </c>
      <c r="N543" s="375">
        <v>5.9687786960514231</v>
      </c>
      <c r="O543" s="308">
        <v>100</v>
      </c>
      <c r="R543" s="83"/>
    </row>
    <row r="544" spans="2:18" ht="15" customHeight="1" x14ac:dyDescent="0.15">
      <c r="B544" s="64"/>
      <c r="C544" s="18"/>
      <c r="D544" s="212" t="s">
        <v>634</v>
      </c>
      <c r="E544" s="212" t="s">
        <v>380</v>
      </c>
      <c r="F544" s="304"/>
      <c r="G544" s="71">
        <v>1089</v>
      </c>
      <c r="H544" s="199">
        <v>92.837465564738295</v>
      </c>
      <c r="I544" s="199">
        <v>0.7346189164370982</v>
      </c>
      <c r="J544" s="199">
        <v>0.4591368227731864</v>
      </c>
      <c r="K544" s="199">
        <v>0.18365472910927455</v>
      </c>
      <c r="L544" s="199">
        <v>9.1827364554637275E-2</v>
      </c>
      <c r="M544" s="434">
        <v>0</v>
      </c>
      <c r="N544" s="199">
        <v>5.6932966023875116</v>
      </c>
      <c r="O544" s="73">
        <v>100</v>
      </c>
      <c r="R544" s="83"/>
    </row>
    <row r="545" spans="1:26" ht="15" customHeight="1" x14ac:dyDescent="0.15">
      <c r="B545" s="64"/>
      <c r="C545" s="316"/>
      <c r="D545" s="213" t="s">
        <v>635</v>
      </c>
      <c r="E545" s="212" t="s">
        <v>381</v>
      </c>
      <c r="F545" s="304"/>
      <c r="G545" s="75">
        <v>1089</v>
      </c>
      <c r="H545" s="200">
        <v>93.480257116620763</v>
      </c>
      <c r="I545" s="200">
        <v>0.4591368227731864</v>
      </c>
      <c r="J545" s="200">
        <v>0.27548209366391185</v>
      </c>
      <c r="K545" s="200">
        <v>9.1827364554637275E-2</v>
      </c>
      <c r="L545" s="436">
        <v>0</v>
      </c>
      <c r="M545" s="436">
        <v>0</v>
      </c>
      <c r="N545" s="200">
        <v>5.6932966023875116</v>
      </c>
      <c r="O545" s="76">
        <v>100</v>
      </c>
      <c r="R545" s="83"/>
    </row>
    <row r="546" spans="1:26" ht="15" customHeight="1" x14ac:dyDescent="0.15">
      <c r="B546" s="64"/>
      <c r="C546" s="18" t="s">
        <v>172</v>
      </c>
      <c r="D546" s="295" t="s">
        <v>1063</v>
      </c>
      <c r="E546" s="312"/>
      <c r="F546" s="312"/>
      <c r="G546" s="321">
        <v>769</v>
      </c>
      <c r="H546" s="199">
        <v>89.98699609882965</v>
      </c>
      <c r="I546" s="199">
        <v>1.1703511053315996</v>
      </c>
      <c r="J546" s="199">
        <v>1.5604681404421328</v>
      </c>
      <c r="K546" s="199">
        <v>0.26007802340702213</v>
      </c>
      <c r="L546" s="199">
        <v>0.65019505851755521</v>
      </c>
      <c r="M546" s="199">
        <v>0.39011703511053319</v>
      </c>
      <c r="N546" s="199">
        <v>5.9817945383615081</v>
      </c>
      <c r="O546" s="73">
        <v>100.00000000000001</v>
      </c>
      <c r="R546" s="83"/>
    </row>
    <row r="547" spans="1:26" ht="15" customHeight="1" x14ac:dyDescent="0.15">
      <c r="B547" s="64"/>
      <c r="C547" s="18"/>
      <c r="D547" s="295" t="s">
        <v>630</v>
      </c>
      <c r="E547" s="319" t="s">
        <v>380</v>
      </c>
      <c r="F547" s="304"/>
      <c r="G547" s="71">
        <v>769</v>
      </c>
      <c r="H547" s="198">
        <v>91.417425227568273</v>
      </c>
      <c r="I547" s="198">
        <v>0.65019505851755521</v>
      </c>
      <c r="J547" s="198">
        <v>1.3003901170351104</v>
      </c>
      <c r="K547" s="198">
        <v>0.52015604681404426</v>
      </c>
      <c r="L547" s="198">
        <v>0.52015604681404426</v>
      </c>
      <c r="M547" s="500">
        <v>0</v>
      </c>
      <c r="N547" s="198">
        <v>5.5916775032509758</v>
      </c>
      <c r="O547" s="72">
        <v>99.999999999999986</v>
      </c>
      <c r="R547" s="83"/>
    </row>
    <row r="548" spans="1:26" ht="15" customHeight="1" x14ac:dyDescent="0.15">
      <c r="B548" s="64"/>
      <c r="C548" s="18"/>
      <c r="D548" s="299"/>
      <c r="E548" s="301" t="s">
        <v>381</v>
      </c>
      <c r="F548" s="300"/>
      <c r="G548" s="307">
        <v>769</v>
      </c>
      <c r="H548" s="375">
        <v>92.847854356306897</v>
      </c>
      <c r="I548" s="375">
        <v>0.78023407022106639</v>
      </c>
      <c r="J548" s="375">
        <v>0.26007802340702213</v>
      </c>
      <c r="K548" s="499">
        <v>0</v>
      </c>
      <c r="L548" s="375">
        <v>0.13003901170351106</v>
      </c>
      <c r="M548" s="499">
        <v>0</v>
      </c>
      <c r="N548" s="375">
        <v>5.9817945383615081</v>
      </c>
      <c r="O548" s="308">
        <v>100.00000000000001</v>
      </c>
      <c r="R548" s="83"/>
    </row>
    <row r="549" spans="1:26" ht="15" customHeight="1" x14ac:dyDescent="0.15">
      <c r="B549" s="64"/>
      <c r="C549" s="18"/>
      <c r="D549" s="212" t="s">
        <v>634</v>
      </c>
      <c r="E549" s="212" t="s">
        <v>380</v>
      </c>
      <c r="F549" s="304"/>
      <c r="G549" s="71">
        <v>769</v>
      </c>
      <c r="H549" s="199">
        <v>92.71781534460338</v>
      </c>
      <c r="I549" s="199">
        <v>0.78023407022106639</v>
      </c>
      <c r="J549" s="199">
        <v>0.65019505851755521</v>
      </c>
      <c r="K549" s="199">
        <v>0.13003901170351106</v>
      </c>
      <c r="L549" s="199">
        <v>0.13003901170351106</v>
      </c>
      <c r="M549" s="434">
        <v>0</v>
      </c>
      <c r="N549" s="199">
        <v>5.5916775032509758</v>
      </c>
      <c r="O549" s="73">
        <v>100.00000000000001</v>
      </c>
      <c r="R549" s="83"/>
    </row>
    <row r="550" spans="1:26" ht="15" customHeight="1" x14ac:dyDescent="0.15">
      <c r="B550" s="64"/>
      <c r="C550" s="23"/>
      <c r="D550" s="213" t="s">
        <v>635</v>
      </c>
      <c r="E550" s="212" t="s">
        <v>381</v>
      </c>
      <c r="F550" s="306"/>
      <c r="G550" s="75">
        <v>769</v>
      </c>
      <c r="H550" s="200">
        <v>93.49804941482445</v>
      </c>
      <c r="I550" s="200">
        <v>0.39011703511053319</v>
      </c>
      <c r="J550" s="200">
        <v>0.39011703511053319</v>
      </c>
      <c r="K550" s="200">
        <v>0.13003901170351106</v>
      </c>
      <c r="L550" s="436">
        <v>0</v>
      </c>
      <c r="M550" s="436">
        <v>0</v>
      </c>
      <c r="N550" s="200">
        <v>5.5916775032509758</v>
      </c>
      <c r="O550" s="76">
        <v>100.00000000000001</v>
      </c>
      <c r="R550" s="83"/>
    </row>
    <row r="551" spans="1:26" ht="15" customHeight="1" x14ac:dyDescent="0.15">
      <c r="B551" s="64"/>
      <c r="C551" s="18" t="s">
        <v>257</v>
      </c>
      <c r="D551" s="295" t="s">
        <v>1063</v>
      </c>
      <c r="E551" s="312"/>
      <c r="F551" s="312"/>
      <c r="G551" s="321">
        <v>289</v>
      </c>
      <c r="H551" s="199">
        <v>89.61937716262976</v>
      </c>
      <c r="I551" s="199">
        <v>1.7301038062283738</v>
      </c>
      <c r="J551" s="199">
        <v>1.3840830449826991</v>
      </c>
      <c r="K551" s="199">
        <v>0.69204152249134954</v>
      </c>
      <c r="L551" s="199">
        <v>0.34602076124567477</v>
      </c>
      <c r="M551" s="199">
        <v>0.34602076124567477</v>
      </c>
      <c r="N551" s="199">
        <v>5.8823529411764701</v>
      </c>
      <c r="O551" s="73">
        <v>99.999999999999986</v>
      </c>
      <c r="R551" s="83"/>
    </row>
    <row r="552" spans="1:26" ht="15" customHeight="1" x14ac:dyDescent="0.15">
      <c r="B552" s="64"/>
      <c r="C552" s="18" t="s">
        <v>256</v>
      </c>
      <c r="D552" s="295" t="s">
        <v>630</v>
      </c>
      <c r="E552" s="297" t="s">
        <v>380</v>
      </c>
      <c r="F552" s="296"/>
      <c r="G552" s="71">
        <v>289</v>
      </c>
      <c r="H552" s="198">
        <v>89.61937716262976</v>
      </c>
      <c r="I552" s="198">
        <v>2.422145328719723</v>
      </c>
      <c r="J552" s="198">
        <v>1.7301038062283738</v>
      </c>
      <c r="K552" s="198">
        <v>0.34602076124567477</v>
      </c>
      <c r="L552" s="500">
        <v>0</v>
      </c>
      <c r="M552" s="500">
        <v>0</v>
      </c>
      <c r="N552" s="198">
        <v>5.8823529411764701</v>
      </c>
      <c r="O552" s="72">
        <v>99.999999999999986</v>
      </c>
      <c r="R552" s="83"/>
    </row>
    <row r="553" spans="1:26" ht="15" customHeight="1" x14ac:dyDescent="0.15">
      <c r="B553" s="64"/>
      <c r="C553" s="18"/>
      <c r="D553" s="299"/>
      <c r="E553" s="301" t="s">
        <v>381</v>
      </c>
      <c r="F553" s="300"/>
      <c r="G553" s="307">
        <v>289</v>
      </c>
      <c r="H553" s="375">
        <v>93.079584775086516</v>
      </c>
      <c r="I553" s="375">
        <v>0.34602076124567477</v>
      </c>
      <c r="J553" s="375">
        <v>0.69204152249134954</v>
      </c>
      <c r="K553" s="499">
        <v>0</v>
      </c>
      <c r="L553" s="499">
        <v>0</v>
      </c>
      <c r="M553" s="499">
        <v>0</v>
      </c>
      <c r="N553" s="375">
        <v>5.8823529411764701</v>
      </c>
      <c r="O553" s="308">
        <v>100</v>
      </c>
      <c r="R553" s="83"/>
    </row>
    <row r="554" spans="1:26" ht="15" customHeight="1" x14ac:dyDescent="0.15">
      <c r="B554" s="64"/>
      <c r="C554" s="18"/>
      <c r="D554" s="212" t="s">
        <v>634</v>
      </c>
      <c r="E554" s="212" t="s">
        <v>380</v>
      </c>
      <c r="F554" s="304"/>
      <c r="G554" s="71">
        <v>289</v>
      </c>
      <c r="H554" s="199">
        <v>93.079584775086516</v>
      </c>
      <c r="I554" s="199">
        <v>0.69204152249134954</v>
      </c>
      <c r="J554" s="434">
        <v>0</v>
      </c>
      <c r="K554" s="199">
        <v>0.34602076124567477</v>
      </c>
      <c r="L554" s="434">
        <v>0</v>
      </c>
      <c r="M554" s="434">
        <v>0</v>
      </c>
      <c r="N554" s="199">
        <v>5.8823529411764701</v>
      </c>
      <c r="O554" s="73">
        <v>100</v>
      </c>
      <c r="R554" s="83"/>
    </row>
    <row r="555" spans="1:26" ht="15" customHeight="1" x14ac:dyDescent="0.15">
      <c r="B555" s="69"/>
      <c r="C555" s="23"/>
      <c r="D555" s="213" t="s">
        <v>635</v>
      </c>
      <c r="E555" s="213" t="s">
        <v>381</v>
      </c>
      <c r="F555" s="306"/>
      <c r="G555" s="75">
        <v>289</v>
      </c>
      <c r="H555" s="200">
        <v>93.425605536332185</v>
      </c>
      <c r="I555" s="200">
        <v>0.69204152249134954</v>
      </c>
      <c r="J555" s="436">
        <v>0</v>
      </c>
      <c r="K555" s="436">
        <v>0</v>
      </c>
      <c r="L555" s="436">
        <v>0</v>
      </c>
      <c r="M555" s="436">
        <v>0</v>
      </c>
      <c r="N555" s="200">
        <v>5.8823529411764701</v>
      </c>
      <c r="O555" s="76">
        <v>100</v>
      </c>
      <c r="R555" s="83"/>
    </row>
    <row r="556" spans="1:26" ht="14.25" customHeight="1" x14ac:dyDescent="0.15">
      <c r="D556" s="155"/>
      <c r="E556" s="70"/>
      <c r="F556" s="70"/>
      <c r="G556" s="70"/>
      <c r="H556" s="70"/>
      <c r="I556" s="70"/>
      <c r="J556" s="70"/>
      <c r="K556" s="70"/>
      <c r="L556" s="70"/>
      <c r="N556" s="10"/>
      <c r="Q556" s="83"/>
    </row>
    <row r="557" spans="1:26" ht="15" customHeight="1" x14ac:dyDescent="0.15">
      <c r="A557" s="5" t="s">
        <v>909</v>
      </c>
      <c r="G557" s="101"/>
      <c r="H557" s="9"/>
      <c r="N557" s="10"/>
      <c r="Q557" s="83"/>
      <c r="W557" s="83"/>
      <c r="Y557" s="83"/>
      <c r="Z557" s="83"/>
    </row>
    <row r="558" spans="1:26" ht="32.4" x14ac:dyDescent="0.15">
      <c r="B558" s="56"/>
      <c r="C558" s="57"/>
      <c r="D558" s="46"/>
      <c r="E558" s="46"/>
      <c r="F558" s="46"/>
      <c r="G558" s="58"/>
      <c r="H558" s="164" t="s">
        <v>115</v>
      </c>
      <c r="I558" s="106" t="s">
        <v>994</v>
      </c>
      <c r="J558" s="107" t="s">
        <v>995</v>
      </c>
      <c r="K558" s="107" t="s">
        <v>996</v>
      </c>
      <c r="L558" s="107" t="s">
        <v>997</v>
      </c>
      <c r="M558" s="107" t="s">
        <v>998</v>
      </c>
      <c r="N558" s="107" t="s">
        <v>105</v>
      </c>
      <c r="O558" s="106" t="s">
        <v>4</v>
      </c>
      <c r="P558" s="106" t="s">
        <v>633</v>
      </c>
      <c r="Q558" s="106" t="s">
        <v>636</v>
      </c>
      <c r="R558" s="83"/>
    </row>
    <row r="559" spans="1:26" ht="15" customHeight="1" x14ac:dyDescent="0.15">
      <c r="B559" s="61" t="s">
        <v>2</v>
      </c>
      <c r="C559" s="11" t="s">
        <v>4</v>
      </c>
      <c r="D559" s="295" t="s">
        <v>999</v>
      </c>
      <c r="E559" s="312"/>
      <c r="F559" s="312"/>
      <c r="G559" s="58"/>
      <c r="H559" s="98">
        <v>411</v>
      </c>
      <c r="I559" s="98">
        <v>105</v>
      </c>
      <c r="J559" s="98">
        <v>130</v>
      </c>
      <c r="K559" s="98">
        <v>76</v>
      </c>
      <c r="L559" s="98">
        <v>94</v>
      </c>
      <c r="M559" s="98">
        <v>169</v>
      </c>
      <c r="N559" s="98">
        <v>104</v>
      </c>
      <c r="O559" s="98">
        <v>1089</v>
      </c>
      <c r="P559" s="339">
        <v>5.1868020304568532</v>
      </c>
      <c r="Q559" s="179">
        <v>8.9006968641114987</v>
      </c>
      <c r="R559" s="83"/>
    </row>
    <row r="560" spans="1:26" ht="15" customHeight="1" x14ac:dyDescent="0.15">
      <c r="B560" s="313"/>
      <c r="C560" s="18"/>
      <c r="D560" s="295" t="s">
        <v>630</v>
      </c>
      <c r="E560" s="297" t="s">
        <v>380</v>
      </c>
      <c r="F560" s="304"/>
      <c r="G560" s="62"/>
      <c r="H560" s="65">
        <v>456</v>
      </c>
      <c r="I560" s="65">
        <v>101</v>
      </c>
      <c r="J560" s="65">
        <v>130</v>
      </c>
      <c r="K560" s="65">
        <v>81</v>
      </c>
      <c r="L560" s="65">
        <v>89</v>
      </c>
      <c r="M560" s="65">
        <v>135</v>
      </c>
      <c r="N560" s="65">
        <v>97</v>
      </c>
      <c r="O560" s="65">
        <v>1089</v>
      </c>
      <c r="P560" s="370">
        <v>4.049395161290323</v>
      </c>
      <c r="Q560" s="314">
        <v>7.4944029850746272</v>
      </c>
      <c r="R560" s="83"/>
    </row>
    <row r="561" spans="2:18" ht="15" customHeight="1" x14ac:dyDescent="0.15">
      <c r="B561" s="64"/>
      <c r="C561" s="18"/>
      <c r="D561" s="299"/>
      <c r="E561" s="301" t="s">
        <v>381</v>
      </c>
      <c r="F561" s="300"/>
      <c r="G561" s="302"/>
      <c r="H561" s="303">
        <v>855</v>
      </c>
      <c r="I561" s="303">
        <v>77</v>
      </c>
      <c r="J561" s="303">
        <v>48</v>
      </c>
      <c r="K561" s="303">
        <v>6</v>
      </c>
      <c r="L561" s="303">
        <v>7</v>
      </c>
      <c r="M561" s="303">
        <v>2</v>
      </c>
      <c r="N561" s="303">
        <v>94</v>
      </c>
      <c r="O561" s="303">
        <v>1089</v>
      </c>
      <c r="P561" s="371">
        <v>0.2884422110552764</v>
      </c>
      <c r="Q561" s="315">
        <v>2.0499999999999998</v>
      </c>
      <c r="R561" s="83"/>
    </row>
    <row r="562" spans="2:18" ht="15" customHeight="1" x14ac:dyDescent="0.15">
      <c r="B562" s="64"/>
      <c r="C562" s="18"/>
      <c r="D562" s="212" t="s">
        <v>634</v>
      </c>
      <c r="E562" s="212" t="s">
        <v>380</v>
      </c>
      <c r="F562" s="304"/>
      <c r="G562" s="62"/>
      <c r="H562" s="65">
        <v>747</v>
      </c>
      <c r="I562" s="65">
        <v>100</v>
      </c>
      <c r="J562" s="65">
        <v>78</v>
      </c>
      <c r="K562" s="65">
        <v>30</v>
      </c>
      <c r="L562" s="65">
        <v>30</v>
      </c>
      <c r="M562" s="65">
        <v>11</v>
      </c>
      <c r="N562" s="65">
        <v>93</v>
      </c>
      <c r="O562" s="65">
        <v>1089</v>
      </c>
      <c r="P562" s="370">
        <v>0.76305220883534142</v>
      </c>
      <c r="Q562" s="314">
        <v>3.0522088353413657</v>
      </c>
      <c r="R562" s="83"/>
    </row>
    <row r="563" spans="2:18" ht="15" customHeight="1" x14ac:dyDescent="0.15">
      <c r="B563" s="64"/>
      <c r="C563" s="316"/>
      <c r="D563" s="212" t="s">
        <v>635</v>
      </c>
      <c r="E563" s="212" t="s">
        <v>381</v>
      </c>
      <c r="F563" s="304"/>
      <c r="G563" s="62"/>
      <c r="H563" s="67">
        <v>919</v>
      </c>
      <c r="I563" s="67">
        <v>47</v>
      </c>
      <c r="J563" s="67">
        <v>25</v>
      </c>
      <c r="K563" s="67">
        <v>3</v>
      </c>
      <c r="L563" s="67">
        <v>2</v>
      </c>
      <c r="M563" s="67">
        <v>0</v>
      </c>
      <c r="N563" s="67">
        <v>93</v>
      </c>
      <c r="O563" s="67">
        <v>1089</v>
      </c>
      <c r="P563" s="372">
        <v>0.13353413654618473</v>
      </c>
      <c r="Q563" s="317">
        <v>1.7272727272727273</v>
      </c>
      <c r="R563" s="83"/>
    </row>
    <row r="564" spans="2:18" ht="15" customHeight="1" x14ac:dyDescent="0.15">
      <c r="B564" s="64"/>
      <c r="C564" s="18" t="s">
        <v>172</v>
      </c>
      <c r="D564" s="318" t="s">
        <v>999</v>
      </c>
      <c r="E564" s="312"/>
      <c r="F564" s="312"/>
      <c r="G564" s="58"/>
      <c r="H564" s="65">
        <v>264</v>
      </c>
      <c r="I564" s="65">
        <v>67</v>
      </c>
      <c r="J564" s="65">
        <v>85</v>
      </c>
      <c r="K564" s="65">
        <v>51</v>
      </c>
      <c r="L564" s="65">
        <v>74</v>
      </c>
      <c r="M564" s="65">
        <v>154</v>
      </c>
      <c r="N564" s="65">
        <v>74</v>
      </c>
      <c r="O564" s="65">
        <v>769</v>
      </c>
      <c r="P564" s="370">
        <v>6.3755395683453235</v>
      </c>
      <c r="Q564" s="314">
        <v>10.280742459396752</v>
      </c>
      <c r="R564" s="83"/>
    </row>
    <row r="565" spans="2:18" ht="15" customHeight="1" x14ac:dyDescent="0.15">
      <c r="B565" s="64"/>
      <c r="C565" s="18"/>
      <c r="D565" s="212" t="s">
        <v>630</v>
      </c>
      <c r="E565" s="319" t="s">
        <v>380</v>
      </c>
      <c r="F565" s="304"/>
      <c r="G565" s="62"/>
      <c r="H565" s="63">
        <v>296</v>
      </c>
      <c r="I565" s="63">
        <v>65</v>
      </c>
      <c r="J565" s="63">
        <v>85</v>
      </c>
      <c r="K565" s="63">
        <v>63</v>
      </c>
      <c r="L565" s="63">
        <v>69</v>
      </c>
      <c r="M565" s="63">
        <v>124</v>
      </c>
      <c r="N565" s="63">
        <v>67</v>
      </c>
      <c r="O565" s="63">
        <v>769</v>
      </c>
      <c r="P565" s="373">
        <v>4.9415954415954415</v>
      </c>
      <c r="Q565" s="320">
        <v>8.5443349753694573</v>
      </c>
      <c r="R565" s="83"/>
    </row>
    <row r="566" spans="2:18" ht="15" customHeight="1" x14ac:dyDescent="0.15">
      <c r="B566" s="64"/>
      <c r="C566" s="18"/>
      <c r="D566" s="299"/>
      <c r="E566" s="301" t="s">
        <v>381</v>
      </c>
      <c r="F566" s="300"/>
      <c r="G566" s="302"/>
      <c r="H566" s="303">
        <v>590</v>
      </c>
      <c r="I566" s="303">
        <v>61</v>
      </c>
      <c r="J566" s="303">
        <v>39</v>
      </c>
      <c r="K566" s="303">
        <v>5</v>
      </c>
      <c r="L566" s="303">
        <v>6</v>
      </c>
      <c r="M566" s="303">
        <v>2</v>
      </c>
      <c r="N566" s="303">
        <v>66</v>
      </c>
      <c r="O566" s="303">
        <v>769</v>
      </c>
      <c r="P566" s="371">
        <v>0.34281650071123754</v>
      </c>
      <c r="Q566" s="315">
        <v>2.1327433628318584</v>
      </c>
      <c r="R566" s="83"/>
    </row>
    <row r="567" spans="2:18" ht="15" customHeight="1" x14ac:dyDescent="0.15">
      <c r="B567" s="64"/>
      <c r="C567" s="18"/>
      <c r="D567" s="212" t="s">
        <v>634</v>
      </c>
      <c r="E567" s="212" t="s">
        <v>380</v>
      </c>
      <c r="F567" s="304"/>
      <c r="G567" s="62"/>
      <c r="H567" s="65">
        <v>493</v>
      </c>
      <c r="I567" s="65">
        <v>82</v>
      </c>
      <c r="J567" s="65">
        <v>62</v>
      </c>
      <c r="K567" s="65">
        <v>28</v>
      </c>
      <c r="L567" s="65">
        <v>28</v>
      </c>
      <c r="M567" s="65">
        <v>11</v>
      </c>
      <c r="N567" s="65">
        <v>65</v>
      </c>
      <c r="O567" s="65">
        <v>769</v>
      </c>
      <c r="P567" s="370">
        <v>0.97017045454545459</v>
      </c>
      <c r="Q567" s="314">
        <v>3.2369668246445498</v>
      </c>
      <c r="R567" s="83"/>
    </row>
    <row r="568" spans="2:18" ht="15" customHeight="1" x14ac:dyDescent="0.15">
      <c r="B568" s="64"/>
      <c r="C568" s="23"/>
      <c r="D568" s="213" t="s">
        <v>635</v>
      </c>
      <c r="E568" s="212" t="s">
        <v>381</v>
      </c>
      <c r="F568" s="306"/>
      <c r="G568" s="66"/>
      <c r="H568" s="67">
        <v>635</v>
      </c>
      <c r="I568" s="67">
        <v>39</v>
      </c>
      <c r="J568" s="67">
        <v>25</v>
      </c>
      <c r="K568" s="67">
        <v>3</v>
      </c>
      <c r="L568" s="67">
        <v>2</v>
      </c>
      <c r="M568" s="67">
        <v>0</v>
      </c>
      <c r="N568" s="67">
        <v>65</v>
      </c>
      <c r="O568" s="67">
        <v>769</v>
      </c>
      <c r="P568" s="372">
        <v>0.17755681818181818</v>
      </c>
      <c r="Q568" s="317">
        <v>1.8115942028985508</v>
      </c>
      <c r="R568" s="83"/>
    </row>
    <row r="569" spans="2:18" ht="15" customHeight="1" x14ac:dyDescent="0.15">
      <c r="B569" s="64"/>
      <c r="C569" s="18" t="s">
        <v>257</v>
      </c>
      <c r="D569" s="318" t="s">
        <v>999</v>
      </c>
      <c r="E569" s="312"/>
      <c r="F569" s="312"/>
      <c r="G569" s="58"/>
      <c r="H569" s="65">
        <v>137</v>
      </c>
      <c r="I569" s="65">
        <v>35</v>
      </c>
      <c r="J569" s="65">
        <v>43</v>
      </c>
      <c r="K569" s="65">
        <v>21</v>
      </c>
      <c r="L569" s="65">
        <v>14</v>
      </c>
      <c r="M569" s="65">
        <v>12</v>
      </c>
      <c r="N569" s="65">
        <v>27</v>
      </c>
      <c r="O569" s="65">
        <v>289</v>
      </c>
      <c r="P569" s="370">
        <v>2.1221374045801529</v>
      </c>
      <c r="Q569" s="314">
        <v>4.4480000000000004</v>
      </c>
      <c r="R569" s="83"/>
    </row>
    <row r="570" spans="2:18" ht="15" customHeight="1" x14ac:dyDescent="0.15">
      <c r="B570" s="64"/>
      <c r="C570" s="18" t="s">
        <v>256</v>
      </c>
      <c r="D570" s="295" t="s">
        <v>630</v>
      </c>
      <c r="E570" s="297" t="s">
        <v>380</v>
      </c>
      <c r="F570" s="296"/>
      <c r="G570" s="298"/>
      <c r="H570" s="63">
        <v>150</v>
      </c>
      <c r="I570" s="63">
        <v>32</v>
      </c>
      <c r="J570" s="63">
        <v>43</v>
      </c>
      <c r="K570" s="63">
        <v>14</v>
      </c>
      <c r="L570" s="63">
        <v>15</v>
      </c>
      <c r="M570" s="63">
        <v>8</v>
      </c>
      <c r="N570" s="63">
        <v>27</v>
      </c>
      <c r="O570" s="63">
        <v>289</v>
      </c>
      <c r="P570" s="373">
        <v>1.6603053435114503</v>
      </c>
      <c r="Q570" s="320">
        <v>3.8839285714285716</v>
      </c>
      <c r="R570" s="83"/>
    </row>
    <row r="571" spans="2:18" ht="15" customHeight="1" x14ac:dyDescent="0.15">
      <c r="B571" s="64"/>
      <c r="C571" s="18"/>
      <c r="D571" s="299"/>
      <c r="E571" s="301" t="s">
        <v>381</v>
      </c>
      <c r="F571" s="300"/>
      <c r="G571" s="302"/>
      <c r="H571" s="303">
        <v>239</v>
      </c>
      <c r="I571" s="303">
        <v>14</v>
      </c>
      <c r="J571" s="303">
        <v>9</v>
      </c>
      <c r="K571" s="303">
        <v>1</v>
      </c>
      <c r="L571" s="303">
        <v>1</v>
      </c>
      <c r="M571" s="303">
        <v>0</v>
      </c>
      <c r="N571" s="303">
        <v>25</v>
      </c>
      <c r="O571" s="303">
        <v>289</v>
      </c>
      <c r="P571" s="371">
        <v>0.16666666666666666</v>
      </c>
      <c r="Q571" s="315">
        <v>1.76</v>
      </c>
      <c r="R571" s="83"/>
    </row>
    <row r="572" spans="2:18" ht="15" customHeight="1" x14ac:dyDescent="0.15">
      <c r="B572" s="64"/>
      <c r="C572" s="18"/>
      <c r="D572" s="212" t="s">
        <v>634</v>
      </c>
      <c r="E572" s="212" t="s">
        <v>380</v>
      </c>
      <c r="F572" s="304"/>
      <c r="G572" s="62"/>
      <c r="H572" s="65">
        <v>230</v>
      </c>
      <c r="I572" s="65">
        <v>16</v>
      </c>
      <c r="J572" s="65">
        <v>14</v>
      </c>
      <c r="K572" s="65">
        <v>2</v>
      </c>
      <c r="L572" s="65">
        <v>2</v>
      </c>
      <c r="M572" s="65">
        <v>0</v>
      </c>
      <c r="N572" s="65">
        <v>25</v>
      </c>
      <c r="O572" s="65">
        <v>289</v>
      </c>
      <c r="P572" s="370">
        <v>0.26893939393939392</v>
      </c>
      <c r="Q572" s="314">
        <v>2.0882352941176472</v>
      </c>
      <c r="R572" s="83"/>
    </row>
    <row r="573" spans="2:18" ht="15" customHeight="1" x14ac:dyDescent="0.15">
      <c r="B573" s="69"/>
      <c r="C573" s="23"/>
      <c r="D573" s="213" t="s">
        <v>635</v>
      </c>
      <c r="E573" s="212" t="s">
        <v>381</v>
      </c>
      <c r="F573" s="306"/>
      <c r="G573" s="66"/>
      <c r="H573" s="67">
        <v>257</v>
      </c>
      <c r="I573" s="67">
        <v>7</v>
      </c>
      <c r="J573" s="67">
        <v>0</v>
      </c>
      <c r="K573" s="67">
        <v>0</v>
      </c>
      <c r="L573" s="67">
        <v>0</v>
      </c>
      <c r="M573" s="67">
        <v>0</v>
      </c>
      <c r="N573" s="67">
        <v>25</v>
      </c>
      <c r="O573" s="67">
        <v>289</v>
      </c>
      <c r="P573" s="372">
        <v>2.6515151515151516E-2</v>
      </c>
      <c r="Q573" s="317">
        <v>1</v>
      </c>
      <c r="R573" s="83"/>
    </row>
    <row r="574" spans="2:18" ht="15" customHeight="1" x14ac:dyDescent="0.15">
      <c r="B574" s="61" t="s">
        <v>3</v>
      </c>
      <c r="C574" s="11" t="s">
        <v>4</v>
      </c>
      <c r="D574" s="295" t="s">
        <v>1063</v>
      </c>
      <c r="E574" s="312"/>
      <c r="F574" s="312"/>
      <c r="G574" s="321">
        <v>1089</v>
      </c>
      <c r="H574" s="374">
        <v>37.74104683195592</v>
      </c>
      <c r="I574" s="374">
        <v>9.6418732782369148</v>
      </c>
      <c r="J574" s="374">
        <v>11.937557392102846</v>
      </c>
      <c r="K574" s="374">
        <v>6.9788797061524344</v>
      </c>
      <c r="L574" s="374">
        <v>8.6317722681359044</v>
      </c>
      <c r="M574" s="374">
        <v>15.5188246097337</v>
      </c>
      <c r="N574" s="374">
        <v>9.5500459136822773</v>
      </c>
      <c r="O574" s="96">
        <v>100</v>
      </c>
      <c r="R574" s="83"/>
    </row>
    <row r="575" spans="2:18" ht="15" customHeight="1" x14ac:dyDescent="0.15">
      <c r="B575" s="313"/>
      <c r="C575" s="18"/>
      <c r="D575" s="295" t="s">
        <v>630</v>
      </c>
      <c r="E575" s="297" t="s">
        <v>380</v>
      </c>
      <c r="F575" s="304"/>
      <c r="G575" s="71">
        <v>1089</v>
      </c>
      <c r="H575" s="199">
        <v>41.873278236914601</v>
      </c>
      <c r="I575" s="199">
        <v>9.2745638200183649</v>
      </c>
      <c r="J575" s="199">
        <v>11.937557392102846</v>
      </c>
      <c r="K575" s="199">
        <v>7.4380165289256199</v>
      </c>
      <c r="L575" s="199">
        <v>8.172635445362717</v>
      </c>
      <c r="M575" s="199">
        <v>12.396694214876034</v>
      </c>
      <c r="N575" s="199">
        <v>8.907254361799815</v>
      </c>
      <c r="O575" s="73">
        <v>100</v>
      </c>
      <c r="R575" s="83"/>
    </row>
    <row r="576" spans="2:18" ht="15" customHeight="1" x14ac:dyDescent="0.15">
      <c r="B576" s="64"/>
      <c r="C576" s="18"/>
      <c r="D576" s="299"/>
      <c r="E576" s="301" t="s">
        <v>381</v>
      </c>
      <c r="F576" s="300"/>
      <c r="G576" s="307">
        <v>1089</v>
      </c>
      <c r="H576" s="375">
        <v>78.512396694214885</v>
      </c>
      <c r="I576" s="375">
        <v>7.0707070707070701</v>
      </c>
      <c r="J576" s="375">
        <v>4.4077134986225897</v>
      </c>
      <c r="K576" s="375">
        <v>0.55096418732782371</v>
      </c>
      <c r="L576" s="375">
        <v>0.64279155188246095</v>
      </c>
      <c r="M576" s="375">
        <v>0.18365472910927455</v>
      </c>
      <c r="N576" s="375">
        <v>8.6317722681359044</v>
      </c>
      <c r="O576" s="308">
        <v>100.00000000000001</v>
      </c>
      <c r="R576" s="83"/>
    </row>
    <row r="577" spans="1:26" ht="15" customHeight="1" x14ac:dyDescent="0.15">
      <c r="B577" s="64"/>
      <c r="C577" s="18"/>
      <c r="D577" s="212" t="s">
        <v>634</v>
      </c>
      <c r="E577" s="212" t="s">
        <v>380</v>
      </c>
      <c r="F577" s="304"/>
      <c r="G577" s="71">
        <v>1089</v>
      </c>
      <c r="H577" s="199">
        <v>68.59504132231406</v>
      </c>
      <c r="I577" s="199">
        <v>9.1827364554637274</v>
      </c>
      <c r="J577" s="199">
        <v>7.1625344352617084</v>
      </c>
      <c r="K577" s="199">
        <v>2.7548209366391188</v>
      </c>
      <c r="L577" s="199">
        <v>2.7548209366391188</v>
      </c>
      <c r="M577" s="199">
        <v>1.0101010101010102</v>
      </c>
      <c r="N577" s="199">
        <v>8.5399449035812669</v>
      </c>
      <c r="O577" s="73">
        <v>100.00000000000001</v>
      </c>
      <c r="R577" s="83"/>
    </row>
    <row r="578" spans="1:26" ht="15" customHeight="1" x14ac:dyDescent="0.15">
      <c r="B578" s="64"/>
      <c r="C578" s="316"/>
      <c r="D578" s="213" t="s">
        <v>635</v>
      </c>
      <c r="E578" s="212" t="s">
        <v>381</v>
      </c>
      <c r="F578" s="304"/>
      <c r="G578" s="75">
        <v>1089</v>
      </c>
      <c r="H578" s="200">
        <v>84.389348025711669</v>
      </c>
      <c r="I578" s="200">
        <v>4.3158861340679522</v>
      </c>
      <c r="J578" s="200">
        <v>2.2956841138659319</v>
      </c>
      <c r="K578" s="200">
        <v>0.27548209366391185</v>
      </c>
      <c r="L578" s="200">
        <v>0.18365472910927455</v>
      </c>
      <c r="M578" s="436">
        <v>0</v>
      </c>
      <c r="N578" s="200">
        <v>8.5399449035812669</v>
      </c>
      <c r="O578" s="76">
        <v>100.00000000000001</v>
      </c>
      <c r="R578" s="83"/>
    </row>
    <row r="579" spans="1:26" ht="15" customHeight="1" x14ac:dyDescent="0.15">
      <c r="B579" s="64"/>
      <c r="C579" s="18" t="s">
        <v>172</v>
      </c>
      <c r="D579" s="295" t="s">
        <v>1063</v>
      </c>
      <c r="E579" s="312"/>
      <c r="F579" s="312"/>
      <c r="G579" s="321">
        <v>769</v>
      </c>
      <c r="H579" s="199">
        <v>34.330299089726921</v>
      </c>
      <c r="I579" s="199">
        <v>8.7126137841352413</v>
      </c>
      <c r="J579" s="199">
        <v>11.053315994798439</v>
      </c>
      <c r="K579" s="199">
        <v>6.6319895968790634</v>
      </c>
      <c r="L579" s="199">
        <v>9.6228868660598188</v>
      </c>
      <c r="M579" s="199">
        <v>20.026007802340704</v>
      </c>
      <c r="N579" s="199">
        <v>9.6228868660598188</v>
      </c>
      <c r="O579" s="73">
        <v>100</v>
      </c>
      <c r="R579" s="83"/>
    </row>
    <row r="580" spans="1:26" ht="15" customHeight="1" x14ac:dyDescent="0.15">
      <c r="B580" s="64"/>
      <c r="C580" s="18"/>
      <c r="D580" s="295" t="s">
        <v>630</v>
      </c>
      <c r="E580" s="319" t="s">
        <v>380</v>
      </c>
      <c r="F580" s="304"/>
      <c r="G580" s="71">
        <v>769</v>
      </c>
      <c r="H580" s="198">
        <v>38.491547464239275</v>
      </c>
      <c r="I580" s="198">
        <v>8.4525357607282174</v>
      </c>
      <c r="J580" s="198">
        <v>11.053315994798439</v>
      </c>
      <c r="K580" s="198">
        <v>8.1924577373211953</v>
      </c>
      <c r="L580" s="198">
        <v>8.9726918075422635</v>
      </c>
      <c r="M580" s="198">
        <v>16.124837451235372</v>
      </c>
      <c r="N580" s="198">
        <v>8.7126137841352413</v>
      </c>
      <c r="O580" s="72">
        <v>100</v>
      </c>
      <c r="R580" s="83"/>
    </row>
    <row r="581" spans="1:26" ht="15" customHeight="1" x14ac:dyDescent="0.15">
      <c r="B581" s="64"/>
      <c r="C581" s="18"/>
      <c r="D581" s="299"/>
      <c r="E581" s="301" t="s">
        <v>381</v>
      </c>
      <c r="F581" s="300"/>
      <c r="G581" s="307">
        <v>769</v>
      </c>
      <c r="H581" s="375">
        <v>76.723016905071518</v>
      </c>
      <c r="I581" s="375">
        <v>7.9323797139141741</v>
      </c>
      <c r="J581" s="375">
        <v>5.0715214564369306</v>
      </c>
      <c r="K581" s="375">
        <v>0.65019505851755521</v>
      </c>
      <c r="L581" s="375">
        <v>0.78023407022106639</v>
      </c>
      <c r="M581" s="375">
        <v>0.26007802340702213</v>
      </c>
      <c r="N581" s="375">
        <v>8.5825747724317303</v>
      </c>
      <c r="O581" s="308">
        <v>99.999999999999986</v>
      </c>
      <c r="R581" s="83"/>
    </row>
    <row r="582" spans="1:26" ht="15" customHeight="1" x14ac:dyDescent="0.15">
      <c r="B582" s="64"/>
      <c r="C582" s="18"/>
      <c r="D582" s="212" t="s">
        <v>634</v>
      </c>
      <c r="E582" s="212" t="s">
        <v>380</v>
      </c>
      <c r="F582" s="304"/>
      <c r="G582" s="71">
        <v>769</v>
      </c>
      <c r="H582" s="199">
        <v>64.109232769830953</v>
      </c>
      <c r="I582" s="199">
        <v>10.663198959687907</v>
      </c>
      <c r="J582" s="199">
        <v>8.062418725617686</v>
      </c>
      <c r="K582" s="199">
        <v>3.6410923276983094</v>
      </c>
      <c r="L582" s="199">
        <v>3.6410923276983094</v>
      </c>
      <c r="M582" s="199">
        <v>1.4304291287386215</v>
      </c>
      <c r="N582" s="199">
        <v>8.4525357607282174</v>
      </c>
      <c r="O582" s="73">
        <v>100</v>
      </c>
      <c r="R582" s="83"/>
    </row>
    <row r="583" spans="1:26" ht="15" customHeight="1" x14ac:dyDescent="0.15">
      <c r="B583" s="64"/>
      <c r="C583" s="23"/>
      <c r="D583" s="213" t="s">
        <v>635</v>
      </c>
      <c r="E583" s="212" t="s">
        <v>381</v>
      </c>
      <c r="F583" s="306"/>
      <c r="G583" s="75">
        <v>769</v>
      </c>
      <c r="H583" s="200">
        <v>82.574772431729514</v>
      </c>
      <c r="I583" s="200">
        <v>5.0715214564369306</v>
      </c>
      <c r="J583" s="200">
        <v>3.2509752925877766</v>
      </c>
      <c r="K583" s="200">
        <v>0.39011703511053319</v>
      </c>
      <c r="L583" s="200">
        <v>0.26007802340702213</v>
      </c>
      <c r="M583" s="436">
        <v>0</v>
      </c>
      <c r="N583" s="200">
        <v>8.4525357607282174</v>
      </c>
      <c r="O583" s="76">
        <v>100</v>
      </c>
      <c r="R583" s="83"/>
    </row>
    <row r="584" spans="1:26" ht="15" customHeight="1" x14ac:dyDescent="0.15">
      <c r="B584" s="64"/>
      <c r="C584" s="18" t="s">
        <v>257</v>
      </c>
      <c r="D584" s="295" t="s">
        <v>1063</v>
      </c>
      <c r="E584" s="312"/>
      <c r="F584" s="312"/>
      <c r="G584" s="321">
        <v>289</v>
      </c>
      <c r="H584" s="199">
        <v>47.404844290657437</v>
      </c>
      <c r="I584" s="199">
        <v>12.110726643598616</v>
      </c>
      <c r="J584" s="199">
        <v>14.878892733564014</v>
      </c>
      <c r="K584" s="199">
        <v>7.2664359861591699</v>
      </c>
      <c r="L584" s="199">
        <v>4.844290657439446</v>
      </c>
      <c r="M584" s="199">
        <v>4.1522491349480966</v>
      </c>
      <c r="N584" s="199">
        <v>9.3425605536332181</v>
      </c>
      <c r="O584" s="73">
        <v>99.999999999999986</v>
      </c>
      <c r="R584" s="83"/>
    </row>
    <row r="585" spans="1:26" ht="15" customHeight="1" x14ac:dyDescent="0.15">
      <c r="B585" s="64"/>
      <c r="C585" s="18" t="s">
        <v>256</v>
      </c>
      <c r="D585" s="295" t="s">
        <v>630</v>
      </c>
      <c r="E585" s="297" t="s">
        <v>380</v>
      </c>
      <c r="F585" s="296"/>
      <c r="G585" s="71">
        <v>289</v>
      </c>
      <c r="H585" s="198">
        <v>51.903114186851205</v>
      </c>
      <c r="I585" s="198">
        <v>11.072664359861593</v>
      </c>
      <c r="J585" s="198">
        <v>14.878892733564014</v>
      </c>
      <c r="K585" s="198">
        <v>4.844290657439446</v>
      </c>
      <c r="L585" s="198">
        <v>5.1903114186851207</v>
      </c>
      <c r="M585" s="198">
        <v>2.7681660899653981</v>
      </c>
      <c r="N585" s="198">
        <v>9.3425605536332181</v>
      </c>
      <c r="O585" s="72">
        <v>100</v>
      </c>
      <c r="R585" s="83"/>
    </row>
    <row r="586" spans="1:26" ht="15" customHeight="1" x14ac:dyDescent="0.15">
      <c r="B586" s="64"/>
      <c r="C586" s="18"/>
      <c r="D586" s="299"/>
      <c r="E586" s="301" t="s">
        <v>381</v>
      </c>
      <c r="F586" s="300"/>
      <c r="G586" s="307">
        <v>289</v>
      </c>
      <c r="H586" s="375">
        <v>82.698961937716263</v>
      </c>
      <c r="I586" s="375">
        <v>4.844290657439446</v>
      </c>
      <c r="J586" s="375">
        <v>3.1141868512110724</v>
      </c>
      <c r="K586" s="375">
        <v>0.34602076124567477</v>
      </c>
      <c r="L586" s="375">
        <v>0.34602076124567477</v>
      </c>
      <c r="M586" s="499">
        <v>0</v>
      </c>
      <c r="N586" s="375">
        <v>8.6505190311418687</v>
      </c>
      <c r="O586" s="308">
        <v>99.999999999999986</v>
      </c>
      <c r="R586" s="83"/>
    </row>
    <row r="587" spans="1:26" ht="15" customHeight="1" x14ac:dyDescent="0.15">
      <c r="B587" s="64"/>
      <c r="C587" s="18"/>
      <c r="D587" s="212" t="s">
        <v>634</v>
      </c>
      <c r="E587" s="212" t="s">
        <v>380</v>
      </c>
      <c r="F587" s="304"/>
      <c r="G587" s="71">
        <v>289</v>
      </c>
      <c r="H587" s="199">
        <v>79.584775086505189</v>
      </c>
      <c r="I587" s="199">
        <v>5.5363321799307963</v>
      </c>
      <c r="J587" s="199">
        <v>4.844290657439446</v>
      </c>
      <c r="K587" s="199">
        <v>0.69204152249134954</v>
      </c>
      <c r="L587" s="199">
        <v>0.69204152249134954</v>
      </c>
      <c r="M587" s="434">
        <v>0</v>
      </c>
      <c r="N587" s="199">
        <v>8.6505190311418687</v>
      </c>
      <c r="O587" s="73">
        <v>100</v>
      </c>
      <c r="R587" s="83"/>
    </row>
    <row r="588" spans="1:26" ht="15" customHeight="1" x14ac:dyDescent="0.15">
      <c r="B588" s="69"/>
      <c r="C588" s="23"/>
      <c r="D588" s="213" t="s">
        <v>635</v>
      </c>
      <c r="E588" s="213" t="s">
        <v>381</v>
      </c>
      <c r="F588" s="306"/>
      <c r="G588" s="75">
        <v>289</v>
      </c>
      <c r="H588" s="200">
        <v>88.927335640138409</v>
      </c>
      <c r="I588" s="200">
        <v>2.422145328719723</v>
      </c>
      <c r="J588" s="436">
        <v>0</v>
      </c>
      <c r="K588" s="436">
        <v>0</v>
      </c>
      <c r="L588" s="436">
        <v>0</v>
      </c>
      <c r="M588" s="436">
        <v>0</v>
      </c>
      <c r="N588" s="200">
        <v>8.6505190311418687</v>
      </c>
      <c r="O588" s="76">
        <v>100</v>
      </c>
      <c r="R588" s="83"/>
    </row>
    <row r="589" spans="1:26" ht="15" customHeight="1" x14ac:dyDescent="0.15">
      <c r="D589" s="155"/>
      <c r="E589" s="70"/>
      <c r="F589" s="70"/>
      <c r="G589" s="70"/>
      <c r="H589" s="70"/>
      <c r="I589" s="70"/>
      <c r="J589" s="70"/>
      <c r="K589" s="70"/>
      <c r="L589" s="70"/>
      <c r="N589" s="10"/>
      <c r="Q589" s="83"/>
    </row>
    <row r="590" spans="1:26" ht="15" customHeight="1" x14ac:dyDescent="0.15">
      <c r="A590" s="5" t="s">
        <v>642</v>
      </c>
      <c r="G590" s="101"/>
      <c r="H590" s="9"/>
      <c r="N590" s="10"/>
      <c r="Q590" s="83"/>
      <c r="W590" s="83"/>
      <c r="Y590" s="83"/>
      <c r="Z590" s="83"/>
    </row>
    <row r="591" spans="1:26" ht="32.4" x14ac:dyDescent="0.15">
      <c r="B591" s="56"/>
      <c r="C591" s="57"/>
      <c r="D591" s="46"/>
      <c r="E591" s="46"/>
      <c r="F591" s="46"/>
      <c r="G591" s="58"/>
      <c r="H591" s="164" t="s">
        <v>1000</v>
      </c>
      <c r="I591" s="106" t="s">
        <v>1001</v>
      </c>
      <c r="J591" s="107" t="s">
        <v>1002</v>
      </c>
      <c r="K591" s="107" t="s">
        <v>1003</v>
      </c>
      <c r="L591" s="107" t="s">
        <v>1004</v>
      </c>
      <c r="M591" s="107" t="s">
        <v>1005</v>
      </c>
      <c r="N591" s="107" t="s">
        <v>105</v>
      </c>
      <c r="O591" s="106" t="s">
        <v>4</v>
      </c>
      <c r="P591" s="106" t="s">
        <v>637</v>
      </c>
      <c r="Q591" s="106" t="s">
        <v>638</v>
      </c>
      <c r="R591" s="83"/>
    </row>
    <row r="592" spans="1:26" ht="15" customHeight="1" x14ac:dyDescent="0.15">
      <c r="B592" s="61" t="s">
        <v>2</v>
      </c>
      <c r="C592" s="11" t="s">
        <v>4</v>
      </c>
      <c r="D592" s="295" t="s">
        <v>999</v>
      </c>
      <c r="E592" s="312"/>
      <c r="F592" s="312"/>
      <c r="G592" s="58"/>
      <c r="H592" s="98">
        <v>411</v>
      </c>
      <c r="I592" s="98">
        <v>105</v>
      </c>
      <c r="J592" s="98">
        <v>118</v>
      </c>
      <c r="K592" s="98">
        <v>75</v>
      </c>
      <c r="L592" s="98">
        <v>87</v>
      </c>
      <c r="M592" s="98">
        <v>180</v>
      </c>
      <c r="N592" s="98">
        <v>113</v>
      </c>
      <c r="O592" s="98">
        <v>1089</v>
      </c>
      <c r="P592" s="376">
        <v>5.9733606557377046</v>
      </c>
      <c r="Q592" s="179">
        <v>10.31858407079646</v>
      </c>
      <c r="R592" s="83"/>
    </row>
    <row r="593" spans="2:18" ht="15" customHeight="1" x14ac:dyDescent="0.15">
      <c r="B593" s="313"/>
      <c r="C593" s="18"/>
      <c r="D593" s="295" t="s">
        <v>630</v>
      </c>
      <c r="E593" s="297" t="s">
        <v>380</v>
      </c>
      <c r="F593" s="304"/>
      <c r="G593" s="62"/>
      <c r="H593" s="65">
        <v>456</v>
      </c>
      <c r="I593" s="65">
        <v>98</v>
      </c>
      <c r="J593" s="65">
        <v>125</v>
      </c>
      <c r="K593" s="65">
        <v>75</v>
      </c>
      <c r="L593" s="65">
        <v>84</v>
      </c>
      <c r="M593" s="65">
        <v>147</v>
      </c>
      <c r="N593" s="65">
        <v>104</v>
      </c>
      <c r="O593" s="65">
        <v>1089</v>
      </c>
      <c r="P593" s="377">
        <v>4.7979695431472082</v>
      </c>
      <c r="Q593" s="314">
        <v>8.9338374291115308</v>
      </c>
      <c r="R593" s="83"/>
    </row>
    <row r="594" spans="2:18" ht="15" customHeight="1" x14ac:dyDescent="0.15">
      <c r="B594" s="64"/>
      <c r="C594" s="18"/>
      <c r="D594" s="299"/>
      <c r="E594" s="301" t="s">
        <v>381</v>
      </c>
      <c r="F594" s="300"/>
      <c r="G594" s="302"/>
      <c r="H594" s="303">
        <v>855</v>
      </c>
      <c r="I594" s="303">
        <v>75</v>
      </c>
      <c r="J594" s="303">
        <v>47</v>
      </c>
      <c r="K594" s="303">
        <v>7</v>
      </c>
      <c r="L594" s="303">
        <v>7</v>
      </c>
      <c r="M594" s="303">
        <v>2</v>
      </c>
      <c r="N594" s="303">
        <v>96</v>
      </c>
      <c r="O594" s="303">
        <v>1089</v>
      </c>
      <c r="P594" s="378">
        <v>0.29405840886203422</v>
      </c>
      <c r="Q594" s="315">
        <v>2.1159420289855073</v>
      </c>
      <c r="R594" s="83"/>
    </row>
    <row r="595" spans="2:18" ht="15" customHeight="1" x14ac:dyDescent="0.15">
      <c r="B595" s="64"/>
      <c r="C595" s="18"/>
      <c r="D595" s="212" t="s">
        <v>634</v>
      </c>
      <c r="E595" s="212" t="s">
        <v>380</v>
      </c>
      <c r="F595" s="304"/>
      <c r="G595" s="62"/>
      <c r="H595" s="65">
        <v>747</v>
      </c>
      <c r="I595" s="65">
        <v>94</v>
      </c>
      <c r="J595" s="65">
        <v>81</v>
      </c>
      <c r="K595" s="65">
        <v>28</v>
      </c>
      <c r="L595" s="65">
        <v>31</v>
      </c>
      <c r="M595" s="65">
        <v>14</v>
      </c>
      <c r="N595" s="65">
        <v>94</v>
      </c>
      <c r="O595" s="65">
        <v>1089</v>
      </c>
      <c r="P595" s="377">
        <v>0.80904522613065322</v>
      </c>
      <c r="Q595" s="314">
        <v>3.245967741935484</v>
      </c>
      <c r="R595" s="83"/>
    </row>
    <row r="596" spans="2:18" ht="15" customHeight="1" x14ac:dyDescent="0.15">
      <c r="B596" s="64"/>
      <c r="C596" s="316"/>
      <c r="D596" s="212" t="s">
        <v>635</v>
      </c>
      <c r="E596" s="212" t="s">
        <v>381</v>
      </c>
      <c r="F596" s="304"/>
      <c r="G596" s="62"/>
      <c r="H596" s="67">
        <v>919</v>
      </c>
      <c r="I596" s="67">
        <v>46</v>
      </c>
      <c r="J596" s="67">
        <v>24</v>
      </c>
      <c r="K596" s="67">
        <v>3</v>
      </c>
      <c r="L596" s="67">
        <v>2</v>
      </c>
      <c r="M596" s="67">
        <v>0</v>
      </c>
      <c r="N596" s="67">
        <v>95</v>
      </c>
      <c r="O596" s="67">
        <v>1089</v>
      </c>
      <c r="P596" s="379">
        <v>0.13179074446680081</v>
      </c>
      <c r="Q596" s="317">
        <v>1.7466666666666666</v>
      </c>
      <c r="R596" s="83"/>
    </row>
    <row r="597" spans="2:18" ht="15" customHeight="1" x14ac:dyDescent="0.15">
      <c r="B597" s="64"/>
      <c r="C597" s="18" t="s">
        <v>172</v>
      </c>
      <c r="D597" s="318" t="s">
        <v>999</v>
      </c>
      <c r="E597" s="312"/>
      <c r="F597" s="312"/>
      <c r="G597" s="58"/>
      <c r="H597" s="65">
        <v>264</v>
      </c>
      <c r="I597" s="65">
        <v>67</v>
      </c>
      <c r="J597" s="65">
        <v>79</v>
      </c>
      <c r="K597" s="65">
        <v>46</v>
      </c>
      <c r="L597" s="65">
        <v>70</v>
      </c>
      <c r="M597" s="65">
        <v>160</v>
      </c>
      <c r="N597" s="65">
        <v>83</v>
      </c>
      <c r="O597" s="65">
        <v>769</v>
      </c>
      <c r="P597" s="377">
        <v>7.2973760932944609</v>
      </c>
      <c r="Q597" s="314">
        <v>11.862559241706162</v>
      </c>
      <c r="R597" s="83"/>
    </row>
    <row r="598" spans="2:18" ht="15" customHeight="1" x14ac:dyDescent="0.15">
      <c r="B598" s="64"/>
      <c r="C598" s="18"/>
      <c r="D598" s="212" t="s">
        <v>630</v>
      </c>
      <c r="E598" s="319" t="s">
        <v>380</v>
      </c>
      <c r="F598" s="304"/>
      <c r="G598" s="62"/>
      <c r="H598" s="63">
        <v>296</v>
      </c>
      <c r="I598" s="63">
        <v>63</v>
      </c>
      <c r="J598" s="63">
        <v>84</v>
      </c>
      <c r="K598" s="63">
        <v>53</v>
      </c>
      <c r="L598" s="63">
        <v>70</v>
      </c>
      <c r="M598" s="63">
        <v>129</v>
      </c>
      <c r="N598" s="63">
        <v>74</v>
      </c>
      <c r="O598" s="63">
        <v>769</v>
      </c>
      <c r="P598" s="380">
        <v>5.80863309352518</v>
      </c>
      <c r="Q598" s="320">
        <v>10.117794486215539</v>
      </c>
      <c r="R598" s="83"/>
    </row>
    <row r="599" spans="2:18" ht="15" customHeight="1" x14ac:dyDescent="0.15">
      <c r="B599" s="64"/>
      <c r="C599" s="18"/>
      <c r="D599" s="299"/>
      <c r="E599" s="301" t="s">
        <v>381</v>
      </c>
      <c r="F599" s="300"/>
      <c r="G599" s="302"/>
      <c r="H599" s="303">
        <v>590</v>
      </c>
      <c r="I599" s="303">
        <v>59</v>
      </c>
      <c r="J599" s="303">
        <v>38</v>
      </c>
      <c r="K599" s="303">
        <v>6</v>
      </c>
      <c r="L599" s="303">
        <v>6</v>
      </c>
      <c r="M599" s="303">
        <v>2</v>
      </c>
      <c r="N599" s="303">
        <v>68</v>
      </c>
      <c r="O599" s="303">
        <v>769</v>
      </c>
      <c r="P599" s="378">
        <v>0.35092724679029957</v>
      </c>
      <c r="Q599" s="315">
        <v>2.2162162162162162</v>
      </c>
      <c r="R599" s="83"/>
    </row>
    <row r="600" spans="2:18" ht="15" customHeight="1" x14ac:dyDescent="0.15">
      <c r="B600" s="64"/>
      <c r="C600" s="18"/>
      <c r="D600" s="212" t="s">
        <v>634</v>
      </c>
      <c r="E600" s="212" t="s">
        <v>380</v>
      </c>
      <c r="F600" s="304"/>
      <c r="G600" s="62"/>
      <c r="H600" s="65">
        <v>493</v>
      </c>
      <c r="I600" s="65">
        <v>77</v>
      </c>
      <c r="J600" s="65">
        <v>65</v>
      </c>
      <c r="K600" s="65">
        <v>26</v>
      </c>
      <c r="L600" s="65">
        <v>28</v>
      </c>
      <c r="M600" s="65">
        <v>14</v>
      </c>
      <c r="N600" s="65">
        <v>66</v>
      </c>
      <c r="O600" s="65">
        <v>769</v>
      </c>
      <c r="P600" s="377">
        <v>1.0284495021337126</v>
      </c>
      <c r="Q600" s="314">
        <v>3.4428571428571431</v>
      </c>
      <c r="R600" s="83"/>
    </row>
    <row r="601" spans="2:18" ht="15" customHeight="1" x14ac:dyDescent="0.15">
      <c r="B601" s="64"/>
      <c r="C601" s="23"/>
      <c r="D601" s="213" t="s">
        <v>635</v>
      </c>
      <c r="E601" s="212" t="s">
        <v>381</v>
      </c>
      <c r="F601" s="306"/>
      <c r="G601" s="66"/>
      <c r="H601" s="67">
        <v>635</v>
      </c>
      <c r="I601" s="67">
        <v>38</v>
      </c>
      <c r="J601" s="67">
        <v>24</v>
      </c>
      <c r="K601" s="67">
        <v>3</v>
      </c>
      <c r="L601" s="67">
        <v>2</v>
      </c>
      <c r="M601" s="67">
        <v>0</v>
      </c>
      <c r="N601" s="67">
        <v>67</v>
      </c>
      <c r="O601" s="67">
        <v>769</v>
      </c>
      <c r="P601" s="379">
        <v>0.1752136752136752</v>
      </c>
      <c r="Q601" s="317">
        <v>1.835820895522388</v>
      </c>
      <c r="R601" s="83"/>
    </row>
    <row r="602" spans="2:18" ht="15" customHeight="1" x14ac:dyDescent="0.15">
      <c r="B602" s="64"/>
      <c r="C602" s="18" t="s">
        <v>257</v>
      </c>
      <c r="D602" s="318" t="s">
        <v>999</v>
      </c>
      <c r="E602" s="312"/>
      <c r="F602" s="312"/>
      <c r="G602" s="58"/>
      <c r="H602" s="65">
        <v>137</v>
      </c>
      <c r="I602" s="65">
        <v>35</v>
      </c>
      <c r="J602" s="65">
        <v>37</v>
      </c>
      <c r="K602" s="65">
        <v>25</v>
      </c>
      <c r="L602" s="65">
        <v>13</v>
      </c>
      <c r="M602" s="65">
        <v>15</v>
      </c>
      <c r="N602" s="65">
        <v>27</v>
      </c>
      <c r="O602" s="65">
        <v>289</v>
      </c>
      <c r="P602" s="377">
        <v>2.5572519083969465</v>
      </c>
      <c r="Q602" s="314">
        <v>5.36</v>
      </c>
      <c r="R602" s="83"/>
    </row>
    <row r="603" spans="2:18" ht="15" customHeight="1" x14ac:dyDescent="0.15">
      <c r="B603" s="64"/>
      <c r="C603" s="18" t="s">
        <v>256</v>
      </c>
      <c r="D603" s="295" t="s">
        <v>630</v>
      </c>
      <c r="E603" s="297" t="s">
        <v>380</v>
      </c>
      <c r="F603" s="296"/>
      <c r="G603" s="298"/>
      <c r="H603" s="63">
        <v>150</v>
      </c>
      <c r="I603" s="63">
        <v>31</v>
      </c>
      <c r="J603" s="63">
        <v>39</v>
      </c>
      <c r="K603" s="63">
        <v>19</v>
      </c>
      <c r="L603" s="63">
        <v>10</v>
      </c>
      <c r="M603" s="63">
        <v>13</v>
      </c>
      <c r="N603" s="63">
        <v>27</v>
      </c>
      <c r="O603" s="63">
        <v>289</v>
      </c>
      <c r="P603" s="380">
        <v>2.0763358778625953</v>
      </c>
      <c r="Q603" s="320">
        <v>4.8571428571428568</v>
      </c>
      <c r="R603" s="83"/>
    </row>
    <row r="604" spans="2:18" ht="15" customHeight="1" x14ac:dyDescent="0.15">
      <c r="B604" s="64"/>
      <c r="C604" s="18"/>
      <c r="D604" s="299"/>
      <c r="E604" s="301" t="s">
        <v>381</v>
      </c>
      <c r="F604" s="300"/>
      <c r="G604" s="302"/>
      <c r="H604" s="303">
        <v>239</v>
      </c>
      <c r="I604" s="303">
        <v>14</v>
      </c>
      <c r="J604" s="303">
        <v>9</v>
      </c>
      <c r="K604" s="303">
        <v>1</v>
      </c>
      <c r="L604" s="303">
        <v>1</v>
      </c>
      <c r="M604" s="303">
        <v>0</v>
      </c>
      <c r="N604" s="303">
        <v>25</v>
      </c>
      <c r="O604" s="303">
        <v>289</v>
      </c>
      <c r="P604" s="378">
        <v>0.16666666666666666</v>
      </c>
      <c r="Q604" s="315">
        <v>1.76</v>
      </c>
      <c r="R604" s="83"/>
    </row>
    <row r="605" spans="2:18" ht="15" customHeight="1" x14ac:dyDescent="0.15">
      <c r="B605" s="64"/>
      <c r="C605" s="18"/>
      <c r="D605" s="212" t="s">
        <v>634</v>
      </c>
      <c r="E605" s="212" t="s">
        <v>380</v>
      </c>
      <c r="F605" s="304"/>
      <c r="G605" s="62"/>
      <c r="H605" s="65">
        <v>230</v>
      </c>
      <c r="I605" s="65">
        <v>15</v>
      </c>
      <c r="J605" s="65">
        <v>14</v>
      </c>
      <c r="K605" s="65">
        <v>2</v>
      </c>
      <c r="L605" s="65">
        <v>3</v>
      </c>
      <c r="M605" s="65">
        <v>0</v>
      </c>
      <c r="N605" s="65">
        <v>25</v>
      </c>
      <c r="O605" s="65">
        <v>289</v>
      </c>
      <c r="P605" s="377">
        <v>0.2878787878787879</v>
      </c>
      <c r="Q605" s="314">
        <v>2.2352941176470589</v>
      </c>
      <c r="R605" s="83"/>
    </row>
    <row r="606" spans="2:18" ht="15" customHeight="1" x14ac:dyDescent="0.15">
      <c r="B606" s="69"/>
      <c r="C606" s="23"/>
      <c r="D606" s="213" t="s">
        <v>635</v>
      </c>
      <c r="E606" s="212" t="s">
        <v>381</v>
      </c>
      <c r="F606" s="306"/>
      <c r="G606" s="66"/>
      <c r="H606" s="67">
        <v>257</v>
      </c>
      <c r="I606" s="67">
        <v>7</v>
      </c>
      <c r="J606" s="67">
        <v>0</v>
      </c>
      <c r="K606" s="67">
        <v>0</v>
      </c>
      <c r="L606" s="67">
        <v>0</v>
      </c>
      <c r="M606" s="67">
        <v>0</v>
      </c>
      <c r="N606" s="67">
        <v>25</v>
      </c>
      <c r="O606" s="67">
        <v>289</v>
      </c>
      <c r="P606" s="379">
        <v>2.6515151515151516E-2</v>
      </c>
      <c r="Q606" s="317">
        <v>1</v>
      </c>
      <c r="R606" s="83"/>
    </row>
    <row r="607" spans="2:18" ht="15" customHeight="1" x14ac:dyDescent="0.15">
      <c r="B607" s="61" t="s">
        <v>3</v>
      </c>
      <c r="C607" s="11" t="s">
        <v>4</v>
      </c>
      <c r="D607" s="295" t="s">
        <v>1063</v>
      </c>
      <c r="E607" s="312"/>
      <c r="F607" s="312"/>
      <c r="G607" s="321">
        <v>1089</v>
      </c>
      <c r="H607" s="374">
        <v>37.74104683195592</v>
      </c>
      <c r="I607" s="374">
        <v>9.6418732782369148</v>
      </c>
      <c r="J607" s="374">
        <v>10.835629017447198</v>
      </c>
      <c r="K607" s="374">
        <v>6.887052341597796</v>
      </c>
      <c r="L607" s="374">
        <v>7.9889807162534439</v>
      </c>
      <c r="M607" s="374">
        <v>16.528925619834713</v>
      </c>
      <c r="N607" s="374">
        <v>10.376492194674013</v>
      </c>
      <c r="O607" s="96">
        <v>100</v>
      </c>
      <c r="R607" s="83"/>
    </row>
    <row r="608" spans="2:18" ht="15" customHeight="1" x14ac:dyDescent="0.15">
      <c r="B608" s="313"/>
      <c r="C608" s="18"/>
      <c r="D608" s="295" t="s">
        <v>630</v>
      </c>
      <c r="E608" s="297" t="s">
        <v>380</v>
      </c>
      <c r="F608" s="304"/>
      <c r="G608" s="71">
        <v>1089</v>
      </c>
      <c r="H608" s="199">
        <v>41.873278236914601</v>
      </c>
      <c r="I608" s="199">
        <v>8.9990817263544542</v>
      </c>
      <c r="J608" s="199">
        <v>11.478420569329661</v>
      </c>
      <c r="K608" s="199">
        <v>6.887052341597796</v>
      </c>
      <c r="L608" s="199">
        <v>7.7134986225895315</v>
      </c>
      <c r="M608" s="199">
        <v>13.498622589531681</v>
      </c>
      <c r="N608" s="199">
        <v>9.5500459136822773</v>
      </c>
      <c r="O608" s="73">
        <v>100</v>
      </c>
      <c r="R608" s="83"/>
    </row>
    <row r="609" spans="1:26" ht="15" customHeight="1" x14ac:dyDescent="0.15">
      <c r="B609" s="64"/>
      <c r="C609" s="18"/>
      <c r="D609" s="299"/>
      <c r="E609" s="301" t="s">
        <v>381</v>
      </c>
      <c r="F609" s="300"/>
      <c r="G609" s="307">
        <v>1089</v>
      </c>
      <c r="H609" s="375">
        <v>78.512396694214885</v>
      </c>
      <c r="I609" s="375">
        <v>6.887052341597796</v>
      </c>
      <c r="J609" s="375">
        <v>4.3158861340679522</v>
      </c>
      <c r="K609" s="375">
        <v>0.64279155188246095</v>
      </c>
      <c r="L609" s="375">
        <v>0.64279155188246095</v>
      </c>
      <c r="M609" s="375">
        <v>0.18365472910927455</v>
      </c>
      <c r="N609" s="375">
        <v>8.8154269972451793</v>
      </c>
      <c r="O609" s="308">
        <v>100.00000000000003</v>
      </c>
      <c r="R609" s="83"/>
    </row>
    <row r="610" spans="1:26" ht="15" customHeight="1" x14ac:dyDescent="0.15">
      <c r="B610" s="64"/>
      <c r="C610" s="18"/>
      <c r="D610" s="212" t="s">
        <v>634</v>
      </c>
      <c r="E610" s="212" t="s">
        <v>380</v>
      </c>
      <c r="F610" s="304"/>
      <c r="G610" s="71">
        <v>1089</v>
      </c>
      <c r="H610" s="199">
        <v>68.59504132231406</v>
      </c>
      <c r="I610" s="199">
        <v>8.6317722681359044</v>
      </c>
      <c r="J610" s="199">
        <v>7.4380165289256199</v>
      </c>
      <c r="K610" s="199">
        <v>2.5711662075298438</v>
      </c>
      <c r="L610" s="199">
        <v>2.8466483011937558</v>
      </c>
      <c r="M610" s="199">
        <v>1.2855831037649219</v>
      </c>
      <c r="N610" s="199">
        <v>8.6317722681359044</v>
      </c>
      <c r="O610" s="73">
        <v>100</v>
      </c>
      <c r="R610" s="83"/>
    </row>
    <row r="611" spans="1:26" ht="15" customHeight="1" x14ac:dyDescent="0.15">
      <c r="B611" s="64"/>
      <c r="C611" s="316"/>
      <c r="D611" s="213" t="s">
        <v>635</v>
      </c>
      <c r="E611" s="212" t="s">
        <v>381</v>
      </c>
      <c r="F611" s="304"/>
      <c r="G611" s="75">
        <v>1089</v>
      </c>
      <c r="H611" s="200">
        <v>84.389348025711669</v>
      </c>
      <c r="I611" s="200">
        <v>4.2240587695133147</v>
      </c>
      <c r="J611" s="200">
        <v>2.2038567493112948</v>
      </c>
      <c r="K611" s="200">
        <v>0.27548209366391185</v>
      </c>
      <c r="L611" s="200">
        <v>0.18365472910927455</v>
      </c>
      <c r="M611" s="436">
        <v>0</v>
      </c>
      <c r="N611" s="200">
        <v>8.7235996326905418</v>
      </c>
      <c r="O611" s="76">
        <v>100.00000000000001</v>
      </c>
      <c r="R611" s="83"/>
    </row>
    <row r="612" spans="1:26" ht="15" customHeight="1" x14ac:dyDescent="0.15">
      <c r="B612" s="64"/>
      <c r="C612" s="18" t="s">
        <v>172</v>
      </c>
      <c r="D612" s="295" t="s">
        <v>1063</v>
      </c>
      <c r="E612" s="312"/>
      <c r="F612" s="312"/>
      <c r="G612" s="321">
        <v>769</v>
      </c>
      <c r="H612" s="199">
        <v>34.330299089726921</v>
      </c>
      <c r="I612" s="199">
        <v>8.7126137841352413</v>
      </c>
      <c r="J612" s="199">
        <v>10.273081924577374</v>
      </c>
      <c r="K612" s="199">
        <v>5.9817945383615081</v>
      </c>
      <c r="L612" s="199">
        <v>9.1027308192457728</v>
      </c>
      <c r="M612" s="199">
        <v>20.806241872561767</v>
      </c>
      <c r="N612" s="199">
        <v>10.793237971391417</v>
      </c>
      <c r="O612" s="73">
        <v>100.00000000000001</v>
      </c>
      <c r="R612" s="83"/>
    </row>
    <row r="613" spans="1:26" ht="15" customHeight="1" x14ac:dyDescent="0.15">
      <c r="B613" s="64"/>
      <c r="C613" s="18"/>
      <c r="D613" s="295" t="s">
        <v>630</v>
      </c>
      <c r="E613" s="319" t="s">
        <v>380</v>
      </c>
      <c r="F613" s="304"/>
      <c r="G613" s="71">
        <v>769</v>
      </c>
      <c r="H613" s="198">
        <v>38.491547464239275</v>
      </c>
      <c r="I613" s="198">
        <v>8.1924577373211953</v>
      </c>
      <c r="J613" s="198">
        <v>10.923276983094929</v>
      </c>
      <c r="K613" s="198">
        <v>6.8920676202860855</v>
      </c>
      <c r="L613" s="198">
        <v>9.1027308192457728</v>
      </c>
      <c r="M613" s="198">
        <v>16.775032509752926</v>
      </c>
      <c r="N613" s="198">
        <v>9.6228868660598188</v>
      </c>
      <c r="O613" s="72">
        <v>100</v>
      </c>
      <c r="R613" s="83"/>
    </row>
    <row r="614" spans="1:26" ht="15" customHeight="1" x14ac:dyDescent="0.15">
      <c r="B614" s="64"/>
      <c r="C614" s="18"/>
      <c r="D614" s="299"/>
      <c r="E614" s="301" t="s">
        <v>381</v>
      </c>
      <c r="F614" s="300"/>
      <c r="G614" s="307">
        <v>769</v>
      </c>
      <c r="H614" s="375">
        <v>76.723016905071518</v>
      </c>
      <c r="I614" s="375">
        <v>7.6723016905071519</v>
      </c>
      <c r="J614" s="375">
        <v>4.9414824447334205</v>
      </c>
      <c r="K614" s="375">
        <v>0.78023407022106639</v>
      </c>
      <c r="L614" s="375">
        <v>0.78023407022106639</v>
      </c>
      <c r="M614" s="375">
        <v>0.26007802340702213</v>
      </c>
      <c r="N614" s="375">
        <v>8.8426527958387506</v>
      </c>
      <c r="O614" s="308">
        <v>100</v>
      </c>
      <c r="R614" s="83"/>
    </row>
    <row r="615" spans="1:26" ht="15" customHeight="1" x14ac:dyDescent="0.15">
      <c r="B615" s="64"/>
      <c r="C615" s="18"/>
      <c r="D615" s="212" t="s">
        <v>634</v>
      </c>
      <c r="E615" s="212" t="s">
        <v>380</v>
      </c>
      <c r="F615" s="304"/>
      <c r="G615" s="71">
        <v>769</v>
      </c>
      <c r="H615" s="199">
        <v>64.109232769830953</v>
      </c>
      <c r="I615" s="199">
        <v>10.013003901170352</v>
      </c>
      <c r="J615" s="199">
        <v>8.4525357607282174</v>
      </c>
      <c r="K615" s="199">
        <v>3.3810143042912877</v>
      </c>
      <c r="L615" s="199">
        <v>3.6410923276983094</v>
      </c>
      <c r="M615" s="199">
        <v>1.8205461638491547</v>
      </c>
      <c r="N615" s="199">
        <v>8.5825747724317303</v>
      </c>
      <c r="O615" s="73">
        <v>99.999999999999986</v>
      </c>
      <c r="R615" s="83"/>
    </row>
    <row r="616" spans="1:26" ht="15" customHeight="1" x14ac:dyDescent="0.15">
      <c r="B616" s="64"/>
      <c r="C616" s="23"/>
      <c r="D616" s="213" t="s">
        <v>635</v>
      </c>
      <c r="E616" s="212" t="s">
        <v>381</v>
      </c>
      <c r="F616" s="306"/>
      <c r="G616" s="75">
        <v>769</v>
      </c>
      <c r="H616" s="200">
        <v>82.574772431729514</v>
      </c>
      <c r="I616" s="200">
        <v>4.9414824447334205</v>
      </c>
      <c r="J616" s="200">
        <v>3.1209362808842656</v>
      </c>
      <c r="K616" s="200">
        <v>0.39011703511053319</v>
      </c>
      <c r="L616" s="200">
        <v>0.26007802340702213</v>
      </c>
      <c r="M616" s="436">
        <v>0</v>
      </c>
      <c r="N616" s="200">
        <v>8.7126137841352413</v>
      </c>
      <c r="O616" s="76">
        <v>100</v>
      </c>
      <c r="R616" s="83"/>
    </row>
    <row r="617" spans="1:26" ht="15" customHeight="1" x14ac:dyDescent="0.15">
      <c r="B617" s="64"/>
      <c r="C617" s="18" t="s">
        <v>257</v>
      </c>
      <c r="D617" s="295" t="s">
        <v>1063</v>
      </c>
      <c r="E617" s="312"/>
      <c r="F617" s="312"/>
      <c r="G617" s="321">
        <v>289</v>
      </c>
      <c r="H617" s="199">
        <v>47.404844290657437</v>
      </c>
      <c r="I617" s="199">
        <v>12.110726643598616</v>
      </c>
      <c r="J617" s="199">
        <v>12.802768166089965</v>
      </c>
      <c r="K617" s="199">
        <v>8.6505190311418687</v>
      </c>
      <c r="L617" s="199">
        <v>4.4982698961937722</v>
      </c>
      <c r="M617" s="199">
        <v>5.1903114186851207</v>
      </c>
      <c r="N617" s="199">
        <v>9.3425605536332181</v>
      </c>
      <c r="O617" s="73">
        <v>100.00000000000001</v>
      </c>
      <c r="R617" s="83"/>
    </row>
    <row r="618" spans="1:26" ht="15" customHeight="1" x14ac:dyDescent="0.15">
      <c r="B618" s="64"/>
      <c r="C618" s="18" t="s">
        <v>256</v>
      </c>
      <c r="D618" s="295" t="s">
        <v>630</v>
      </c>
      <c r="E618" s="297" t="s">
        <v>380</v>
      </c>
      <c r="F618" s="296"/>
      <c r="G618" s="71">
        <v>289</v>
      </c>
      <c r="H618" s="198">
        <v>51.903114186851205</v>
      </c>
      <c r="I618" s="198">
        <v>10.726643598615917</v>
      </c>
      <c r="J618" s="198">
        <v>13.494809688581316</v>
      </c>
      <c r="K618" s="198">
        <v>6.5743944636678195</v>
      </c>
      <c r="L618" s="198">
        <v>3.4602076124567476</v>
      </c>
      <c r="M618" s="198">
        <v>4.4982698961937722</v>
      </c>
      <c r="N618" s="198">
        <v>9.3425605536332181</v>
      </c>
      <c r="O618" s="72">
        <v>99.999999999999986</v>
      </c>
      <c r="R618" s="83"/>
    </row>
    <row r="619" spans="1:26" ht="15" customHeight="1" x14ac:dyDescent="0.15">
      <c r="B619" s="64"/>
      <c r="C619" s="18"/>
      <c r="D619" s="299"/>
      <c r="E619" s="301" t="s">
        <v>381</v>
      </c>
      <c r="F619" s="300"/>
      <c r="G619" s="307">
        <v>289</v>
      </c>
      <c r="H619" s="375">
        <v>82.698961937716263</v>
      </c>
      <c r="I619" s="375">
        <v>4.844290657439446</v>
      </c>
      <c r="J619" s="375">
        <v>3.1141868512110724</v>
      </c>
      <c r="K619" s="375">
        <v>0.34602076124567477</v>
      </c>
      <c r="L619" s="375">
        <v>0.34602076124567477</v>
      </c>
      <c r="M619" s="499">
        <v>0</v>
      </c>
      <c r="N619" s="375">
        <v>8.6505190311418687</v>
      </c>
      <c r="O619" s="308">
        <v>99.999999999999986</v>
      </c>
      <c r="R619" s="83"/>
    </row>
    <row r="620" spans="1:26" ht="15" customHeight="1" x14ac:dyDescent="0.15">
      <c r="B620" s="64"/>
      <c r="C620" s="18"/>
      <c r="D620" s="212" t="s">
        <v>634</v>
      </c>
      <c r="E620" s="212" t="s">
        <v>380</v>
      </c>
      <c r="F620" s="304"/>
      <c r="G620" s="71">
        <v>289</v>
      </c>
      <c r="H620" s="199">
        <v>79.584775086505189</v>
      </c>
      <c r="I620" s="199">
        <v>5.1903114186851207</v>
      </c>
      <c r="J620" s="199">
        <v>4.844290657439446</v>
      </c>
      <c r="K620" s="199">
        <v>0.69204152249134954</v>
      </c>
      <c r="L620" s="199">
        <v>1.0380622837370241</v>
      </c>
      <c r="M620" s="434">
        <v>0</v>
      </c>
      <c r="N620" s="199">
        <v>8.6505190311418687</v>
      </c>
      <c r="O620" s="73">
        <v>100</v>
      </c>
      <c r="R620" s="83"/>
    </row>
    <row r="621" spans="1:26" ht="15" customHeight="1" x14ac:dyDescent="0.15">
      <c r="B621" s="69"/>
      <c r="C621" s="23"/>
      <c r="D621" s="213" t="s">
        <v>635</v>
      </c>
      <c r="E621" s="213" t="s">
        <v>381</v>
      </c>
      <c r="F621" s="306"/>
      <c r="G621" s="75">
        <v>289</v>
      </c>
      <c r="H621" s="200">
        <v>88.927335640138409</v>
      </c>
      <c r="I621" s="200">
        <v>2.422145328719723</v>
      </c>
      <c r="J621" s="436">
        <v>0</v>
      </c>
      <c r="K621" s="436">
        <v>0</v>
      </c>
      <c r="L621" s="436">
        <v>0</v>
      </c>
      <c r="M621" s="436">
        <v>0</v>
      </c>
      <c r="N621" s="200">
        <v>8.6505190311418687</v>
      </c>
      <c r="O621" s="76">
        <v>100</v>
      </c>
      <c r="R621" s="83"/>
    </row>
    <row r="622" spans="1:26" ht="14.25" customHeight="1" x14ac:dyDescent="0.15">
      <c r="D622" s="155"/>
      <c r="E622" s="70"/>
      <c r="F622" s="70"/>
      <c r="G622" s="70"/>
      <c r="H622" s="70"/>
      <c r="I622" s="70"/>
      <c r="J622" s="70"/>
      <c r="K622" s="70"/>
      <c r="L622" s="70"/>
      <c r="N622" s="10"/>
      <c r="Q622" s="83"/>
    </row>
    <row r="623" spans="1:26" ht="15" customHeight="1" x14ac:dyDescent="0.15">
      <c r="A623" s="5" t="s">
        <v>1127</v>
      </c>
      <c r="G623" s="101"/>
      <c r="H623" s="9"/>
      <c r="N623" s="10"/>
      <c r="Q623" s="83"/>
      <c r="W623" s="83"/>
      <c r="Y623" s="83"/>
      <c r="Z623" s="83"/>
    </row>
    <row r="624" spans="1:26" ht="32.4" x14ac:dyDescent="0.15">
      <c r="B624" s="56"/>
      <c r="C624" s="57"/>
      <c r="D624" s="46"/>
      <c r="E624" s="46"/>
      <c r="F624" s="46"/>
      <c r="G624" s="58"/>
      <c r="H624" s="164" t="s">
        <v>1000</v>
      </c>
      <c r="I624" s="106" t="s">
        <v>1001</v>
      </c>
      <c r="J624" s="107" t="s">
        <v>1002</v>
      </c>
      <c r="K624" s="107" t="s">
        <v>1003</v>
      </c>
      <c r="L624" s="107" t="s">
        <v>1004</v>
      </c>
      <c r="M624" s="107" t="s">
        <v>1005</v>
      </c>
      <c r="N624" s="107" t="s">
        <v>105</v>
      </c>
      <c r="O624" s="106" t="s">
        <v>4</v>
      </c>
      <c r="P624" s="106" t="s">
        <v>637</v>
      </c>
      <c r="Q624" s="106" t="s">
        <v>638</v>
      </c>
      <c r="R624" s="83"/>
    </row>
    <row r="625" spans="2:18" ht="15" customHeight="1" x14ac:dyDescent="0.15">
      <c r="B625" s="61" t="s">
        <v>2</v>
      </c>
      <c r="C625" s="11" t="s">
        <v>4</v>
      </c>
      <c r="D625" s="295" t="s">
        <v>999</v>
      </c>
      <c r="E625" s="312"/>
      <c r="F625" s="312"/>
      <c r="G625" s="58"/>
      <c r="H625" s="98">
        <v>128</v>
      </c>
      <c r="I625" s="98">
        <v>93</v>
      </c>
      <c r="J625" s="98">
        <v>161</v>
      </c>
      <c r="K625" s="98">
        <v>129</v>
      </c>
      <c r="L625" s="98">
        <v>149</v>
      </c>
      <c r="M625" s="98">
        <v>282</v>
      </c>
      <c r="N625" s="98">
        <v>147</v>
      </c>
      <c r="O625" s="98">
        <f>SUM(H625:N625)</f>
        <v>1089</v>
      </c>
      <c r="P625" s="376">
        <v>9.3121019108280247</v>
      </c>
      <c r="Q625" s="179">
        <v>10.776412776412776</v>
      </c>
      <c r="R625" s="83"/>
    </row>
    <row r="626" spans="2:18" ht="15" customHeight="1" x14ac:dyDescent="0.15">
      <c r="B626" s="313"/>
      <c r="C626" s="18"/>
      <c r="D626" s="295" t="s">
        <v>630</v>
      </c>
      <c r="E626" s="297" t="s">
        <v>380</v>
      </c>
      <c r="F626" s="304"/>
      <c r="G626" s="62"/>
      <c r="H626" s="65">
        <v>212</v>
      </c>
      <c r="I626" s="65">
        <v>120</v>
      </c>
      <c r="J626" s="65">
        <v>197</v>
      </c>
      <c r="K626" s="65">
        <v>105</v>
      </c>
      <c r="L626" s="65">
        <v>126</v>
      </c>
      <c r="M626" s="65">
        <v>206</v>
      </c>
      <c r="N626" s="65">
        <v>123</v>
      </c>
      <c r="O626" s="65">
        <f t="shared" ref="O626:O654" si="0">SUM(H626:N626)</f>
        <v>1089</v>
      </c>
      <c r="P626" s="377">
        <v>6.5797101449275361</v>
      </c>
      <c r="Q626" s="314">
        <v>8.4297082228116711</v>
      </c>
      <c r="R626" s="83"/>
    </row>
    <row r="627" spans="2:18" ht="15" customHeight="1" x14ac:dyDescent="0.15">
      <c r="B627" s="64"/>
      <c r="C627" s="18"/>
      <c r="D627" s="299"/>
      <c r="E627" s="301" t="s">
        <v>381</v>
      </c>
      <c r="F627" s="300"/>
      <c r="G627" s="302"/>
      <c r="H627" s="303">
        <v>535</v>
      </c>
      <c r="I627" s="303">
        <v>216</v>
      </c>
      <c r="J627" s="303">
        <v>164</v>
      </c>
      <c r="K627" s="303">
        <v>42</v>
      </c>
      <c r="L627" s="303">
        <v>17</v>
      </c>
      <c r="M627" s="303">
        <v>7</v>
      </c>
      <c r="N627" s="303">
        <v>108</v>
      </c>
      <c r="O627" s="303">
        <f t="shared" si="0"/>
        <v>1089</v>
      </c>
      <c r="P627" s="378">
        <v>1.0163098878695209</v>
      </c>
      <c r="Q627" s="315">
        <v>2.2354260089686098</v>
      </c>
      <c r="R627" s="83"/>
    </row>
    <row r="628" spans="2:18" ht="15" customHeight="1" x14ac:dyDescent="0.15">
      <c r="B628" s="64"/>
      <c r="C628" s="18"/>
      <c r="D628" s="212" t="s">
        <v>634</v>
      </c>
      <c r="E628" s="212" t="s">
        <v>380</v>
      </c>
      <c r="F628" s="304"/>
      <c r="G628" s="62"/>
      <c r="H628" s="65">
        <v>551</v>
      </c>
      <c r="I628" s="65">
        <v>171</v>
      </c>
      <c r="J628" s="65">
        <v>143</v>
      </c>
      <c r="K628" s="65">
        <v>51</v>
      </c>
      <c r="L628" s="65">
        <v>45</v>
      </c>
      <c r="M628" s="65">
        <v>18</v>
      </c>
      <c r="N628" s="65">
        <v>110</v>
      </c>
      <c r="O628" s="65">
        <f t="shared" si="0"/>
        <v>1089</v>
      </c>
      <c r="P628" s="377">
        <v>1.3319713993871298</v>
      </c>
      <c r="Q628" s="314">
        <v>3.0467289719626169</v>
      </c>
      <c r="R628" s="83"/>
    </row>
    <row r="629" spans="2:18" ht="15" customHeight="1" x14ac:dyDescent="0.15">
      <c r="B629" s="64"/>
      <c r="C629" s="316"/>
      <c r="D629" s="212" t="s">
        <v>635</v>
      </c>
      <c r="E629" s="212" t="s">
        <v>381</v>
      </c>
      <c r="F629" s="304"/>
      <c r="G629" s="62"/>
      <c r="H629" s="67">
        <v>753</v>
      </c>
      <c r="I629" s="67">
        <v>129</v>
      </c>
      <c r="J629" s="67">
        <v>70</v>
      </c>
      <c r="K629" s="67">
        <v>17</v>
      </c>
      <c r="L629" s="67">
        <v>7</v>
      </c>
      <c r="M629" s="67">
        <v>1</v>
      </c>
      <c r="N629" s="67">
        <v>112</v>
      </c>
      <c r="O629" s="67">
        <f t="shared" si="0"/>
        <v>1089</v>
      </c>
      <c r="P629" s="379">
        <v>0.436028659160696</v>
      </c>
      <c r="Q629" s="317">
        <v>1.9017857142857142</v>
      </c>
      <c r="R629" s="83"/>
    </row>
    <row r="630" spans="2:18" ht="15" customHeight="1" x14ac:dyDescent="0.15">
      <c r="B630" s="64"/>
      <c r="C630" s="18" t="s">
        <v>172</v>
      </c>
      <c r="D630" s="318" t="s">
        <v>999</v>
      </c>
      <c r="E630" s="312"/>
      <c r="F630" s="312"/>
      <c r="G630" s="58"/>
      <c r="H630" s="65">
        <v>68</v>
      </c>
      <c r="I630" s="65">
        <v>55</v>
      </c>
      <c r="J630" s="65">
        <v>105</v>
      </c>
      <c r="K630" s="65">
        <v>76</v>
      </c>
      <c r="L630" s="65">
        <v>115</v>
      </c>
      <c r="M630" s="65">
        <v>244</v>
      </c>
      <c r="N630" s="65">
        <v>106</v>
      </c>
      <c r="O630" s="65">
        <f t="shared" si="0"/>
        <v>769</v>
      </c>
      <c r="P630" s="377">
        <v>11.19155354449472</v>
      </c>
      <c r="Q630" s="314">
        <v>12.470588235294118</v>
      </c>
      <c r="R630" s="83"/>
    </row>
    <row r="631" spans="2:18" ht="15" customHeight="1" x14ac:dyDescent="0.15">
      <c r="B631" s="64"/>
      <c r="C631" s="18"/>
      <c r="D631" s="212" t="s">
        <v>630</v>
      </c>
      <c r="E631" s="319" t="s">
        <v>380</v>
      </c>
      <c r="F631" s="304"/>
      <c r="G631" s="62"/>
      <c r="H631" s="63">
        <v>122</v>
      </c>
      <c r="I631" s="63">
        <v>80</v>
      </c>
      <c r="J631" s="63">
        <v>125</v>
      </c>
      <c r="K631" s="63">
        <v>70</v>
      </c>
      <c r="L631" s="63">
        <v>105</v>
      </c>
      <c r="M631" s="63">
        <v>180</v>
      </c>
      <c r="N631" s="63">
        <v>87</v>
      </c>
      <c r="O631" s="63">
        <f t="shared" si="0"/>
        <v>769</v>
      </c>
      <c r="P631" s="380">
        <v>7.8313782991202343</v>
      </c>
      <c r="Q631" s="320">
        <v>9.5374999999999996</v>
      </c>
      <c r="R631" s="83"/>
    </row>
    <row r="632" spans="2:18" ht="15" customHeight="1" x14ac:dyDescent="0.15">
      <c r="B632" s="64"/>
      <c r="C632" s="18"/>
      <c r="D632" s="299"/>
      <c r="E632" s="301" t="s">
        <v>381</v>
      </c>
      <c r="F632" s="300"/>
      <c r="G632" s="302"/>
      <c r="H632" s="303">
        <v>335</v>
      </c>
      <c r="I632" s="303">
        <v>162</v>
      </c>
      <c r="J632" s="303">
        <v>133</v>
      </c>
      <c r="K632" s="303">
        <v>39</v>
      </c>
      <c r="L632" s="303">
        <v>15</v>
      </c>
      <c r="M632" s="303">
        <v>6</v>
      </c>
      <c r="N632" s="303">
        <v>79</v>
      </c>
      <c r="O632" s="303">
        <f t="shared" si="0"/>
        <v>769</v>
      </c>
      <c r="P632" s="378">
        <v>1.2101449275362319</v>
      </c>
      <c r="Q632" s="315">
        <v>2.352112676056338</v>
      </c>
      <c r="R632" s="83"/>
    </row>
    <row r="633" spans="2:18" ht="15" customHeight="1" x14ac:dyDescent="0.15">
      <c r="B633" s="64"/>
      <c r="C633" s="18"/>
      <c r="D633" s="212" t="s">
        <v>634</v>
      </c>
      <c r="E633" s="212" t="s">
        <v>380</v>
      </c>
      <c r="F633" s="304"/>
      <c r="G633" s="62"/>
      <c r="H633" s="65">
        <v>349</v>
      </c>
      <c r="I633" s="65">
        <v>124</v>
      </c>
      <c r="J633" s="65">
        <v>115</v>
      </c>
      <c r="K633" s="65">
        <v>45</v>
      </c>
      <c r="L633" s="65">
        <v>41</v>
      </c>
      <c r="M633" s="65">
        <v>17</v>
      </c>
      <c r="N633" s="65">
        <v>78</v>
      </c>
      <c r="O633" s="65">
        <f t="shared" si="0"/>
        <v>769</v>
      </c>
      <c r="P633" s="377">
        <v>1.638205499276411</v>
      </c>
      <c r="Q633" s="314">
        <v>3.3099415204678362</v>
      </c>
      <c r="R633" s="83"/>
    </row>
    <row r="634" spans="2:18" ht="15" customHeight="1" x14ac:dyDescent="0.15">
      <c r="B634" s="64"/>
      <c r="C634" s="23"/>
      <c r="D634" s="213" t="s">
        <v>635</v>
      </c>
      <c r="E634" s="212" t="s">
        <v>381</v>
      </c>
      <c r="F634" s="306"/>
      <c r="G634" s="66"/>
      <c r="H634" s="67">
        <v>498</v>
      </c>
      <c r="I634" s="67">
        <v>104</v>
      </c>
      <c r="J634" s="67">
        <v>63</v>
      </c>
      <c r="K634" s="67">
        <v>17</v>
      </c>
      <c r="L634" s="67">
        <v>7</v>
      </c>
      <c r="M634" s="67">
        <v>1</v>
      </c>
      <c r="N634" s="67">
        <v>79</v>
      </c>
      <c r="O634" s="67">
        <f t="shared" si="0"/>
        <v>769</v>
      </c>
      <c r="P634" s="379">
        <v>0.56086956521739129</v>
      </c>
      <c r="Q634" s="317">
        <v>2.015625</v>
      </c>
      <c r="R634" s="83"/>
    </row>
    <row r="635" spans="2:18" ht="15" customHeight="1" x14ac:dyDescent="0.15">
      <c r="B635" s="64"/>
      <c r="C635" s="18" t="s">
        <v>257</v>
      </c>
      <c r="D635" s="318" t="s">
        <v>999</v>
      </c>
      <c r="E635" s="312"/>
      <c r="F635" s="312"/>
      <c r="G635" s="58"/>
      <c r="H635" s="65">
        <v>57</v>
      </c>
      <c r="I635" s="65">
        <v>35</v>
      </c>
      <c r="J635" s="65">
        <v>53</v>
      </c>
      <c r="K635" s="65">
        <v>48</v>
      </c>
      <c r="L635" s="65">
        <v>31</v>
      </c>
      <c r="M635" s="65">
        <v>28</v>
      </c>
      <c r="N635" s="65">
        <v>37</v>
      </c>
      <c r="O635" s="65">
        <f t="shared" si="0"/>
        <v>289</v>
      </c>
      <c r="P635" s="377">
        <v>4.4642857142857144</v>
      </c>
      <c r="Q635" s="314">
        <v>5.7692307692307692</v>
      </c>
      <c r="R635" s="83"/>
    </row>
    <row r="636" spans="2:18" ht="15" customHeight="1" x14ac:dyDescent="0.15">
      <c r="B636" s="64"/>
      <c r="C636" s="18" t="s">
        <v>256</v>
      </c>
      <c r="D636" s="295" t="s">
        <v>630</v>
      </c>
      <c r="E636" s="297" t="s">
        <v>380</v>
      </c>
      <c r="F636" s="296"/>
      <c r="G636" s="298"/>
      <c r="H636" s="63">
        <v>86</v>
      </c>
      <c r="I636" s="63">
        <v>37</v>
      </c>
      <c r="J636" s="63">
        <v>67</v>
      </c>
      <c r="K636" s="63">
        <v>30</v>
      </c>
      <c r="L636" s="63">
        <v>18</v>
      </c>
      <c r="M636" s="63">
        <v>19</v>
      </c>
      <c r="N636" s="63">
        <v>32</v>
      </c>
      <c r="O636" s="63">
        <f t="shared" si="0"/>
        <v>289</v>
      </c>
      <c r="P636" s="380">
        <v>3.2256809338521402</v>
      </c>
      <c r="Q636" s="320">
        <v>4.8479532163742691</v>
      </c>
      <c r="R636" s="83"/>
    </row>
    <row r="637" spans="2:18" ht="15" customHeight="1" x14ac:dyDescent="0.15">
      <c r="B637" s="64"/>
      <c r="C637" s="18"/>
      <c r="D637" s="299"/>
      <c r="E637" s="301" t="s">
        <v>381</v>
      </c>
      <c r="F637" s="300"/>
      <c r="G637" s="302"/>
      <c r="H637" s="303">
        <v>183</v>
      </c>
      <c r="I637" s="303">
        <v>47</v>
      </c>
      <c r="J637" s="303">
        <v>29</v>
      </c>
      <c r="K637" s="303">
        <v>3</v>
      </c>
      <c r="L637" s="303">
        <v>1</v>
      </c>
      <c r="M637" s="303">
        <v>1</v>
      </c>
      <c r="N637" s="303">
        <v>25</v>
      </c>
      <c r="O637" s="303">
        <f t="shared" si="0"/>
        <v>289</v>
      </c>
      <c r="P637" s="378">
        <v>0.54166666666666663</v>
      </c>
      <c r="Q637" s="315">
        <v>1.7654320987654322</v>
      </c>
      <c r="R637" s="83"/>
    </row>
    <row r="638" spans="2:18" ht="15" customHeight="1" x14ac:dyDescent="0.15">
      <c r="B638" s="64"/>
      <c r="C638" s="18"/>
      <c r="D638" s="212" t="s">
        <v>634</v>
      </c>
      <c r="E638" s="212" t="s">
        <v>380</v>
      </c>
      <c r="F638" s="304"/>
      <c r="G638" s="62"/>
      <c r="H638" s="65">
        <v>184</v>
      </c>
      <c r="I638" s="65">
        <v>42</v>
      </c>
      <c r="J638" s="65">
        <v>24</v>
      </c>
      <c r="K638" s="65">
        <v>6</v>
      </c>
      <c r="L638" s="65">
        <v>4</v>
      </c>
      <c r="M638" s="65">
        <v>1</v>
      </c>
      <c r="N638" s="65">
        <v>28</v>
      </c>
      <c r="O638" s="65">
        <f t="shared" si="0"/>
        <v>289</v>
      </c>
      <c r="P638" s="377">
        <v>0.6015325670498084</v>
      </c>
      <c r="Q638" s="314">
        <v>2.0389610389610389</v>
      </c>
      <c r="R638" s="83"/>
    </row>
    <row r="639" spans="2:18" ht="15" customHeight="1" x14ac:dyDescent="0.15">
      <c r="B639" s="69"/>
      <c r="C639" s="23"/>
      <c r="D639" s="213" t="s">
        <v>635</v>
      </c>
      <c r="E639" s="212" t="s">
        <v>381</v>
      </c>
      <c r="F639" s="306"/>
      <c r="G639" s="66"/>
      <c r="H639" s="67">
        <v>235</v>
      </c>
      <c r="I639" s="67">
        <v>18</v>
      </c>
      <c r="J639" s="67">
        <v>7</v>
      </c>
      <c r="K639" s="67">
        <v>0</v>
      </c>
      <c r="L639" s="67">
        <v>0</v>
      </c>
      <c r="M639" s="67">
        <v>0</v>
      </c>
      <c r="N639" s="67">
        <v>29</v>
      </c>
      <c r="O639" s="67">
        <f t="shared" si="0"/>
        <v>289</v>
      </c>
      <c r="P639" s="379">
        <v>0.12307692307692308</v>
      </c>
      <c r="Q639" s="317">
        <v>1.28</v>
      </c>
      <c r="R639" s="83"/>
    </row>
    <row r="640" spans="2:18" ht="15" customHeight="1" x14ac:dyDescent="0.15">
      <c r="B640" s="61" t="s">
        <v>3</v>
      </c>
      <c r="C640" s="11" t="s">
        <v>4</v>
      </c>
      <c r="D640" s="295" t="s">
        <v>1063</v>
      </c>
      <c r="E640" s="312"/>
      <c r="F640" s="312"/>
      <c r="G640" s="321">
        <f>O625</f>
        <v>1089</v>
      </c>
      <c r="H640" s="374">
        <f>H625/$G640*100</f>
        <v>11.753902662993571</v>
      </c>
      <c r="I640" s="374">
        <f t="shared" ref="I640:N640" si="1">I625/$G640*100</f>
        <v>8.5399449035812669</v>
      </c>
      <c r="J640" s="374">
        <f t="shared" si="1"/>
        <v>14.784205693296604</v>
      </c>
      <c r="K640" s="374">
        <f t="shared" si="1"/>
        <v>11.84573002754821</v>
      </c>
      <c r="L640" s="374">
        <f t="shared" si="1"/>
        <v>13.682277318640956</v>
      </c>
      <c r="M640" s="374">
        <f t="shared" si="1"/>
        <v>25.895316804407713</v>
      </c>
      <c r="N640" s="374">
        <f t="shared" si="1"/>
        <v>13.498622589531681</v>
      </c>
      <c r="O640" s="96">
        <f t="shared" si="0"/>
        <v>100</v>
      </c>
      <c r="R640" s="83"/>
    </row>
    <row r="641" spans="1:26" ht="15" customHeight="1" x14ac:dyDescent="0.15">
      <c r="B641" s="313"/>
      <c r="C641" s="18"/>
      <c r="D641" s="295" t="s">
        <v>630</v>
      </c>
      <c r="E641" s="297" t="s">
        <v>380</v>
      </c>
      <c r="F641" s="304"/>
      <c r="G641" s="71">
        <f t="shared" ref="G641:G654" si="2">O626</f>
        <v>1089</v>
      </c>
      <c r="H641" s="199">
        <f t="shared" ref="H641:N641" si="3">H626/$G641*100</f>
        <v>19.467401285583101</v>
      </c>
      <c r="I641" s="199">
        <f t="shared" si="3"/>
        <v>11.019283746556475</v>
      </c>
      <c r="J641" s="199">
        <f t="shared" si="3"/>
        <v>18.089990817263544</v>
      </c>
      <c r="K641" s="199">
        <f t="shared" si="3"/>
        <v>9.6418732782369148</v>
      </c>
      <c r="L641" s="199">
        <f t="shared" si="3"/>
        <v>11.570247933884298</v>
      </c>
      <c r="M641" s="199">
        <f t="shared" si="3"/>
        <v>18.91643709825528</v>
      </c>
      <c r="N641" s="199">
        <f t="shared" si="3"/>
        <v>11.294765840220386</v>
      </c>
      <c r="O641" s="73">
        <f t="shared" si="0"/>
        <v>100</v>
      </c>
      <c r="R641" s="83"/>
    </row>
    <row r="642" spans="1:26" ht="15" customHeight="1" x14ac:dyDescent="0.15">
      <c r="B642" s="64"/>
      <c r="C642" s="18"/>
      <c r="D642" s="299"/>
      <c r="E642" s="301" t="s">
        <v>381</v>
      </c>
      <c r="F642" s="300"/>
      <c r="G642" s="307">
        <f t="shared" si="2"/>
        <v>1089</v>
      </c>
      <c r="H642" s="375">
        <f t="shared" ref="H642:N642" si="4">H627/$G642*100</f>
        <v>49.127640036730945</v>
      </c>
      <c r="I642" s="375">
        <f t="shared" si="4"/>
        <v>19.834710743801654</v>
      </c>
      <c r="J642" s="375">
        <f t="shared" si="4"/>
        <v>15.059687786960515</v>
      </c>
      <c r="K642" s="375">
        <f t="shared" si="4"/>
        <v>3.8567493112947657</v>
      </c>
      <c r="L642" s="375">
        <f t="shared" si="4"/>
        <v>1.5610651974288337</v>
      </c>
      <c r="M642" s="375">
        <f t="shared" si="4"/>
        <v>0.64279155188246095</v>
      </c>
      <c r="N642" s="375">
        <f t="shared" si="4"/>
        <v>9.9173553719008272</v>
      </c>
      <c r="O642" s="308">
        <f t="shared" si="0"/>
        <v>100</v>
      </c>
      <c r="R642" s="83"/>
    </row>
    <row r="643" spans="1:26" ht="15" customHeight="1" x14ac:dyDescent="0.15">
      <c r="B643" s="64"/>
      <c r="C643" s="18"/>
      <c r="D643" s="212" t="s">
        <v>634</v>
      </c>
      <c r="E643" s="212" t="s">
        <v>380</v>
      </c>
      <c r="F643" s="304"/>
      <c r="G643" s="71">
        <f t="shared" si="2"/>
        <v>1089</v>
      </c>
      <c r="H643" s="199">
        <f t="shared" ref="H643:N643" si="5">H628/$G643*100</f>
        <v>50.596877869605137</v>
      </c>
      <c r="I643" s="199">
        <f t="shared" si="5"/>
        <v>15.702479338842975</v>
      </c>
      <c r="J643" s="199">
        <f t="shared" si="5"/>
        <v>13.131313131313133</v>
      </c>
      <c r="K643" s="199">
        <f t="shared" si="5"/>
        <v>4.6831955922865012</v>
      </c>
      <c r="L643" s="199">
        <f t="shared" si="5"/>
        <v>4.1322314049586781</v>
      </c>
      <c r="M643" s="199">
        <f t="shared" si="5"/>
        <v>1.6528925619834711</v>
      </c>
      <c r="N643" s="199">
        <f t="shared" si="5"/>
        <v>10.1010101010101</v>
      </c>
      <c r="O643" s="73">
        <f t="shared" si="0"/>
        <v>100</v>
      </c>
      <c r="R643" s="83"/>
    </row>
    <row r="644" spans="1:26" ht="15" customHeight="1" x14ac:dyDescent="0.15">
      <c r="B644" s="64"/>
      <c r="C644" s="316"/>
      <c r="D644" s="213" t="s">
        <v>635</v>
      </c>
      <c r="E644" s="212" t="s">
        <v>381</v>
      </c>
      <c r="F644" s="304"/>
      <c r="G644" s="75">
        <f t="shared" si="2"/>
        <v>1089</v>
      </c>
      <c r="H644" s="200">
        <f t="shared" ref="H644:N644" si="6">H629/$G644*100</f>
        <v>69.146005509641867</v>
      </c>
      <c r="I644" s="200">
        <f t="shared" si="6"/>
        <v>11.84573002754821</v>
      </c>
      <c r="J644" s="200">
        <f t="shared" si="6"/>
        <v>6.4279155188246104</v>
      </c>
      <c r="K644" s="200">
        <f t="shared" si="6"/>
        <v>1.5610651974288337</v>
      </c>
      <c r="L644" s="200">
        <f t="shared" si="6"/>
        <v>0.64279155188246095</v>
      </c>
      <c r="M644" s="200">
        <f t="shared" si="6"/>
        <v>9.1827364554637275E-2</v>
      </c>
      <c r="N644" s="200">
        <f t="shared" si="6"/>
        <v>10.284664830119375</v>
      </c>
      <c r="O644" s="76">
        <f t="shared" si="0"/>
        <v>100</v>
      </c>
      <c r="R644" s="83"/>
    </row>
    <row r="645" spans="1:26" ht="15" customHeight="1" x14ac:dyDescent="0.15">
      <c r="B645" s="64"/>
      <c r="C645" s="18" t="s">
        <v>172</v>
      </c>
      <c r="D645" s="295" t="s">
        <v>1063</v>
      </c>
      <c r="E645" s="312"/>
      <c r="F645" s="312"/>
      <c r="G645" s="321">
        <f t="shared" si="2"/>
        <v>769</v>
      </c>
      <c r="H645" s="199">
        <f t="shared" ref="H645:N645" si="7">H630/$G645*100</f>
        <v>8.8426527958387506</v>
      </c>
      <c r="I645" s="199">
        <f t="shared" si="7"/>
        <v>7.1521456436931086</v>
      </c>
      <c r="J645" s="199">
        <f t="shared" si="7"/>
        <v>13.654096228868662</v>
      </c>
      <c r="K645" s="199">
        <f t="shared" si="7"/>
        <v>9.8829648894668409</v>
      </c>
      <c r="L645" s="199">
        <f t="shared" si="7"/>
        <v>14.954486345903772</v>
      </c>
      <c r="M645" s="199">
        <f t="shared" si="7"/>
        <v>31.729518855656696</v>
      </c>
      <c r="N645" s="199">
        <f t="shared" si="7"/>
        <v>13.784135240572171</v>
      </c>
      <c r="O645" s="73">
        <f t="shared" si="0"/>
        <v>100</v>
      </c>
      <c r="R645" s="83"/>
    </row>
    <row r="646" spans="1:26" ht="15" customHeight="1" x14ac:dyDescent="0.15">
      <c r="B646" s="64"/>
      <c r="C646" s="18"/>
      <c r="D646" s="295" t="s">
        <v>630</v>
      </c>
      <c r="E646" s="319" t="s">
        <v>380</v>
      </c>
      <c r="F646" s="304"/>
      <c r="G646" s="71">
        <f t="shared" si="2"/>
        <v>769</v>
      </c>
      <c r="H646" s="198">
        <f t="shared" ref="H646:N646" si="8">H631/$G646*100</f>
        <v>15.864759427828348</v>
      </c>
      <c r="I646" s="198">
        <f t="shared" si="8"/>
        <v>10.403120936280883</v>
      </c>
      <c r="J646" s="198">
        <f t="shared" si="8"/>
        <v>16.254876462938881</v>
      </c>
      <c r="K646" s="198">
        <f t="shared" si="8"/>
        <v>9.1027308192457728</v>
      </c>
      <c r="L646" s="198">
        <f t="shared" si="8"/>
        <v>13.654096228868662</v>
      </c>
      <c r="M646" s="198">
        <f t="shared" si="8"/>
        <v>23.407022106631988</v>
      </c>
      <c r="N646" s="198">
        <f t="shared" si="8"/>
        <v>11.313394018205461</v>
      </c>
      <c r="O646" s="72">
        <f t="shared" si="0"/>
        <v>99.999999999999986</v>
      </c>
      <c r="R646" s="83"/>
    </row>
    <row r="647" spans="1:26" ht="15" customHeight="1" x14ac:dyDescent="0.15">
      <c r="B647" s="64"/>
      <c r="C647" s="18"/>
      <c r="D647" s="299"/>
      <c r="E647" s="301" t="s">
        <v>381</v>
      </c>
      <c r="F647" s="300"/>
      <c r="G647" s="307">
        <f t="shared" si="2"/>
        <v>769</v>
      </c>
      <c r="H647" s="375">
        <f t="shared" ref="H647:N647" si="9">H632/$G647*100</f>
        <v>43.563068920676201</v>
      </c>
      <c r="I647" s="375">
        <f t="shared" si="9"/>
        <v>21.066319895968793</v>
      </c>
      <c r="J647" s="375">
        <f t="shared" si="9"/>
        <v>17.29518855656697</v>
      </c>
      <c r="K647" s="375">
        <f t="shared" si="9"/>
        <v>5.0715214564369306</v>
      </c>
      <c r="L647" s="375">
        <f t="shared" si="9"/>
        <v>1.950585175552666</v>
      </c>
      <c r="M647" s="375">
        <f t="shared" si="9"/>
        <v>0.78023407022106639</v>
      </c>
      <c r="N647" s="375">
        <f t="shared" si="9"/>
        <v>10.273081924577374</v>
      </c>
      <c r="O647" s="308">
        <f t="shared" si="0"/>
        <v>99.999999999999986</v>
      </c>
      <c r="R647" s="83"/>
    </row>
    <row r="648" spans="1:26" ht="15" customHeight="1" x14ac:dyDescent="0.15">
      <c r="B648" s="64"/>
      <c r="C648" s="18"/>
      <c r="D648" s="212" t="s">
        <v>634</v>
      </c>
      <c r="E648" s="212" t="s">
        <v>380</v>
      </c>
      <c r="F648" s="304"/>
      <c r="G648" s="71">
        <f t="shared" si="2"/>
        <v>769</v>
      </c>
      <c r="H648" s="199">
        <f t="shared" ref="H648:N648" si="10">H633/$G648*100</f>
        <v>45.38361508452536</v>
      </c>
      <c r="I648" s="199">
        <f t="shared" si="10"/>
        <v>16.124837451235372</v>
      </c>
      <c r="J648" s="199">
        <f t="shared" si="10"/>
        <v>14.954486345903772</v>
      </c>
      <c r="K648" s="199">
        <f t="shared" si="10"/>
        <v>5.851755526657997</v>
      </c>
      <c r="L648" s="199">
        <f t="shared" si="10"/>
        <v>5.3315994798439537</v>
      </c>
      <c r="M648" s="199">
        <f t="shared" si="10"/>
        <v>2.2106631989596877</v>
      </c>
      <c r="N648" s="199">
        <f t="shared" si="10"/>
        <v>10.143042912873861</v>
      </c>
      <c r="O648" s="73">
        <f t="shared" si="0"/>
        <v>100.00000000000001</v>
      </c>
      <c r="R648" s="83"/>
    </row>
    <row r="649" spans="1:26" ht="15" customHeight="1" x14ac:dyDescent="0.15">
      <c r="B649" s="64"/>
      <c r="C649" s="23"/>
      <c r="D649" s="213" t="s">
        <v>635</v>
      </c>
      <c r="E649" s="212" t="s">
        <v>381</v>
      </c>
      <c r="F649" s="306"/>
      <c r="G649" s="75">
        <f t="shared" si="2"/>
        <v>769</v>
      </c>
      <c r="H649" s="200">
        <f t="shared" ref="H649:N649" si="11">H634/$G649*100</f>
        <v>64.759427828348507</v>
      </c>
      <c r="I649" s="200">
        <f t="shared" si="11"/>
        <v>13.524057217165151</v>
      </c>
      <c r="J649" s="200">
        <f t="shared" si="11"/>
        <v>8.1924577373211953</v>
      </c>
      <c r="K649" s="200">
        <f t="shared" si="11"/>
        <v>2.2106631989596877</v>
      </c>
      <c r="L649" s="200">
        <f t="shared" si="11"/>
        <v>0.91027308192457734</v>
      </c>
      <c r="M649" s="200">
        <f t="shared" si="11"/>
        <v>0.13003901170351106</v>
      </c>
      <c r="N649" s="200">
        <f t="shared" si="11"/>
        <v>10.273081924577374</v>
      </c>
      <c r="O649" s="76">
        <f t="shared" si="0"/>
        <v>100</v>
      </c>
      <c r="R649" s="83"/>
    </row>
    <row r="650" spans="1:26" ht="15" customHeight="1" x14ac:dyDescent="0.15">
      <c r="B650" s="64"/>
      <c r="C650" s="18" t="s">
        <v>257</v>
      </c>
      <c r="D650" s="295" t="s">
        <v>1063</v>
      </c>
      <c r="E650" s="312"/>
      <c r="F650" s="312"/>
      <c r="G650" s="321">
        <f t="shared" si="2"/>
        <v>289</v>
      </c>
      <c r="H650" s="199">
        <f t="shared" ref="H650:N650" si="12">H635/$G650*100</f>
        <v>19.72318339100346</v>
      </c>
      <c r="I650" s="199">
        <f t="shared" si="12"/>
        <v>12.110726643598616</v>
      </c>
      <c r="J650" s="199">
        <f t="shared" si="12"/>
        <v>18.339100346020761</v>
      </c>
      <c r="K650" s="199">
        <f t="shared" si="12"/>
        <v>16.608996539792386</v>
      </c>
      <c r="L650" s="199">
        <f t="shared" si="12"/>
        <v>10.726643598615917</v>
      </c>
      <c r="M650" s="199">
        <f t="shared" si="12"/>
        <v>9.688581314878892</v>
      </c>
      <c r="N650" s="199">
        <f t="shared" si="12"/>
        <v>12.802768166089965</v>
      </c>
      <c r="O650" s="73">
        <f t="shared" si="0"/>
        <v>100</v>
      </c>
      <c r="R650" s="83"/>
    </row>
    <row r="651" spans="1:26" ht="15" customHeight="1" x14ac:dyDescent="0.15">
      <c r="B651" s="64"/>
      <c r="C651" s="18" t="s">
        <v>256</v>
      </c>
      <c r="D651" s="295" t="s">
        <v>630</v>
      </c>
      <c r="E651" s="297" t="s">
        <v>380</v>
      </c>
      <c r="F651" s="296"/>
      <c r="G651" s="71">
        <f t="shared" si="2"/>
        <v>289</v>
      </c>
      <c r="H651" s="198">
        <f t="shared" ref="H651:N651" si="13">H636/$G651*100</f>
        <v>29.757785467128027</v>
      </c>
      <c r="I651" s="198">
        <f t="shared" si="13"/>
        <v>12.802768166089965</v>
      </c>
      <c r="J651" s="198">
        <f t="shared" si="13"/>
        <v>23.183391003460208</v>
      </c>
      <c r="K651" s="198">
        <f t="shared" si="13"/>
        <v>10.380622837370241</v>
      </c>
      <c r="L651" s="198">
        <f t="shared" si="13"/>
        <v>6.2283737024221448</v>
      </c>
      <c r="M651" s="198">
        <f t="shared" si="13"/>
        <v>6.5743944636678195</v>
      </c>
      <c r="N651" s="198">
        <f t="shared" si="13"/>
        <v>11.072664359861593</v>
      </c>
      <c r="O651" s="72">
        <f t="shared" si="0"/>
        <v>100</v>
      </c>
      <c r="R651" s="83"/>
    </row>
    <row r="652" spans="1:26" ht="15" customHeight="1" x14ac:dyDescent="0.15">
      <c r="B652" s="64"/>
      <c r="C652" s="18"/>
      <c r="D652" s="299"/>
      <c r="E652" s="301" t="s">
        <v>381</v>
      </c>
      <c r="F652" s="300"/>
      <c r="G652" s="307">
        <f t="shared" si="2"/>
        <v>289</v>
      </c>
      <c r="H652" s="375">
        <f t="shared" ref="H652:N652" si="14">H637/$G652*100</f>
        <v>63.321799307958479</v>
      </c>
      <c r="I652" s="375">
        <f t="shared" si="14"/>
        <v>16.262975778546711</v>
      </c>
      <c r="J652" s="375">
        <f t="shared" si="14"/>
        <v>10.034602076124568</v>
      </c>
      <c r="K652" s="375">
        <f t="shared" si="14"/>
        <v>1.0380622837370241</v>
      </c>
      <c r="L652" s="375">
        <f t="shared" si="14"/>
        <v>0.34602076124567477</v>
      </c>
      <c r="M652" s="375">
        <f t="shared" si="14"/>
        <v>0.34602076124567477</v>
      </c>
      <c r="N652" s="375">
        <f t="shared" si="14"/>
        <v>8.6505190311418687</v>
      </c>
      <c r="O652" s="308">
        <f t="shared" si="0"/>
        <v>99.999999999999986</v>
      </c>
      <c r="R652" s="83"/>
    </row>
    <row r="653" spans="1:26" ht="15" customHeight="1" x14ac:dyDescent="0.15">
      <c r="B653" s="64"/>
      <c r="C653" s="18"/>
      <c r="D653" s="212" t="s">
        <v>634</v>
      </c>
      <c r="E653" s="212" t="s">
        <v>380</v>
      </c>
      <c r="F653" s="304"/>
      <c r="G653" s="71">
        <f t="shared" si="2"/>
        <v>289</v>
      </c>
      <c r="H653" s="199">
        <f t="shared" ref="H653:N653" si="15">H638/$G653*100</f>
        <v>63.667820069204154</v>
      </c>
      <c r="I653" s="199">
        <f t="shared" si="15"/>
        <v>14.53287197231834</v>
      </c>
      <c r="J653" s="199">
        <f t="shared" si="15"/>
        <v>8.3044982698961931</v>
      </c>
      <c r="K653" s="199">
        <f t="shared" si="15"/>
        <v>2.0761245674740483</v>
      </c>
      <c r="L653" s="199">
        <f t="shared" si="15"/>
        <v>1.3840830449826991</v>
      </c>
      <c r="M653" s="199">
        <f t="shared" si="15"/>
        <v>0.34602076124567477</v>
      </c>
      <c r="N653" s="199">
        <f t="shared" si="15"/>
        <v>9.688581314878892</v>
      </c>
      <c r="O653" s="73">
        <f t="shared" si="0"/>
        <v>100</v>
      </c>
      <c r="R653" s="83"/>
    </row>
    <row r="654" spans="1:26" ht="15" customHeight="1" x14ac:dyDescent="0.15">
      <c r="B654" s="69"/>
      <c r="C654" s="23"/>
      <c r="D654" s="213" t="s">
        <v>635</v>
      </c>
      <c r="E654" s="213" t="s">
        <v>381</v>
      </c>
      <c r="F654" s="306"/>
      <c r="G654" s="75">
        <f t="shared" si="2"/>
        <v>289</v>
      </c>
      <c r="H654" s="200">
        <f t="shared" ref="H654:N654" si="16">H639/$G654*100</f>
        <v>81.31487889273356</v>
      </c>
      <c r="I654" s="200">
        <f t="shared" si="16"/>
        <v>6.2283737024221448</v>
      </c>
      <c r="J654" s="200">
        <f t="shared" si="16"/>
        <v>2.422145328719723</v>
      </c>
      <c r="K654" s="436">
        <f t="shared" si="16"/>
        <v>0</v>
      </c>
      <c r="L654" s="436">
        <f t="shared" si="16"/>
        <v>0</v>
      </c>
      <c r="M654" s="436">
        <f t="shared" si="16"/>
        <v>0</v>
      </c>
      <c r="N654" s="200">
        <f t="shared" si="16"/>
        <v>10.034602076124568</v>
      </c>
      <c r="O654" s="76">
        <f t="shared" si="0"/>
        <v>100</v>
      </c>
      <c r="R654" s="83"/>
    </row>
    <row r="655" spans="1:26" ht="14.25" customHeight="1" x14ac:dyDescent="0.15">
      <c r="D655" s="155"/>
      <c r="E655" s="70"/>
      <c r="F655" s="70"/>
      <c r="G655" s="70"/>
      <c r="H655" s="70"/>
      <c r="I655" s="70"/>
      <c r="J655" s="70"/>
      <c r="K655" s="70"/>
      <c r="L655" s="70"/>
      <c r="N655" s="10"/>
      <c r="Q655" s="83"/>
    </row>
    <row r="656" spans="1:26" ht="15" customHeight="1" x14ac:dyDescent="0.15">
      <c r="A656" s="5" t="s">
        <v>1128</v>
      </c>
      <c r="G656" s="101"/>
      <c r="H656" s="9"/>
      <c r="N656" s="10"/>
      <c r="Q656" s="83"/>
      <c r="W656" s="83"/>
      <c r="Y656" s="83"/>
      <c r="Z656" s="83"/>
    </row>
    <row r="657" spans="2:19" ht="32.4" x14ac:dyDescent="0.15">
      <c r="B657" s="56"/>
      <c r="C657" s="57"/>
      <c r="D657" s="46"/>
      <c r="E657" s="46"/>
      <c r="F657" s="46"/>
      <c r="G657" s="58"/>
      <c r="H657" s="501" t="s">
        <v>1129</v>
      </c>
      <c r="I657" s="106" t="s">
        <v>97</v>
      </c>
      <c r="J657" s="107" t="s">
        <v>98</v>
      </c>
      <c r="K657" s="107" t="s">
        <v>135</v>
      </c>
      <c r="L657" s="107" t="s">
        <v>136</v>
      </c>
      <c r="M657" s="107" t="s">
        <v>114</v>
      </c>
      <c r="N657" s="501" t="s">
        <v>1130</v>
      </c>
      <c r="O657" s="107" t="s">
        <v>105</v>
      </c>
      <c r="P657" s="106" t="s">
        <v>4</v>
      </c>
      <c r="Q657" s="106" t="s">
        <v>1101</v>
      </c>
      <c r="R657" s="106" t="s">
        <v>1131</v>
      </c>
      <c r="S657" s="83"/>
    </row>
    <row r="658" spans="2:19" ht="15" customHeight="1" x14ac:dyDescent="0.15">
      <c r="B658" s="61" t="s">
        <v>2</v>
      </c>
      <c r="C658" s="11" t="s">
        <v>4</v>
      </c>
      <c r="D658" s="295" t="s">
        <v>999</v>
      </c>
      <c r="E658" s="312"/>
      <c r="F658" s="312"/>
      <c r="G658" s="58"/>
      <c r="H658" s="98">
        <v>140</v>
      </c>
      <c r="I658" s="98">
        <v>100</v>
      </c>
      <c r="J658" s="98">
        <v>100</v>
      </c>
      <c r="K658" s="98">
        <v>106</v>
      </c>
      <c r="L658" s="98">
        <v>77</v>
      </c>
      <c r="M658" s="98">
        <v>40</v>
      </c>
      <c r="N658" s="98">
        <v>251</v>
      </c>
      <c r="O658" s="98">
        <v>147</v>
      </c>
      <c r="P658" s="98">
        <f t="shared" ref="P658:P687" si="17">SUM(H658:O658)</f>
        <v>961</v>
      </c>
      <c r="Q658" s="207">
        <v>52.531969736172805</v>
      </c>
      <c r="R658" s="179">
        <v>63.443654844576649</v>
      </c>
      <c r="S658" s="83"/>
    </row>
    <row r="659" spans="2:19" ht="15" customHeight="1" x14ac:dyDescent="0.15">
      <c r="B659" s="313"/>
      <c r="C659" s="18"/>
      <c r="D659" s="295" t="s">
        <v>630</v>
      </c>
      <c r="E659" s="297" t="s">
        <v>380</v>
      </c>
      <c r="F659" s="304"/>
      <c r="G659" s="62"/>
      <c r="H659" s="65">
        <v>220</v>
      </c>
      <c r="I659" s="65">
        <v>80</v>
      </c>
      <c r="J659" s="65">
        <v>88</v>
      </c>
      <c r="K659" s="65">
        <v>82</v>
      </c>
      <c r="L659" s="65">
        <v>48</v>
      </c>
      <c r="M659" s="65">
        <v>19</v>
      </c>
      <c r="N659" s="65">
        <v>217</v>
      </c>
      <c r="O659" s="65">
        <v>123</v>
      </c>
      <c r="P659" s="65">
        <f t="shared" si="17"/>
        <v>877</v>
      </c>
      <c r="Q659" s="502">
        <v>44.935176985428789</v>
      </c>
      <c r="R659" s="314">
        <v>63.447796717253382</v>
      </c>
      <c r="S659" s="83"/>
    </row>
    <row r="660" spans="2:19" ht="15" customHeight="1" x14ac:dyDescent="0.15">
      <c r="B660" s="64"/>
      <c r="C660" s="18"/>
      <c r="D660" s="299"/>
      <c r="E660" s="301" t="s">
        <v>381</v>
      </c>
      <c r="F660" s="300"/>
      <c r="G660" s="302"/>
      <c r="H660" s="303">
        <v>65</v>
      </c>
      <c r="I660" s="303">
        <v>4</v>
      </c>
      <c r="J660" s="303">
        <v>15</v>
      </c>
      <c r="K660" s="303">
        <v>41</v>
      </c>
      <c r="L660" s="303">
        <v>12</v>
      </c>
      <c r="M660" s="303">
        <v>6</v>
      </c>
      <c r="N660" s="303">
        <v>303</v>
      </c>
      <c r="O660" s="303">
        <v>108</v>
      </c>
      <c r="P660" s="303">
        <f t="shared" si="17"/>
        <v>554</v>
      </c>
      <c r="Q660" s="503">
        <v>76.562900851017432</v>
      </c>
      <c r="R660" s="315">
        <v>89.624813069694952</v>
      </c>
      <c r="S660" s="83"/>
    </row>
    <row r="661" spans="2:19" ht="15" customHeight="1" x14ac:dyDescent="0.15">
      <c r="B661" s="64"/>
      <c r="C661" s="18"/>
      <c r="D661" s="212" t="s">
        <v>634</v>
      </c>
      <c r="E661" s="212" t="s">
        <v>380</v>
      </c>
      <c r="F661" s="304"/>
      <c r="G661" s="62"/>
      <c r="H661" s="65">
        <v>148</v>
      </c>
      <c r="I661" s="65">
        <v>10</v>
      </c>
      <c r="J661" s="65">
        <v>32</v>
      </c>
      <c r="K661" s="65">
        <v>39</v>
      </c>
      <c r="L661" s="65">
        <v>19</v>
      </c>
      <c r="M661" s="65">
        <v>3</v>
      </c>
      <c r="N661" s="65">
        <v>177</v>
      </c>
      <c r="O661" s="65">
        <v>110</v>
      </c>
      <c r="P661" s="65">
        <f t="shared" si="17"/>
        <v>538</v>
      </c>
      <c r="Q661" s="502">
        <v>51.851710929121154</v>
      </c>
      <c r="R661" s="314">
        <v>79.259043848799479</v>
      </c>
      <c r="S661" s="83"/>
    </row>
    <row r="662" spans="2:19" ht="15" customHeight="1" x14ac:dyDescent="0.15">
      <c r="B662" s="64"/>
      <c r="C662" s="316"/>
      <c r="D662" s="212" t="s">
        <v>635</v>
      </c>
      <c r="E662" s="212" t="s">
        <v>381</v>
      </c>
      <c r="F662" s="304"/>
      <c r="G662" s="62"/>
      <c r="H662" s="67">
        <v>46</v>
      </c>
      <c r="I662" s="67">
        <v>1</v>
      </c>
      <c r="J662" s="67">
        <v>8</v>
      </c>
      <c r="K662" s="67">
        <v>19</v>
      </c>
      <c r="L662" s="67">
        <v>2</v>
      </c>
      <c r="M662" s="67">
        <v>2</v>
      </c>
      <c r="N662" s="67">
        <v>146</v>
      </c>
      <c r="O662" s="67">
        <v>112</v>
      </c>
      <c r="P662" s="67">
        <f t="shared" si="17"/>
        <v>336</v>
      </c>
      <c r="Q662" s="504">
        <v>71.743905895691611</v>
      </c>
      <c r="R662" s="317">
        <v>90.284465846263615</v>
      </c>
      <c r="S662" s="83"/>
    </row>
    <row r="663" spans="2:19" ht="15" customHeight="1" x14ac:dyDescent="0.15">
      <c r="B663" s="64"/>
      <c r="C663" s="18" t="s">
        <v>172</v>
      </c>
      <c r="D663" s="318" t="s">
        <v>999</v>
      </c>
      <c r="E663" s="312"/>
      <c r="F663" s="312"/>
      <c r="G663" s="58"/>
      <c r="H663" s="65">
        <v>84</v>
      </c>
      <c r="I663" s="65">
        <v>90</v>
      </c>
      <c r="J663" s="65">
        <v>76</v>
      </c>
      <c r="K663" s="65">
        <v>77</v>
      </c>
      <c r="L663" s="65">
        <v>60</v>
      </c>
      <c r="M663" s="65">
        <v>30</v>
      </c>
      <c r="N663" s="65">
        <v>178</v>
      </c>
      <c r="O663" s="65">
        <v>106</v>
      </c>
      <c r="P663" s="65">
        <f t="shared" si="17"/>
        <v>701</v>
      </c>
      <c r="Q663" s="502">
        <v>52.645118388093799</v>
      </c>
      <c r="R663" s="314">
        <v>61.299110451890044</v>
      </c>
      <c r="S663" s="83"/>
    </row>
    <row r="664" spans="2:19" ht="15" customHeight="1" x14ac:dyDescent="0.15">
      <c r="B664" s="64"/>
      <c r="C664" s="18"/>
      <c r="D664" s="212" t="s">
        <v>630</v>
      </c>
      <c r="E664" s="319" t="s">
        <v>380</v>
      </c>
      <c r="F664" s="304"/>
      <c r="G664" s="62"/>
      <c r="H664" s="63">
        <v>148</v>
      </c>
      <c r="I664" s="63">
        <v>72</v>
      </c>
      <c r="J664" s="63">
        <v>68</v>
      </c>
      <c r="K664" s="63">
        <v>62</v>
      </c>
      <c r="L664" s="63">
        <v>37</v>
      </c>
      <c r="M664" s="63">
        <v>14</v>
      </c>
      <c r="N664" s="63">
        <v>159</v>
      </c>
      <c r="O664" s="63">
        <v>87</v>
      </c>
      <c r="P664" s="63">
        <f t="shared" si="17"/>
        <v>647</v>
      </c>
      <c r="Q664" s="505">
        <v>45.20973853154814</v>
      </c>
      <c r="R664" s="320">
        <v>61.450130042880964</v>
      </c>
      <c r="S664" s="83"/>
    </row>
    <row r="665" spans="2:19" ht="15" customHeight="1" x14ac:dyDescent="0.15">
      <c r="B665" s="64"/>
      <c r="C665" s="18"/>
      <c r="D665" s="299"/>
      <c r="E665" s="301" t="s">
        <v>381</v>
      </c>
      <c r="F665" s="300"/>
      <c r="G665" s="302"/>
      <c r="H665" s="303">
        <v>49</v>
      </c>
      <c r="I665" s="303">
        <v>4</v>
      </c>
      <c r="J665" s="303">
        <v>12</v>
      </c>
      <c r="K665" s="303">
        <v>33</v>
      </c>
      <c r="L665" s="303">
        <v>12</v>
      </c>
      <c r="M665" s="303">
        <v>6</v>
      </c>
      <c r="N665" s="303">
        <v>239</v>
      </c>
      <c r="O665" s="303">
        <v>79</v>
      </c>
      <c r="P665" s="303">
        <f t="shared" si="17"/>
        <v>434</v>
      </c>
      <c r="Q665" s="503">
        <v>76.789822853203134</v>
      </c>
      <c r="R665" s="315">
        <v>89.08623239505593</v>
      </c>
      <c r="S665" s="83"/>
    </row>
    <row r="666" spans="2:19" ht="15" customHeight="1" x14ac:dyDescent="0.15">
      <c r="B666" s="64"/>
      <c r="C666" s="18"/>
      <c r="D666" s="212" t="s">
        <v>634</v>
      </c>
      <c r="E666" s="212" t="s">
        <v>380</v>
      </c>
      <c r="F666" s="304"/>
      <c r="G666" s="62"/>
      <c r="H666" s="65">
        <v>117</v>
      </c>
      <c r="I666" s="65">
        <v>10</v>
      </c>
      <c r="J666" s="65">
        <v>29</v>
      </c>
      <c r="K666" s="65">
        <v>36</v>
      </c>
      <c r="L666" s="65">
        <v>18</v>
      </c>
      <c r="M666" s="65">
        <v>3</v>
      </c>
      <c r="N666" s="65">
        <v>129</v>
      </c>
      <c r="O666" s="65">
        <v>78</v>
      </c>
      <c r="P666" s="65">
        <f t="shared" si="17"/>
        <v>420</v>
      </c>
      <c r="Q666" s="502">
        <v>49.939874384703565</v>
      </c>
      <c r="R666" s="314">
        <v>75.908609064749427</v>
      </c>
      <c r="S666" s="83"/>
    </row>
    <row r="667" spans="2:19" ht="15" customHeight="1" x14ac:dyDescent="0.15">
      <c r="B667" s="64"/>
      <c r="C667" s="23"/>
      <c r="D667" s="213" t="s">
        <v>635</v>
      </c>
      <c r="E667" s="212" t="s">
        <v>381</v>
      </c>
      <c r="F667" s="306"/>
      <c r="G667" s="66"/>
      <c r="H667" s="67">
        <v>40</v>
      </c>
      <c r="I667" s="67">
        <v>1</v>
      </c>
      <c r="J667" s="67">
        <v>8</v>
      </c>
      <c r="K667" s="67">
        <v>16</v>
      </c>
      <c r="L667" s="67">
        <v>2</v>
      </c>
      <c r="M667" s="67">
        <v>2</v>
      </c>
      <c r="N667" s="67">
        <v>123</v>
      </c>
      <c r="O667" s="67">
        <v>79</v>
      </c>
      <c r="P667" s="67">
        <f t="shared" si="17"/>
        <v>271</v>
      </c>
      <c r="Q667" s="504">
        <v>70.940806878306887</v>
      </c>
      <c r="R667" s="317">
        <v>89.609440267335017</v>
      </c>
      <c r="S667" s="83"/>
    </row>
    <row r="668" spans="2:19" ht="15" customHeight="1" x14ac:dyDescent="0.15">
      <c r="B668" s="64"/>
      <c r="C668" s="18" t="s">
        <v>257</v>
      </c>
      <c r="D668" s="318" t="s">
        <v>999</v>
      </c>
      <c r="E668" s="312"/>
      <c r="F668" s="312"/>
      <c r="G668" s="58"/>
      <c r="H668" s="65">
        <v>49</v>
      </c>
      <c r="I668" s="65">
        <v>7</v>
      </c>
      <c r="J668" s="65">
        <v>21</v>
      </c>
      <c r="K668" s="65">
        <v>25</v>
      </c>
      <c r="L668" s="65">
        <v>16</v>
      </c>
      <c r="M668" s="65">
        <v>10</v>
      </c>
      <c r="N668" s="65">
        <v>67</v>
      </c>
      <c r="O668" s="65">
        <v>37</v>
      </c>
      <c r="P668" s="65">
        <f t="shared" si="17"/>
        <v>232</v>
      </c>
      <c r="Q668" s="502">
        <v>53.808614050076301</v>
      </c>
      <c r="R668" s="314">
        <v>71.867669450444382</v>
      </c>
      <c r="S668" s="83"/>
    </row>
    <row r="669" spans="2:19" ht="15" customHeight="1" x14ac:dyDescent="0.15">
      <c r="B669" s="64"/>
      <c r="C669" s="18" t="s">
        <v>256</v>
      </c>
      <c r="D669" s="295" t="s">
        <v>630</v>
      </c>
      <c r="E669" s="297" t="s">
        <v>380</v>
      </c>
      <c r="F669" s="296"/>
      <c r="G669" s="298"/>
      <c r="H669" s="63">
        <v>62</v>
      </c>
      <c r="I669" s="63">
        <v>6</v>
      </c>
      <c r="J669" s="63">
        <v>17</v>
      </c>
      <c r="K669" s="63">
        <v>18</v>
      </c>
      <c r="L669" s="63">
        <v>10</v>
      </c>
      <c r="M669" s="63">
        <v>5</v>
      </c>
      <c r="N669" s="63">
        <v>53</v>
      </c>
      <c r="O669" s="63">
        <v>32</v>
      </c>
      <c r="P669" s="63">
        <f t="shared" si="17"/>
        <v>203</v>
      </c>
      <c r="Q669" s="505">
        <v>45.662754628698899</v>
      </c>
      <c r="R669" s="320">
        <v>71.636064600986344</v>
      </c>
      <c r="S669" s="83"/>
    </row>
    <row r="670" spans="2:19" ht="15" customHeight="1" x14ac:dyDescent="0.15">
      <c r="B670" s="64"/>
      <c r="C670" s="18"/>
      <c r="D670" s="299"/>
      <c r="E670" s="301" t="s">
        <v>381</v>
      </c>
      <c r="F670" s="300"/>
      <c r="G670" s="302"/>
      <c r="H670" s="303">
        <v>15</v>
      </c>
      <c r="I670" s="303">
        <v>0</v>
      </c>
      <c r="J670" s="303">
        <v>3</v>
      </c>
      <c r="K670" s="303">
        <v>8</v>
      </c>
      <c r="L670" s="303">
        <v>0</v>
      </c>
      <c r="M670" s="303">
        <v>0</v>
      </c>
      <c r="N670" s="303">
        <v>55</v>
      </c>
      <c r="O670" s="303">
        <v>25</v>
      </c>
      <c r="P670" s="303">
        <f t="shared" si="17"/>
        <v>106</v>
      </c>
      <c r="Q670" s="503">
        <v>73.909465020576121</v>
      </c>
      <c r="R670" s="315">
        <v>90.707070707070699</v>
      </c>
      <c r="S670" s="83"/>
    </row>
    <row r="671" spans="2:19" ht="15" customHeight="1" x14ac:dyDescent="0.15">
      <c r="B671" s="64"/>
      <c r="C671" s="18"/>
      <c r="D671" s="212" t="s">
        <v>634</v>
      </c>
      <c r="E671" s="212" t="s">
        <v>380</v>
      </c>
      <c r="F671" s="304"/>
      <c r="G671" s="62"/>
      <c r="H671" s="65">
        <v>28</v>
      </c>
      <c r="I671" s="65">
        <v>0</v>
      </c>
      <c r="J671" s="65">
        <v>2</v>
      </c>
      <c r="K671" s="65">
        <v>3</v>
      </c>
      <c r="L671" s="65">
        <v>1</v>
      </c>
      <c r="M671" s="65">
        <v>0</v>
      </c>
      <c r="N671" s="65">
        <v>43</v>
      </c>
      <c r="O671" s="65">
        <v>28</v>
      </c>
      <c r="P671" s="65">
        <f t="shared" si="17"/>
        <v>105</v>
      </c>
      <c r="Q671" s="502">
        <v>59.477427334570187</v>
      </c>
      <c r="R671" s="314">
        <v>93.464528668610299</v>
      </c>
      <c r="S671" s="83"/>
    </row>
    <row r="672" spans="2:19" ht="15" customHeight="1" x14ac:dyDescent="0.15">
      <c r="B672" s="69"/>
      <c r="C672" s="23"/>
      <c r="D672" s="213" t="s">
        <v>635</v>
      </c>
      <c r="E672" s="212" t="s">
        <v>381</v>
      </c>
      <c r="F672" s="306"/>
      <c r="G672" s="66"/>
      <c r="H672" s="67">
        <v>5</v>
      </c>
      <c r="I672" s="67">
        <v>0</v>
      </c>
      <c r="J672" s="67">
        <v>0</v>
      </c>
      <c r="K672" s="67">
        <v>3</v>
      </c>
      <c r="L672" s="67">
        <v>0</v>
      </c>
      <c r="M672" s="67">
        <v>0</v>
      </c>
      <c r="N672" s="67">
        <v>17</v>
      </c>
      <c r="O672" s="67">
        <v>29</v>
      </c>
      <c r="P672" s="67">
        <f t="shared" si="17"/>
        <v>54</v>
      </c>
      <c r="Q672" s="504">
        <v>74</v>
      </c>
      <c r="R672" s="317">
        <v>92.5</v>
      </c>
      <c r="S672" s="83"/>
    </row>
    <row r="673" spans="2:19" ht="15" customHeight="1" x14ac:dyDescent="0.15">
      <c r="B673" s="61" t="s">
        <v>3</v>
      </c>
      <c r="C673" s="11" t="s">
        <v>4</v>
      </c>
      <c r="D673" s="295" t="s">
        <v>1063</v>
      </c>
      <c r="E673" s="312"/>
      <c r="F673" s="312"/>
      <c r="G673" s="321">
        <f>P658</f>
        <v>961</v>
      </c>
      <c r="H673" s="374">
        <f>H658/$G673*100</f>
        <v>14.568158168574403</v>
      </c>
      <c r="I673" s="374">
        <f t="shared" ref="I673:O673" si="18">I658/$G673*100</f>
        <v>10.40582726326743</v>
      </c>
      <c r="J673" s="374">
        <f t="shared" si="18"/>
        <v>10.40582726326743</v>
      </c>
      <c r="K673" s="374">
        <f t="shared" si="18"/>
        <v>11.030176899063475</v>
      </c>
      <c r="L673" s="374">
        <f t="shared" ref="L673" si="19">L658/$G673*100</f>
        <v>8.012486992715921</v>
      </c>
      <c r="M673" s="374">
        <f t="shared" si="18"/>
        <v>4.1623309053069724</v>
      </c>
      <c r="N673" s="374">
        <f t="shared" si="18"/>
        <v>26.11862643080125</v>
      </c>
      <c r="O673" s="374">
        <f t="shared" si="18"/>
        <v>15.296566077003121</v>
      </c>
      <c r="P673" s="96">
        <f t="shared" si="17"/>
        <v>100</v>
      </c>
      <c r="S673" s="83"/>
    </row>
    <row r="674" spans="2:19" ht="15" customHeight="1" x14ac:dyDescent="0.15">
      <c r="B674" s="313"/>
      <c r="C674" s="18"/>
      <c r="D674" s="295" t="s">
        <v>630</v>
      </c>
      <c r="E674" s="297" t="s">
        <v>380</v>
      </c>
      <c r="F674" s="304"/>
      <c r="G674" s="71">
        <f t="shared" ref="G674:G687" si="20">P659</f>
        <v>877</v>
      </c>
      <c r="H674" s="199">
        <f t="shared" ref="H674:O674" si="21">H659/$G674*100</f>
        <v>25.085518814139114</v>
      </c>
      <c r="I674" s="199">
        <f t="shared" si="21"/>
        <v>9.1220068415051312</v>
      </c>
      <c r="J674" s="199">
        <f t="shared" si="21"/>
        <v>10.034207525655644</v>
      </c>
      <c r="K674" s="199">
        <f t="shared" si="21"/>
        <v>9.3500570125427593</v>
      </c>
      <c r="L674" s="199">
        <f t="shared" ref="L674" si="22">L659/$G674*100</f>
        <v>5.4732041049030791</v>
      </c>
      <c r="M674" s="199">
        <f t="shared" si="21"/>
        <v>2.1664766248574687</v>
      </c>
      <c r="N674" s="199">
        <f t="shared" si="21"/>
        <v>24.743443557582665</v>
      </c>
      <c r="O674" s="199">
        <f t="shared" si="21"/>
        <v>14.025085518814141</v>
      </c>
      <c r="P674" s="73">
        <f t="shared" si="17"/>
        <v>100</v>
      </c>
      <c r="S674" s="83"/>
    </row>
    <row r="675" spans="2:19" ht="15" customHeight="1" x14ac:dyDescent="0.15">
      <c r="B675" s="64"/>
      <c r="C675" s="18"/>
      <c r="D675" s="299"/>
      <c r="E675" s="301" t="s">
        <v>381</v>
      </c>
      <c r="F675" s="300"/>
      <c r="G675" s="307">
        <f t="shared" si="20"/>
        <v>554</v>
      </c>
      <c r="H675" s="375">
        <f t="shared" ref="H675:O675" si="23">H660/$G675*100</f>
        <v>11.732851985559567</v>
      </c>
      <c r="I675" s="375">
        <f t="shared" si="23"/>
        <v>0.72202166064981954</v>
      </c>
      <c r="J675" s="375">
        <f t="shared" si="23"/>
        <v>2.7075812274368229</v>
      </c>
      <c r="K675" s="375">
        <f t="shared" si="23"/>
        <v>7.4007220216606493</v>
      </c>
      <c r="L675" s="375">
        <f t="shared" ref="L675" si="24">L660/$G675*100</f>
        <v>2.1660649819494582</v>
      </c>
      <c r="M675" s="375">
        <f t="shared" si="23"/>
        <v>1.0830324909747291</v>
      </c>
      <c r="N675" s="375">
        <f t="shared" si="23"/>
        <v>54.693140794223829</v>
      </c>
      <c r="O675" s="375">
        <f t="shared" si="23"/>
        <v>19.494584837545126</v>
      </c>
      <c r="P675" s="308">
        <f t="shared" si="17"/>
        <v>100</v>
      </c>
      <c r="S675" s="83"/>
    </row>
    <row r="676" spans="2:19" ht="15" customHeight="1" x14ac:dyDescent="0.15">
      <c r="B676" s="64"/>
      <c r="C676" s="18"/>
      <c r="D676" s="212" t="s">
        <v>634</v>
      </c>
      <c r="E676" s="212" t="s">
        <v>380</v>
      </c>
      <c r="F676" s="304"/>
      <c r="G676" s="71">
        <f t="shared" si="20"/>
        <v>538</v>
      </c>
      <c r="H676" s="199">
        <f t="shared" ref="H676:O676" si="25">H661/$G676*100</f>
        <v>27.509293680297397</v>
      </c>
      <c r="I676" s="199">
        <f t="shared" si="25"/>
        <v>1.8587360594795539</v>
      </c>
      <c r="J676" s="199">
        <f t="shared" si="25"/>
        <v>5.9479553903345721</v>
      </c>
      <c r="K676" s="199">
        <f t="shared" si="25"/>
        <v>7.2490706319702598</v>
      </c>
      <c r="L676" s="199">
        <f t="shared" ref="L676" si="26">L661/$G676*100</f>
        <v>3.5315985130111525</v>
      </c>
      <c r="M676" s="199">
        <f t="shared" si="25"/>
        <v>0.55762081784386619</v>
      </c>
      <c r="N676" s="199">
        <f t="shared" si="25"/>
        <v>32.899628252788105</v>
      </c>
      <c r="O676" s="199">
        <f t="shared" si="25"/>
        <v>20.446096654275092</v>
      </c>
      <c r="P676" s="73">
        <f t="shared" si="17"/>
        <v>100</v>
      </c>
      <c r="S676" s="83"/>
    </row>
    <row r="677" spans="2:19" ht="15" customHeight="1" x14ac:dyDescent="0.15">
      <c r="B677" s="64"/>
      <c r="C677" s="316"/>
      <c r="D677" s="213" t="s">
        <v>635</v>
      </c>
      <c r="E677" s="212" t="s">
        <v>381</v>
      </c>
      <c r="F677" s="304"/>
      <c r="G677" s="75">
        <f t="shared" si="20"/>
        <v>336</v>
      </c>
      <c r="H677" s="200">
        <f t="shared" ref="H677:O677" si="27">H662/$G677*100</f>
        <v>13.690476190476192</v>
      </c>
      <c r="I677" s="200">
        <f t="shared" si="27"/>
        <v>0.29761904761904762</v>
      </c>
      <c r="J677" s="200">
        <f t="shared" si="27"/>
        <v>2.3809523809523809</v>
      </c>
      <c r="K677" s="200">
        <f t="shared" si="27"/>
        <v>5.6547619047619051</v>
      </c>
      <c r="L677" s="200">
        <f t="shared" ref="L677" si="28">L662/$G677*100</f>
        <v>0.59523809523809523</v>
      </c>
      <c r="M677" s="200">
        <f t="shared" si="27"/>
        <v>0.59523809523809523</v>
      </c>
      <c r="N677" s="200">
        <f t="shared" si="27"/>
        <v>43.452380952380956</v>
      </c>
      <c r="O677" s="200">
        <f t="shared" si="27"/>
        <v>33.333333333333329</v>
      </c>
      <c r="P677" s="76">
        <f t="shared" si="17"/>
        <v>100</v>
      </c>
      <c r="S677" s="83"/>
    </row>
    <row r="678" spans="2:19" ht="15" customHeight="1" x14ac:dyDescent="0.15">
      <c r="B678" s="64"/>
      <c r="C678" s="18" t="s">
        <v>172</v>
      </c>
      <c r="D678" s="295" t="s">
        <v>1063</v>
      </c>
      <c r="E678" s="312"/>
      <c r="F678" s="312"/>
      <c r="G678" s="321">
        <f t="shared" si="20"/>
        <v>701</v>
      </c>
      <c r="H678" s="199">
        <f t="shared" ref="H678:O678" si="29">H663/$G678*100</f>
        <v>11.982881597717546</v>
      </c>
      <c r="I678" s="199">
        <f t="shared" si="29"/>
        <v>12.838801711840228</v>
      </c>
      <c r="J678" s="199">
        <f t="shared" si="29"/>
        <v>10.841654778887303</v>
      </c>
      <c r="K678" s="199">
        <f t="shared" si="29"/>
        <v>10.984308131241084</v>
      </c>
      <c r="L678" s="199">
        <f t="shared" ref="L678" si="30">L663/$G678*100</f>
        <v>8.5592011412268185</v>
      </c>
      <c r="M678" s="199">
        <f t="shared" si="29"/>
        <v>4.2796005706134093</v>
      </c>
      <c r="N678" s="199">
        <f t="shared" si="29"/>
        <v>25.392296718972894</v>
      </c>
      <c r="O678" s="199">
        <f t="shared" si="29"/>
        <v>15.121255349500714</v>
      </c>
      <c r="P678" s="73">
        <f t="shared" si="17"/>
        <v>99.999999999999986</v>
      </c>
      <c r="S678" s="83"/>
    </row>
    <row r="679" spans="2:19" ht="15" customHeight="1" x14ac:dyDescent="0.15">
      <c r="B679" s="64"/>
      <c r="C679" s="18"/>
      <c r="D679" s="295" t="s">
        <v>630</v>
      </c>
      <c r="E679" s="319" t="s">
        <v>380</v>
      </c>
      <c r="F679" s="304"/>
      <c r="G679" s="71">
        <f t="shared" si="20"/>
        <v>647</v>
      </c>
      <c r="H679" s="198">
        <f t="shared" ref="H679:O679" si="31">H664/$G679*100</f>
        <v>22.874806800618238</v>
      </c>
      <c r="I679" s="198">
        <f t="shared" si="31"/>
        <v>11.128284389489954</v>
      </c>
      <c r="J679" s="198">
        <f t="shared" si="31"/>
        <v>10.510046367851624</v>
      </c>
      <c r="K679" s="198">
        <f t="shared" si="31"/>
        <v>9.5826893353941269</v>
      </c>
      <c r="L679" s="198">
        <f t="shared" ref="L679" si="32">L664/$G679*100</f>
        <v>5.7187017001545595</v>
      </c>
      <c r="M679" s="198">
        <f t="shared" si="31"/>
        <v>2.1638330757341575</v>
      </c>
      <c r="N679" s="198">
        <f t="shared" si="31"/>
        <v>24.574961360123648</v>
      </c>
      <c r="O679" s="198">
        <f t="shared" si="31"/>
        <v>13.446676970633694</v>
      </c>
      <c r="P679" s="72">
        <f t="shared" si="17"/>
        <v>100</v>
      </c>
      <c r="S679" s="83"/>
    </row>
    <row r="680" spans="2:19" ht="15" customHeight="1" x14ac:dyDescent="0.15">
      <c r="B680" s="64"/>
      <c r="C680" s="18"/>
      <c r="D680" s="299"/>
      <c r="E680" s="301" t="s">
        <v>381</v>
      </c>
      <c r="F680" s="300"/>
      <c r="G680" s="307">
        <f t="shared" si="20"/>
        <v>434</v>
      </c>
      <c r="H680" s="375">
        <f t="shared" ref="H680:O680" si="33">H665/$G680*100</f>
        <v>11.29032258064516</v>
      </c>
      <c r="I680" s="375">
        <f t="shared" si="33"/>
        <v>0.92165898617511521</v>
      </c>
      <c r="J680" s="375">
        <f t="shared" si="33"/>
        <v>2.7649769585253456</v>
      </c>
      <c r="K680" s="375">
        <f t="shared" si="33"/>
        <v>7.6036866359447011</v>
      </c>
      <c r="L680" s="375">
        <f t="shared" ref="L680" si="34">L665/$G680*100</f>
        <v>2.7649769585253456</v>
      </c>
      <c r="M680" s="375">
        <f t="shared" si="33"/>
        <v>1.3824884792626728</v>
      </c>
      <c r="N680" s="375">
        <f t="shared" si="33"/>
        <v>55.069124423963132</v>
      </c>
      <c r="O680" s="375">
        <f t="shared" si="33"/>
        <v>18.202764976958523</v>
      </c>
      <c r="P680" s="308">
        <f t="shared" si="17"/>
        <v>99.999999999999986</v>
      </c>
      <c r="S680" s="83"/>
    </row>
    <row r="681" spans="2:19" ht="15" customHeight="1" x14ac:dyDescent="0.15">
      <c r="B681" s="64"/>
      <c r="C681" s="18"/>
      <c r="D681" s="212" t="s">
        <v>634</v>
      </c>
      <c r="E681" s="212" t="s">
        <v>380</v>
      </c>
      <c r="F681" s="304"/>
      <c r="G681" s="71">
        <f t="shared" si="20"/>
        <v>420</v>
      </c>
      <c r="H681" s="199">
        <f t="shared" ref="H681:O681" si="35">H666/$G681*100</f>
        <v>27.857142857142858</v>
      </c>
      <c r="I681" s="199">
        <f t="shared" si="35"/>
        <v>2.3809523809523809</v>
      </c>
      <c r="J681" s="199">
        <f t="shared" si="35"/>
        <v>6.9047619047619051</v>
      </c>
      <c r="K681" s="199">
        <f t="shared" si="35"/>
        <v>8.5714285714285712</v>
      </c>
      <c r="L681" s="199">
        <f t="shared" ref="L681" si="36">L666/$G681*100</f>
        <v>4.2857142857142856</v>
      </c>
      <c r="M681" s="199">
        <f t="shared" si="35"/>
        <v>0.7142857142857143</v>
      </c>
      <c r="N681" s="199">
        <f t="shared" si="35"/>
        <v>30.714285714285715</v>
      </c>
      <c r="O681" s="199">
        <f t="shared" si="35"/>
        <v>18.571428571428573</v>
      </c>
      <c r="P681" s="73">
        <f t="shared" si="17"/>
        <v>99.999999999999986</v>
      </c>
      <c r="S681" s="83"/>
    </row>
    <row r="682" spans="2:19" ht="15" customHeight="1" x14ac:dyDescent="0.15">
      <c r="B682" s="64"/>
      <c r="C682" s="23"/>
      <c r="D682" s="213" t="s">
        <v>635</v>
      </c>
      <c r="E682" s="212" t="s">
        <v>381</v>
      </c>
      <c r="F682" s="306"/>
      <c r="G682" s="75">
        <f t="shared" si="20"/>
        <v>271</v>
      </c>
      <c r="H682" s="200">
        <f t="shared" ref="H682:O682" si="37">H667/$G682*100</f>
        <v>14.760147601476014</v>
      </c>
      <c r="I682" s="200">
        <f t="shared" si="37"/>
        <v>0.36900369003690037</v>
      </c>
      <c r="J682" s="200">
        <f t="shared" si="37"/>
        <v>2.9520295202952029</v>
      </c>
      <c r="K682" s="200">
        <f t="shared" si="37"/>
        <v>5.9040590405904059</v>
      </c>
      <c r="L682" s="200">
        <f t="shared" ref="L682" si="38">L667/$G682*100</f>
        <v>0.73800738007380073</v>
      </c>
      <c r="M682" s="200">
        <f t="shared" si="37"/>
        <v>0.73800738007380073</v>
      </c>
      <c r="N682" s="200">
        <f t="shared" si="37"/>
        <v>45.38745387453875</v>
      </c>
      <c r="O682" s="200">
        <f t="shared" si="37"/>
        <v>29.15129151291513</v>
      </c>
      <c r="P682" s="76">
        <f t="shared" si="17"/>
        <v>100</v>
      </c>
      <c r="S682" s="83"/>
    </row>
    <row r="683" spans="2:19" ht="15" customHeight="1" x14ac:dyDescent="0.15">
      <c r="B683" s="64"/>
      <c r="C683" s="18" t="s">
        <v>257</v>
      </c>
      <c r="D683" s="295" t="s">
        <v>1063</v>
      </c>
      <c r="E683" s="312"/>
      <c r="F683" s="312"/>
      <c r="G683" s="321">
        <f t="shared" si="20"/>
        <v>232</v>
      </c>
      <c r="H683" s="199">
        <f t="shared" ref="H683:O683" si="39">H668/$G683*100</f>
        <v>21.120689655172413</v>
      </c>
      <c r="I683" s="199">
        <f t="shared" si="39"/>
        <v>3.0172413793103448</v>
      </c>
      <c r="J683" s="199">
        <f t="shared" si="39"/>
        <v>9.0517241379310338</v>
      </c>
      <c r="K683" s="199">
        <f t="shared" si="39"/>
        <v>10.775862068965516</v>
      </c>
      <c r="L683" s="199">
        <f t="shared" ref="L683" si="40">L668/$G683*100</f>
        <v>6.8965517241379306</v>
      </c>
      <c r="M683" s="199">
        <f t="shared" si="39"/>
        <v>4.3103448275862073</v>
      </c>
      <c r="N683" s="199">
        <f t="shared" si="39"/>
        <v>28.879310344827587</v>
      </c>
      <c r="O683" s="199">
        <f t="shared" si="39"/>
        <v>15.948275862068966</v>
      </c>
      <c r="P683" s="73">
        <f t="shared" si="17"/>
        <v>100</v>
      </c>
      <c r="S683" s="83"/>
    </row>
    <row r="684" spans="2:19" ht="15" customHeight="1" x14ac:dyDescent="0.15">
      <c r="B684" s="64"/>
      <c r="C684" s="18" t="s">
        <v>256</v>
      </c>
      <c r="D684" s="295" t="s">
        <v>630</v>
      </c>
      <c r="E684" s="297" t="s">
        <v>380</v>
      </c>
      <c r="F684" s="296"/>
      <c r="G684" s="71">
        <f t="shared" si="20"/>
        <v>203</v>
      </c>
      <c r="H684" s="198">
        <f t="shared" ref="H684:O684" si="41">H669/$G684*100</f>
        <v>30.541871921182267</v>
      </c>
      <c r="I684" s="198">
        <f t="shared" si="41"/>
        <v>2.9556650246305418</v>
      </c>
      <c r="J684" s="198">
        <f t="shared" si="41"/>
        <v>8.3743842364532011</v>
      </c>
      <c r="K684" s="198">
        <f t="shared" si="41"/>
        <v>8.8669950738916263</v>
      </c>
      <c r="L684" s="198">
        <f t="shared" ref="L684" si="42">L669/$G684*100</f>
        <v>4.9261083743842367</v>
      </c>
      <c r="M684" s="198">
        <f t="shared" si="41"/>
        <v>2.4630541871921183</v>
      </c>
      <c r="N684" s="198">
        <f t="shared" si="41"/>
        <v>26.108374384236456</v>
      </c>
      <c r="O684" s="198">
        <f t="shared" si="41"/>
        <v>15.763546798029557</v>
      </c>
      <c r="P684" s="72">
        <f t="shared" si="17"/>
        <v>100</v>
      </c>
      <c r="S684" s="83"/>
    </row>
    <row r="685" spans="2:19" ht="15" customHeight="1" x14ac:dyDescent="0.15">
      <c r="B685" s="64"/>
      <c r="C685" s="18"/>
      <c r="D685" s="299"/>
      <c r="E685" s="301" t="s">
        <v>381</v>
      </c>
      <c r="F685" s="300"/>
      <c r="G685" s="307">
        <f t="shared" si="20"/>
        <v>106</v>
      </c>
      <c r="H685" s="375">
        <f t="shared" ref="H685:O685" si="43">H670/$G685*100</f>
        <v>14.150943396226415</v>
      </c>
      <c r="I685" s="499">
        <f t="shared" si="43"/>
        <v>0</v>
      </c>
      <c r="J685" s="375">
        <f t="shared" si="43"/>
        <v>2.8301886792452833</v>
      </c>
      <c r="K685" s="375">
        <f t="shared" si="43"/>
        <v>7.5471698113207548</v>
      </c>
      <c r="L685" s="499">
        <f t="shared" ref="L685" si="44">L670/$G685*100</f>
        <v>0</v>
      </c>
      <c r="M685" s="499">
        <f t="shared" si="43"/>
        <v>0</v>
      </c>
      <c r="N685" s="375">
        <f t="shared" si="43"/>
        <v>51.886792452830186</v>
      </c>
      <c r="O685" s="375">
        <f t="shared" si="43"/>
        <v>23.584905660377359</v>
      </c>
      <c r="P685" s="308">
        <f t="shared" si="17"/>
        <v>100</v>
      </c>
      <c r="S685" s="83"/>
    </row>
    <row r="686" spans="2:19" ht="15" customHeight="1" x14ac:dyDescent="0.15">
      <c r="B686" s="64"/>
      <c r="C686" s="18"/>
      <c r="D686" s="212" t="s">
        <v>634</v>
      </c>
      <c r="E686" s="212" t="s">
        <v>380</v>
      </c>
      <c r="F686" s="304"/>
      <c r="G686" s="71">
        <f t="shared" si="20"/>
        <v>105</v>
      </c>
      <c r="H686" s="199">
        <f t="shared" ref="H686:O686" si="45">H671/$G686*100</f>
        <v>26.666666666666668</v>
      </c>
      <c r="I686" s="434">
        <f t="shared" si="45"/>
        <v>0</v>
      </c>
      <c r="J686" s="199">
        <f t="shared" si="45"/>
        <v>1.9047619047619049</v>
      </c>
      <c r="K686" s="199">
        <f t="shared" si="45"/>
        <v>2.8571428571428572</v>
      </c>
      <c r="L686" s="199">
        <f t="shared" ref="L686" si="46">L671/$G686*100</f>
        <v>0.95238095238095244</v>
      </c>
      <c r="M686" s="434">
        <f t="shared" si="45"/>
        <v>0</v>
      </c>
      <c r="N686" s="199">
        <f t="shared" si="45"/>
        <v>40.952380952380949</v>
      </c>
      <c r="O686" s="199">
        <f t="shared" si="45"/>
        <v>26.666666666666668</v>
      </c>
      <c r="P686" s="73">
        <f t="shared" si="17"/>
        <v>100</v>
      </c>
      <c r="S686" s="83"/>
    </row>
    <row r="687" spans="2:19" ht="15" customHeight="1" x14ac:dyDescent="0.15">
      <c r="B687" s="69"/>
      <c r="C687" s="23"/>
      <c r="D687" s="213" t="s">
        <v>635</v>
      </c>
      <c r="E687" s="213" t="s">
        <v>381</v>
      </c>
      <c r="F687" s="306"/>
      <c r="G687" s="75">
        <f t="shared" si="20"/>
        <v>54</v>
      </c>
      <c r="H687" s="200">
        <f t="shared" ref="H687:O687" si="47">H672/$G687*100</f>
        <v>9.2592592592592595</v>
      </c>
      <c r="I687" s="436">
        <f t="shared" si="47"/>
        <v>0</v>
      </c>
      <c r="J687" s="436">
        <f t="shared" si="47"/>
        <v>0</v>
      </c>
      <c r="K687" s="200">
        <f t="shared" si="47"/>
        <v>5.5555555555555554</v>
      </c>
      <c r="L687" s="436">
        <f t="shared" ref="L687" si="48">L672/$G687*100</f>
        <v>0</v>
      </c>
      <c r="M687" s="436">
        <f t="shared" si="47"/>
        <v>0</v>
      </c>
      <c r="N687" s="200">
        <f t="shared" si="47"/>
        <v>31.481481481481481</v>
      </c>
      <c r="O687" s="200">
        <f t="shared" si="47"/>
        <v>53.703703703703709</v>
      </c>
      <c r="P687" s="76">
        <f t="shared" si="17"/>
        <v>100</v>
      </c>
      <c r="S687" s="83"/>
    </row>
    <row r="688" spans="2:19" ht="14.25" customHeight="1" x14ac:dyDescent="0.15">
      <c r="D688" s="155"/>
      <c r="E688" s="70"/>
      <c r="F688" s="70"/>
      <c r="G688" s="70"/>
      <c r="H688" s="70"/>
      <c r="I688" s="70"/>
      <c r="J688" s="70"/>
      <c r="K688" s="70"/>
      <c r="L688" s="70"/>
      <c r="N688" s="10"/>
      <c r="Q688" s="83"/>
    </row>
    <row r="689" spans="1:27" ht="15" customHeight="1" x14ac:dyDescent="0.15">
      <c r="A689" s="5" t="s">
        <v>643</v>
      </c>
      <c r="G689" s="101"/>
      <c r="H689" s="9"/>
      <c r="N689" s="10"/>
      <c r="Q689" s="83"/>
      <c r="W689" s="83"/>
      <c r="Y689" s="83"/>
      <c r="Z689" s="83"/>
    </row>
    <row r="690" spans="1:27" ht="13.65" customHeight="1" x14ac:dyDescent="0.15">
      <c r="B690" s="11"/>
      <c r="C690" s="12"/>
      <c r="D690" s="12"/>
      <c r="E690" s="12"/>
      <c r="F690" s="12"/>
      <c r="G690" s="12"/>
      <c r="H690" s="13"/>
      <c r="I690" s="14" t="s">
        <v>108</v>
      </c>
      <c r="J690" s="15"/>
      <c r="K690" s="132"/>
      <c r="L690" s="14" t="s">
        <v>3</v>
      </c>
      <c r="M690" s="17"/>
      <c r="O690" s="10"/>
      <c r="R690" s="83"/>
      <c r="T690" s="83"/>
      <c r="U690" s="83"/>
      <c r="V690" s="280"/>
      <c r="W690" s="280"/>
      <c r="X690" s="280"/>
      <c r="Y690" s="280"/>
    </row>
    <row r="691" spans="1:27" ht="19.2" x14ac:dyDescent="0.15">
      <c r="B691" s="105"/>
      <c r="C691" s="52"/>
      <c r="D691" s="52"/>
      <c r="E691" s="52"/>
      <c r="F691" s="52"/>
      <c r="G691" s="52"/>
      <c r="H691" s="22" t="s">
        <v>4</v>
      </c>
      <c r="I691" s="22" t="s">
        <v>172</v>
      </c>
      <c r="J691" s="84" t="s">
        <v>173</v>
      </c>
      <c r="K691" s="85" t="s">
        <v>1008</v>
      </c>
      <c r="L691" s="22" t="s">
        <v>1009</v>
      </c>
      <c r="M691" s="22" t="s">
        <v>1021</v>
      </c>
      <c r="O691" s="10"/>
      <c r="R691" s="83"/>
      <c r="T691" s="83"/>
      <c r="U691" s="83"/>
      <c r="V691" s="281"/>
      <c r="W691" s="281"/>
      <c r="X691" s="281"/>
      <c r="Y691" s="281"/>
    </row>
    <row r="692" spans="1:27" ht="12" customHeight="1" x14ac:dyDescent="0.15">
      <c r="B692" s="23"/>
      <c r="C692" s="24"/>
      <c r="D692" s="24"/>
      <c r="E692" s="24"/>
      <c r="F692" s="24"/>
      <c r="G692" s="24"/>
      <c r="H692" s="25"/>
      <c r="I692" s="25"/>
      <c r="J692" s="26"/>
      <c r="K692" s="27">
        <v>1089</v>
      </c>
      <c r="L692" s="28">
        <v>769</v>
      </c>
      <c r="M692" s="28">
        <v>289</v>
      </c>
      <c r="O692" s="10"/>
      <c r="R692" s="83"/>
      <c r="T692" s="83"/>
      <c r="U692" s="83"/>
      <c r="V692" s="155"/>
      <c r="W692" s="155"/>
      <c r="X692" s="155"/>
      <c r="Y692" s="155"/>
    </row>
    <row r="693" spans="1:27" ht="15" customHeight="1" x14ac:dyDescent="0.15">
      <c r="B693" s="322" t="s">
        <v>644</v>
      </c>
      <c r="C693" s="323"/>
      <c r="D693" s="323"/>
      <c r="E693" s="323"/>
      <c r="F693" s="323"/>
      <c r="G693" s="324"/>
      <c r="H693" s="31">
        <v>21</v>
      </c>
      <c r="I693" s="224">
        <v>15</v>
      </c>
      <c r="J693" s="224">
        <v>6</v>
      </c>
      <c r="K693" s="225">
        <v>1.9283746556473829</v>
      </c>
      <c r="L693" s="226">
        <v>1.950585175552666</v>
      </c>
      <c r="M693" s="172">
        <v>2.0761245674740483</v>
      </c>
      <c r="O693" s="10"/>
      <c r="R693" s="83"/>
      <c r="T693" s="83"/>
      <c r="U693" s="83"/>
      <c r="V693" s="90"/>
      <c r="W693" s="90"/>
      <c r="X693" s="90"/>
      <c r="Y693" s="90"/>
    </row>
    <row r="694" spans="1:27" ht="15" customHeight="1" x14ac:dyDescent="0.15">
      <c r="B694" s="381" t="s">
        <v>645</v>
      </c>
      <c r="C694" s="325"/>
      <c r="D694" s="88"/>
      <c r="E694" s="88"/>
      <c r="F694" s="88"/>
      <c r="H694" s="118">
        <v>539</v>
      </c>
      <c r="I694" s="326">
        <v>381</v>
      </c>
      <c r="J694" s="326">
        <v>141</v>
      </c>
      <c r="K694" s="327">
        <v>49.494949494949495</v>
      </c>
      <c r="L694" s="328">
        <v>49.544863459037714</v>
      </c>
      <c r="M694" s="329">
        <v>48.788927335640139</v>
      </c>
      <c r="O694" s="10"/>
      <c r="R694" s="83"/>
      <c r="T694" s="83"/>
      <c r="U694" s="83"/>
      <c r="V694" s="90"/>
      <c r="W694" s="90"/>
      <c r="X694" s="90"/>
      <c r="Y694" s="90"/>
    </row>
    <row r="695" spans="1:27" ht="15" customHeight="1" x14ac:dyDescent="0.15">
      <c r="B695" s="382" t="s">
        <v>646</v>
      </c>
      <c r="C695" s="330"/>
      <c r="D695" s="88"/>
      <c r="E695" s="88"/>
      <c r="F695" s="88"/>
      <c r="H695" s="36">
        <v>320</v>
      </c>
      <c r="I695" s="229">
        <v>234</v>
      </c>
      <c r="J695" s="229">
        <v>79</v>
      </c>
      <c r="K695" s="225">
        <v>29.38475665748393</v>
      </c>
      <c r="L695" s="230">
        <v>30.429128738621586</v>
      </c>
      <c r="M695" s="173">
        <v>27.335640138408309</v>
      </c>
      <c r="O695" s="10"/>
      <c r="R695" s="83"/>
      <c r="T695" s="83"/>
      <c r="U695" s="83"/>
      <c r="V695" s="90"/>
      <c r="W695" s="90"/>
      <c r="X695" s="90"/>
      <c r="Y695" s="90"/>
    </row>
    <row r="696" spans="1:27" ht="15" customHeight="1" x14ac:dyDescent="0.15">
      <c r="B696" s="382" t="s">
        <v>647</v>
      </c>
      <c r="C696" s="330"/>
      <c r="D696" s="88"/>
      <c r="E696" s="88"/>
      <c r="F696" s="88"/>
      <c r="H696" s="36">
        <v>70</v>
      </c>
      <c r="I696" s="229">
        <v>47</v>
      </c>
      <c r="J696" s="229">
        <v>23</v>
      </c>
      <c r="K696" s="225">
        <v>6.4279155188246104</v>
      </c>
      <c r="L696" s="230">
        <v>6.11183355006502</v>
      </c>
      <c r="M696" s="173">
        <v>7.9584775086505193</v>
      </c>
      <c r="O696" s="10"/>
      <c r="R696" s="83"/>
      <c r="T696" s="83"/>
      <c r="U696" s="83"/>
      <c r="V696" s="90"/>
      <c r="W696" s="90"/>
      <c r="X696" s="90"/>
      <c r="Y696" s="90"/>
    </row>
    <row r="697" spans="1:27" ht="15" customHeight="1" x14ac:dyDescent="0.15">
      <c r="B697" s="382" t="s">
        <v>648</v>
      </c>
      <c r="C697" s="330"/>
      <c r="D697" s="88"/>
      <c r="E697" s="88"/>
      <c r="F697" s="88"/>
      <c r="H697" s="36">
        <v>883</v>
      </c>
      <c r="I697" s="229">
        <v>631</v>
      </c>
      <c r="J697" s="229">
        <v>227</v>
      </c>
      <c r="K697" s="225">
        <v>81.083562901744727</v>
      </c>
      <c r="L697" s="230">
        <v>82.054616384915477</v>
      </c>
      <c r="M697" s="173">
        <v>78.54671280276817</v>
      </c>
      <c r="O697" s="10"/>
      <c r="R697" s="83"/>
      <c r="T697" s="83"/>
      <c r="U697" s="83"/>
      <c r="V697" s="90"/>
      <c r="W697" s="90"/>
      <c r="X697" s="90"/>
      <c r="Y697" s="90"/>
    </row>
    <row r="698" spans="1:27" ht="15" customHeight="1" x14ac:dyDescent="0.15">
      <c r="B698" s="382" t="s">
        <v>649</v>
      </c>
      <c r="C698" s="330"/>
      <c r="D698" s="88"/>
      <c r="E698" s="88"/>
      <c r="F698" s="88"/>
      <c r="H698" s="36">
        <v>437</v>
      </c>
      <c r="I698" s="229">
        <v>284</v>
      </c>
      <c r="J698" s="229">
        <v>148</v>
      </c>
      <c r="K698" s="225">
        <v>40.128558310376491</v>
      </c>
      <c r="L698" s="230">
        <v>36.931079323797142</v>
      </c>
      <c r="M698" s="173">
        <v>51.211072664359861</v>
      </c>
      <c r="O698" s="10"/>
      <c r="R698" s="83"/>
      <c r="T698" s="83"/>
      <c r="U698" s="83"/>
      <c r="V698" s="90"/>
      <c r="W698" s="90"/>
      <c r="X698" s="90"/>
      <c r="Y698" s="90"/>
    </row>
    <row r="699" spans="1:27" ht="15" customHeight="1" x14ac:dyDescent="0.15">
      <c r="B699" s="382" t="s">
        <v>650</v>
      </c>
      <c r="C699" s="330"/>
      <c r="D699" s="88"/>
      <c r="E699" s="88"/>
      <c r="F699" s="88"/>
      <c r="H699" s="36">
        <v>751</v>
      </c>
      <c r="I699" s="229">
        <v>532</v>
      </c>
      <c r="J699" s="229">
        <v>199</v>
      </c>
      <c r="K699" s="225">
        <v>68.962350780532603</v>
      </c>
      <c r="L699" s="230">
        <v>69.180754226267879</v>
      </c>
      <c r="M699" s="173">
        <v>68.858131487889267</v>
      </c>
      <c r="O699" s="10"/>
      <c r="R699" s="83"/>
      <c r="T699" s="83"/>
      <c r="U699" s="83"/>
      <c r="V699" s="90"/>
      <c r="W699" s="90"/>
      <c r="X699" s="90"/>
      <c r="Y699" s="90"/>
    </row>
    <row r="700" spans="1:27" ht="15" customHeight="1" x14ac:dyDescent="0.15">
      <c r="B700" s="383" t="s">
        <v>52</v>
      </c>
      <c r="C700" s="331"/>
      <c r="D700" s="332"/>
      <c r="E700" s="332"/>
      <c r="F700" s="332"/>
      <c r="G700" s="41"/>
      <c r="H700" s="43">
        <v>199</v>
      </c>
      <c r="I700" s="333">
        <v>151</v>
      </c>
      <c r="J700" s="333">
        <v>46</v>
      </c>
      <c r="K700" s="334">
        <v>18.273645546372819</v>
      </c>
      <c r="L700" s="335">
        <v>19.635890767230169</v>
      </c>
      <c r="M700" s="309">
        <v>15.916955017301039</v>
      </c>
      <c r="O700" s="10"/>
      <c r="R700" s="83"/>
      <c r="T700" s="83"/>
      <c r="U700" s="83"/>
      <c r="V700" s="90"/>
      <c r="W700" s="90"/>
      <c r="X700" s="90"/>
      <c r="Y700" s="90"/>
    </row>
    <row r="701" spans="1:27" ht="15" customHeight="1" x14ac:dyDescent="0.15">
      <c r="B701" s="79" t="s">
        <v>0</v>
      </c>
      <c r="C701" s="86"/>
      <c r="D701" s="86"/>
      <c r="E701" s="86"/>
      <c r="F701" s="86"/>
      <c r="G701" s="24"/>
      <c r="H701" s="36">
        <v>27</v>
      </c>
      <c r="I701" s="229">
        <v>17</v>
      </c>
      <c r="J701" s="229">
        <v>9</v>
      </c>
      <c r="K701" s="225">
        <v>2.4793388429752068</v>
      </c>
      <c r="L701" s="230">
        <v>2.2106631989596877</v>
      </c>
      <c r="M701" s="173">
        <v>3.1141868512110724</v>
      </c>
      <c r="O701" s="10"/>
      <c r="R701" s="83"/>
      <c r="T701" s="83"/>
      <c r="U701" s="83"/>
      <c r="V701" s="90"/>
      <c r="W701" s="90"/>
      <c r="X701" s="90"/>
      <c r="Y701" s="90"/>
    </row>
    <row r="702" spans="1:27" ht="15" customHeight="1" x14ac:dyDescent="0.15">
      <c r="B702" s="45" t="s">
        <v>1</v>
      </c>
      <c r="C702" s="91"/>
      <c r="D702" s="91"/>
      <c r="E702" s="91"/>
      <c r="F702" s="91"/>
      <c r="G702" s="91"/>
      <c r="H702" s="98">
        <v>3247</v>
      </c>
      <c r="I702" s="240">
        <v>2292</v>
      </c>
      <c r="J702" s="240">
        <v>878</v>
      </c>
      <c r="K702" s="174" t="s">
        <v>5</v>
      </c>
      <c r="L702" s="185" t="s">
        <v>5</v>
      </c>
      <c r="M702" s="50" t="s">
        <v>5</v>
      </c>
      <c r="O702" s="10"/>
      <c r="R702" s="83"/>
      <c r="T702" s="83"/>
      <c r="U702" s="83"/>
      <c r="V702" s="90"/>
      <c r="W702" s="90"/>
      <c r="X702" s="90"/>
      <c r="Y702" s="90"/>
    </row>
    <row r="703" spans="1:27" ht="12.9" customHeight="1" x14ac:dyDescent="0.15">
      <c r="B703" s="51"/>
      <c r="C703" s="51"/>
      <c r="D703" s="51"/>
      <c r="E703" s="51"/>
      <c r="F703" s="51"/>
      <c r="G703" s="51"/>
      <c r="H703" s="51"/>
      <c r="I703" s="9"/>
      <c r="J703" s="9"/>
      <c r="O703" s="10"/>
      <c r="R703" s="83"/>
      <c r="T703" s="83"/>
      <c r="U703" s="83"/>
    </row>
    <row r="704" spans="1:27" ht="15" customHeight="1" x14ac:dyDescent="0.15">
      <c r="A704" s="5" t="s">
        <v>652</v>
      </c>
      <c r="H704" s="101"/>
      <c r="I704" s="9"/>
      <c r="O704" s="10"/>
      <c r="R704" s="83"/>
      <c r="X704" s="83"/>
      <c r="Z704" s="83"/>
      <c r="AA704" s="83"/>
    </row>
    <row r="705" spans="1:27" ht="13.65" customHeight="1" x14ac:dyDescent="0.15">
      <c r="B705" s="11"/>
      <c r="C705" s="12"/>
      <c r="D705" s="12"/>
      <c r="E705" s="12"/>
      <c r="F705" s="12"/>
      <c r="G705" s="12"/>
      <c r="H705" s="13"/>
      <c r="I705" s="14" t="s">
        <v>108</v>
      </c>
      <c r="J705" s="15"/>
      <c r="K705" s="132"/>
      <c r="L705" s="14" t="s">
        <v>3</v>
      </c>
      <c r="M705" s="17"/>
      <c r="O705" s="10"/>
      <c r="R705" s="83"/>
      <c r="T705" s="83"/>
      <c r="U705" s="83"/>
      <c r="V705" s="280"/>
      <c r="W705" s="280"/>
      <c r="X705" s="280"/>
      <c r="Y705" s="280"/>
    </row>
    <row r="706" spans="1:27" ht="10.8" x14ac:dyDescent="0.15">
      <c r="B706" s="105"/>
      <c r="C706" s="52"/>
      <c r="D706" s="52"/>
      <c r="E706" s="52"/>
      <c r="F706" s="52"/>
      <c r="G706" s="52"/>
      <c r="H706" s="22" t="s">
        <v>4</v>
      </c>
      <c r="I706" s="22" t="s">
        <v>172</v>
      </c>
      <c r="J706" s="84" t="s">
        <v>173</v>
      </c>
      <c r="K706" s="85" t="s">
        <v>4</v>
      </c>
      <c r="L706" s="22" t="s">
        <v>172</v>
      </c>
      <c r="M706" s="22" t="s">
        <v>173</v>
      </c>
      <c r="O706" s="10"/>
      <c r="R706" s="83"/>
      <c r="T706" s="83"/>
      <c r="U706" s="83"/>
      <c r="V706" s="281"/>
      <c r="W706" s="281"/>
      <c r="X706" s="281"/>
      <c r="Y706" s="281"/>
    </row>
    <row r="707" spans="1:27" ht="12" customHeight="1" x14ac:dyDescent="0.15">
      <c r="B707" s="23"/>
      <c r="C707" s="24"/>
      <c r="D707" s="24"/>
      <c r="E707" s="24"/>
      <c r="F707" s="24"/>
      <c r="G707" s="24"/>
      <c r="H707" s="25"/>
      <c r="I707" s="25"/>
      <c r="J707" s="26"/>
      <c r="K707" s="27">
        <v>1089</v>
      </c>
      <c r="L707" s="28">
        <v>769</v>
      </c>
      <c r="M707" s="28">
        <v>289</v>
      </c>
      <c r="O707" s="10"/>
      <c r="R707" s="83"/>
      <c r="T707" s="83"/>
      <c r="U707" s="83"/>
      <c r="V707" s="155"/>
      <c r="W707" s="155"/>
      <c r="X707" s="155"/>
      <c r="Y707" s="155"/>
    </row>
    <row r="708" spans="1:27" ht="15" customHeight="1" x14ac:dyDescent="0.15">
      <c r="B708" s="322" t="s">
        <v>644</v>
      </c>
      <c r="C708" s="323"/>
      <c r="D708" s="323"/>
      <c r="E708" s="323"/>
      <c r="F708" s="323"/>
      <c r="G708" s="324"/>
      <c r="H708" s="31">
        <v>29</v>
      </c>
      <c r="I708" s="224">
        <v>21</v>
      </c>
      <c r="J708" s="224">
        <v>6</v>
      </c>
      <c r="K708" s="350">
        <v>2.6629935720844813</v>
      </c>
      <c r="L708" s="351">
        <v>2.7308192457737324</v>
      </c>
      <c r="M708" s="352">
        <v>2.0761245674740483</v>
      </c>
      <c r="O708" s="10"/>
      <c r="R708" s="83"/>
      <c r="T708" s="83"/>
      <c r="U708" s="83"/>
      <c r="V708" s="90"/>
      <c r="W708" s="90"/>
      <c r="X708" s="90"/>
      <c r="Y708" s="90"/>
    </row>
    <row r="709" spans="1:27" ht="15" customHeight="1" x14ac:dyDescent="0.15">
      <c r="B709" s="381" t="s">
        <v>645</v>
      </c>
      <c r="C709" s="325"/>
      <c r="D709" s="88"/>
      <c r="E709" s="88"/>
      <c r="F709" s="88"/>
      <c r="H709" s="118">
        <v>211</v>
      </c>
      <c r="I709" s="326">
        <v>147</v>
      </c>
      <c r="J709" s="326">
        <v>56</v>
      </c>
      <c r="K709" s="399">
        <v>19.375573921028465</v>
      </c>
      <c r="L709" s="400">
        <v>19.115734720416125</v>
      </c>
      <c r="M709" s="401">
        <v>19.377162629757784</v>
      </c>
      <c r="O709" s="10"/>
      <c r="R709" s="83"/>
      <c r="T709" s="83"/>
      <c r="U709" s="83"/>
      <c r="V709" s="90"/>
      <c r="W709" s="90"/>
      <c r="X709" s="90"/>
      <c r="Y709" s="90"/>
    </row>
    <row r="710" spans="1:27" ht="15" customHeight="1" x14ac:dyDescent="0.15">
      <c r="B710" s="382" t="s">
        <v>646</v>
      </c>
      <c r="C710" s="330"/>
      <c r="D710" s="88"/>
      <c r="E710" s="88"/>
      <c r="F710" s="88"/>
      <c r="H710" s="36">
        <v>31</v>
      </c>
      <c r="I710" s="229">
        <v>19</v>
      </c>
      <c r="J710" s="229">
        <v>10</v>
      </c>
      <c r="K710" s="350">
        <v>2.8466483011937558</v>
      </c>
      <c r="L710" s="353">
        <v>2.4707412223667102</v>
      </c>
      <c r="M710" s="354">
        <v>3.4602076124567476</v>
      </c>
      <c r="O710" s="10"/>
      <c r="R710" s="83"/>
      <c r="T710" s="83"/>
      <c r="U710" s="83"/>
      <c r="V710" s="90"/>
      <c r="W710" s="90"/>
      <c r="X710" s="90"/>
      <c r="Y710" s="90"/>
    </row>
    <row r="711" spans="1:27" ht="15" customHeight="1" x14ac:dyDescent="0.15">
      <c r="B711" s="382" t="s">
        <v>647</v>
      </c>
      <c r="C711" s="330"/>
      <c r="D711" s="88"/>
      <c r="E711" s="88"/>
      <c r="F711" s="88"/>
      <c r="H711" s="36">
        <v>4</v>
      </c>
      <c r="I711" s="229">
        <v>0</v>
      </c>
      <c r="J711" s="229">
        <v>3</v>
      </c>
      <c r="K711" s="350">
        <v>0.3673094582185491</v>
      </c>
      <c r="L711" s="498">
        <v>0</v>
      </c>
      <c r="M711" s="354">
        <v>1.0380622837370241</v>
      </c>
      <c r="O711" s="10"/>
      <c r="R711" s="83"/>
      <c r="T711" s="83"/>
      <c r="U711" s="83"/>
      <c r="V711" s="90"/>
      <c r="W711" s="90"/>
      <c r="X711" s="90"/>
      <c r="Y711" s="90"/>
    </row>
    <row r="712" spans="1:27" ht="15" customHeight="1" x14ac:dyDescent="0.15">
      <c r="B712" s="382" t="s">
        <v>648</v>
      </c>
      <c r="C712" s="330"/>
      <c r="D712" s="88"/>
      <c r="E712" s="88"/>
      <c r="F712" s="88"/>
      <c r="H712" s="36">
        <v>368</v>
      </c>
      <c r="I712" s="229">
        <v>275</v>
      </c>
      <c r="J712" s="229">
        <v>86</v>
      </c>
      <c r="K712" s="350">
        <v>33.792470156106518</v>
      </c>
      <c r="L712" s="353">
        <v>35.760728218465538</v>
      </c>
      <c r="M712" s="354">
        <v>29.757785467128027</v>
      </c>
      <c r="O712" s="10"/>
      <c r="R712" s="83"/>
      <c r="T712" s="83"/>
      <c r="U712" s="83"/>
      <c r="V712" s="90"/>
      <c r="W712" s="90"/>
      <c r="X712" s="90"/>
      <c r="Y712" s="90"/>
    </row>
    <row r="713" spans="1:27" ht="15" customHeight="1" x14ac:dyDescent="0.15">
      <c r="B713" s="382" t="s">
        <v>649</v>
      </c>
      <c r="C713" s="330"/>
      <c r="D713" s="88"/>
      <c r="E713" s="88"/>
      <c r="F713" s="88"/>
      <c r="H713" s="36">
        <v>32</v>
      </c>
      <c r="I713" s="229">
        <v>16</v>
      </c>
      <c r="J713" s="229">
        <v>16</v>
      </c>
      <c r="K713" s="350">
        <v>2.9384756657483928</v>
      </c>
      <c r="L713" s="353">
        <v>2.080624187256177</v>
      </c>
      <c r="M713" s="354">
        <v>5.5363321799307963</v>
      </c>
      <c r="O713" s="10"/>
      <c r="R713" s="83"/>
      <c r="T713" s="83"/>
      <c r="U713" s="83"/>
      <c r="V713" s="90"/>
      <c r="W713" s="90"/>
      <c r="X713" s="90"/>
      <c r="Y713" s="90"/>
    </row>
    <row r="714" spans="1:27" ht="15" customHeight="1" x14ac:dyDescent="0.15">
      <c r="B714" s="382" t="s">
        <v>650</v>
      </c>
      <c r="C714" s="330"/>
      <c r="D714" s="88"/>
      <c r="E714" s="88"/>
      <c r="F714" s="88"/>
      <c r="H714" s="36">
        <v>37</v>
      </c>
      <c r="I714" s="229">
        <v>27</v>
      </c>
      <c r="J714" s="229">
        <v>8</v>
      </c>
      <c r="K714" s="350">
        <v>3.3976124885215793</v>
      </c>
      <c r="L714" s="353">
        <v>3.5110533159947983</v>
      </c>
      <c r="M714" s="354">
        <v>2.7681660899653981</v>
      </c>
      <c r="O714" s="10"/>
      <c r="R714" s="83"/>
      <c r="T714" s="83"/>
      <c r="U714" s="83"/>
      <c r="V714" s="90"/>
      <c r="W714" s="90"/>
      <c r="X714" s="90"/>
      <c r="Y714" s="90"/>
    </row>
    <row r="715" spans="1:27" ht="15" customHeight="1" x14ac:dyDescent="0.15">
      <c r="B715" s="383" t="s">
        <v>52</v>
      </c>
      <c r="C715" s="331"/>
      <c r="D715" s="332"/>
      <c r="E715" s="332"/>
      <c r="F715" s="332"/>
      <c r="G715" s="41"/>
      <c r="H715" s="43">
        <v>17</v>
      </c>
      <c r="I715" s="333">
        <v>13</v>
      </c>
      <c r="J715" s="333">
        <v>3</v>
      </c>
      <c r="K715" s="402">
        <v>1.5610651974288337</v>
      </c>
      <c r="L715" s="403">
        <v>1.6905071521456438</v>
      </c>
      <c r="M715" s="404">
        <v>1.0380622837370241</v>
      </c>
      <c r="O715" s="10"/>
      <c r="R715" s="83"/>
      <c r="T715" s="83"/>
      <c r="U715" s="83"/>
      <c r="V715" s="90"/>
      <c r="W715" s="90"/>
      <c r="X715" s="90"/>
      <c r="Y715" s="90"/>
    </row>
    <row r="716" spans="1:27" ht="15" customHeight="1" x14ac:dyDescent="0.15">
      <c r="B716" s="79" t="s">
        <v>1064</v>
      </c>
      <c r="C716" s="86"/>
      <c r="D716" s="86"/>
      <c r="E716" s="86"/>
      <c r="F716" s="86"/>
      <c r="G716" s="24"/>
      <c r="H716" s="36">
        <v>360</v>
      </c>
      <c r="I716" s="229">
        <v>251</v>
      </c>
      <c r="J716" s="229">
        <v>101</v>
      </c>
      <c r="K716" s="350">
        <v>33.057851239669425</v>
      </c>
      <c r="L716" s="353">
        <v>32.639791937581272</v>
      </c>
      <c r="M716" s="354">
        <v>34.94809688581315</v>
      </c>
      <c r="O716" s="10"/>
      <c r="R716" s="83"/>
      <c r="T716" s="83"/>
      <c r="U716" s="83"/>
      <c r="V716" s="90"/>
      <c r="W716" s="90"/>
      <c r="X716" s="90"/>
      <c r="Y716" s="90"/>
    </row>
    <row r="717" spans="1:27" ht="15" customHeight="1" x14ac:dyDescent="0.15">
      <c r="B717" s="45" t="s">
        <v>1</v>
      </c>
      <c r="C717" s="91"/>
      <c r="D717" s="91"/>
      <c r="E717" s="91"/>
      <c r="F717" s="91"/>
      <c r="G717" s="91"/>
      <c r="H717" s="98">
        <v>1089</v>
      </c>
      <c r="I717" s="240">
        <v>769</v>
      </c>
      <c r="J717" s="240">
        <v>289</v>
      </c>
      <c r="K717" s="241">
        <v>100</v>
      </c>
      <c r="L717" s="242">
        <v>100</v>
      </c>
      <c r="M717" s="96">
        <v>100</v>
      </c>
      <c r="O717" s="10"/>
      <c r="R717" s="83"/>
      <c r="T717" s="83"/>
      <c r="U717" s="83"/>
      <c r="V717" s="90"/>
      <c r="W717" s="90"/>
      <c r="X717" s="90"/>
      <c r="Y717" s="90"/>
    </row>
    <row r="718" spans="1:27" ht="12.9" customHeight="1" x14ac:dyDescent="0.15">
      <c r="B718" s="51"/>
      <c r="C718" s="51"/>
      <c r="D718" s="51"/>
      <c r="E718" s="51"/>
      <c r="F718" s="51"/>
      <c r="G718" s="51"/>
      <c r="H718" s="51"/>
      <c r="I718" s="9"/>
      <c r="J718" s="9"/>
      <c r="O718" s="10"/>
      <c r="R718" s="83"/>
      <c r="T718" s="83"/>
      <c r="U718" s="83"/>
    </row>
    <row r="719" spans="1:27" ht="15" customHeight="1" x14ac:dyDescent="0.15">
      <c r="A719" s="5" t="s">
        <v>653</v>
      </c>
      <c r="H719" s="101"/>
      <c r="I719" s="9"/>
      <c r="O719" s="10"/>
      <c r="R719" s="83"/>
      <c r="X719" s="83"/>
      <c r="Z719" s="83"/>
      <c r="AA719" s="83"/>
    </row>
    <row r="720" spans="1:27" ht="13.65" customHeight="1" x14ac:dyDescent="0.15">
      <c r="B720" s="11"/>
      <c r="C720" s="12"/>
      <c r="D720" s="12"/>
      <c r="E720" s="12"/>
      <c r="F720" s="12"/>
      <c r="G720" s="12"/>
      <c r="H720" s="13"/>
      <c r="I720" s="14" t="s">
        <v>108</v>
      </c>
      <c r="J720" s="15"/>
      <c r="K720" s="132"/>
      <c r="L720" s="14" t="s">
        <v>3</v>
      </c>
      <c r="M720" s="17"/>
      <c r="O720" s="10"/>
      <c r="R720" s="83"/>
      <c r="T720" s="83"/>
      <c r="U720" s="83"/>
      <c r="V720" s="280"/>
      <c r="W720" s="280"/>
      <c r="X720" s="280"/>
      <c r="Y720" s="280"/>
    </row>
    <row r="721" spans="1:25" ht="19.2" x14ac:dyDescent="0.15">
      <c r="B721" s="105"/>
      <c r="C721" s="52"/>
      <c r="D721" s="52"/>
      <c r="E721" s="52"/>
      <c r="F721" s="52"/>
      <c r="G721" s="52"/>
      <c r="H721" s="22" t="s">
        <v>4</v>
      </c>
      <c r="I721" s="22" t="s">
        <v>172</v>
      </c>
      <c r="J721" s="84" t="s">
        <v>173</v>
      </c>
      <c r="K721" s="85" t="s">
        <v>1008</v>
      </c>
      <c r="L721" s="22" t="s">
        <v>1009</v>
      </c>
      <c r="M721" s="22" t="s">
        <v>1021</v>
      </c>
      <c r="O721" s="10"/>
      <c r="R721" s="83"/>
      <c r="T721" s="83"/>
      <c r="U721" s="83"/>
      <c r="V721" s="281"/>
      <c r="W721" s="281"/>
      <c r="X721" s="281"/>
      <c r="Y721" s="281"/>
    </row>
    <row r="722" spans="1:25" ht="12" customHeight="1" x14ac:dyDescent="0.15">
      <c r="B722" s="23"/>
      <c r="C722" s="24"/>
      <c r="D722" s="24"/>
      <c r="E722" s="24"/>
      <c r="F722" s="24"/>
      <c r="G722" s="24"/>
      <c r="H722" s="25"/>
      <c r="I722" s="25"/>
      <c r="J722" s="26"/>
      <c r="K722" s="27">
        <v>1089</v>
      </c>
      <c r="L722" s="28">
        <v>769</v>
      </c>
      <c r="M722" s="28">
        <v>289</v>
      </c>
      <c r="O722" s="10"/>
      <c r="R722" s="83"/>
      <c r="T722" s="83"/>
      <c r="U722" s="83"/>
      <c r="V722" s="155"/>
      <c r="W722" s="155"/>
      <c r="X722" s="155"/>
      <c r="Y722" s="155"/>
    </row>
    <row r="723" spans="1:25" ht="15" customHeight="1" x14ac:dyDescent="0.15">
      <c r="B723" s="78" t="s">
        <v>654</v>
      </c>
      <c r="C723" s="88"/>
      <c r="D723" s="88"/>
      <c r="E723" s="88"/>
      <c r="F723" s="88"/>
      <c r="G723" s="88"/>
      <c r="H723" s="31">
        <v>307</v>
      </c>
      <c r="I723" s="224">
        <v>227</v>
      </c>
      <c r="J723" s="224">
        <v>72</v>
      </c>
      <c r="K723" s="225">
        <v>28.191000918273645</v>
      </c>
      <c r="L723" s="226">
        <v>29.518855656697006</v>
      </c>
      <c r="M723" s="172">
        <v>24.913494809688579</v>
      </c>
      <c r="O723" s="10"/>
      <c r="R723" s="83"/>
      <c r="T723" s="83"/>
      <c r="U723" s="83"/>
      <c r="V723" s="90"/>
      <c r="W723" s="90"/>
      <c r="X723" s="90"/>
      <c r="Y723" s="90"/>
    </row>
    <row r="724" spans="1:25" ht="15" customHeight="1" x14ac:dyDescent="0.15">
      <c r="B724" s="29" t="s">
        <v>655</v>
      </c>
      <c r="C724" s="88"/>
      <c r="D724" s="88"/>
      <c r="E724" s="88"/>
      <c r="F724" s="88"/>
      <c r="G724" s="88"/>
      <c r="H724" s="36">
        <v>224</v>
      </c>
      <c r="I724" s="229">
        <v>153</v>
      </c>
      <c r="J724" s="229">
        <v>65</v>
      </c>
      <c r="K724" s="225">
        <v>20.569329660238751</v>
      </c>
      <c r="L724" s="230">
        <v>19.895968790637191</v>
      </c>
      <c r="M724" s="173">
        <v>22.491349480968857</v>
      </c>
      <c r="O724" s="10"/>
      <c r="R724" s="83"/>
      <c r="T724" s="83"/>
      <c r="U724" s="83"/>
      <c r="V724" s="90"/>
      <c r="W724" s="90"/>
      <c r="X724" s="90"/>
      <c r="Y724" s="90"/>
    </row>
    <row r="725" spans="1:25" ht="15" customHeight="1" x14ac:dyDescent="0.15">
      <c r="B725" s="29" t="s">
        <v>656</v>
      </c>
      <c r="C725" s="88"/>
      <c r="D725" s="88"/>
      <c r="E725" s="88"/>
      <c r="F725" s="88"/>
      <c r="G725" s="88"/>
      <c r="H725" s="36">
        <v>643</v>
      </c>
      <c r="I725" s="229">
        <v>456</v>
      </c>
      <c r="J725" s="229">
        <v>166</v>
      </c>
      <c r="K725" s="225">
        <v>59.04499540863177</v>
      </c>
      <c r="L725" s="230">
        <v>59.297789336801046</v>
      </c>
      <c r="M725" s="173">
        <v>57.439446366782008</v>
      </c>
      <c r="O725" s="10"/>
      <c r="R725" s="83"/>
      <c r="T725" s="83"/>
      <c r="U725" s="83"/>
      <c r="V725" s="90"/>
      <c r="W725" s="90"/>
      <c r="X725" s="90"/>
      <c r="Y725" s="90"/>
    </row>
    <row r="726" spans="1:25" ht="15" customHeight="1" x14ac:dyDescent="0.15">
      <c r="B726" s="29" t="s">
        <v>657</v>
      </c>
      <c r="C726" s="88"/>
      <c r="D726" s="88"/>
      <c r="E726" s="88"/>
      <c r="F726" s="88"/>
      <c r="G726" s="88"/>
      <c r="H726" s="36">
        <v>46</v>
      </c>
      <c r="I726" s="229">
        <v>31</v>
      </c>
      <c r="J726" s="229">
        <v>14</v>
      </c>
      <c r="K726" s="225">
        <v>4.2240587695133147</v>
      </c>
      <c r="L726" s="230">
        <v>4.031209362808843</v>
      </c>
      <c r="M726" s="173">
        <v>4.844290657439446</v>
      </c>
      <c r="O726" s="10"/>
      <c r="R726" s="83"/>
      <c r="T726" s="83"/>
      <c r="U726" s="83"/>
      <c r="V726" s="90"/>
      <c r="W726" s="90"/>
      <c r="X726" s="90"/>
      <c r="Y726" s="90"/>
    </row>
    <row r="727" spans="1:25" ht="15" customHeight="1" x14ac:dyDescent="0.15">
      <c r="B727" s="29" t="s">
        <v>658</v>
      </c>
      <c r="C727" s="88"/>
      <c r="D727" s="88"/>
      <c r="E727" s="88"/>
      <c r="F727" s="88"/>
      <c r="G727" s="88"/>
      <c r="H727" s="36">
        <v>97</v>
      </c>
      <c r="I727" s="229">
        <v>67</v>
      </c>
      <c r="J727" s="229">
        <v>27</v>
      </c>
      <c r="K727" s="225">
        <v>8.907254361799815</v>
      </c>
      <c r="L727" s="230">
        <v>8.7126137841352413</v>
      </c>
      <c r="M727" s="173">
        <v>9.3425605536332181</v>
      </c>
      <c r="O727" s="10"/>
      <c r="R727" s="83"/>
      <c r="T727" s="83"/>
      <c r="U727" s="83"/>
      <c r="V727" s="90"/>
      <c r="W727" s="90"/>
      <c r="X727" s="90"/>
      <c r="Y727" s="90"/>
    </row>
    <row r="728" spans="1:25" ht="15" customHeight="1" x14ac:dyDescent="0.15">
      <c r="B728" s="29" t="s">
        <v>659</v>
      </c>
      <c r="C728" s="88"/>
      <c r="D728" s="88"/>
      <c r="E728" s="88"/>
      <c r="F728" s="88"/>
      <c r="G728" s="88"/>
      <c r="H728" s="36">
        <v>820</v>
      </c>
      <c r="I728" s="229">
        <v>583</v>
      </c>
      <c r="J728" s="229">
        <v>211</v>
      </c>
      <c r="K728" s="225">
        <v>75.298438934802576</v>
      </c>
      <c r="L728" s="230">
        <v>75.812743823146945</v>
      </c>
      <c r="M728" s="173">
        <v>73.010380622837374</v>
      </c>
      <c r="O728" s="10"/>
      <c r="R728" s="83"/>
      <c r="T728" s="83"/>
      <c r="U728" s="83"/>
      <c r="V728" s="90"/>
      <c r="W728" s="90"/>
      <c r="X728" s="90"/>
      <c r="Y728" s="90"/>
    </row>
    <row r="729" spans="1:25" ht="15" customHeight="1" x14ac:dyDescent="0.15">
      <c r="B729" s="29" t="s">
        <v>660</v>
      </c>
      <c r="C729" s="88"/>
      <c r="D729" s="88"/>
      <c r="E729" s="88"/>
      <c r="F729" s="88"/>
      <c r="G729" s="88"/>
      <c r="H729" s="36">
        <v>812</v>
      </c>
      <c r="I729" s="229">
        <v>576</v>
      </c>
      <c r="J729" s="229">
        <v>216</v>
      </c>
      <c r="K729" s="225">
        <v>74.563820018365462</v>
      </c>
      <c r="L729" s="230">
        <v>74.902470741222373</v>
      </c>
      <c r="M729" s="173">
        <v>74.740484429065745</v>
      </c>
      <c r="O729" s="10"/>
      <c r="R729" s="83"/>
      <c r="T729" s="83"/>
      <c r="U729" s="83"/>
      <c r="V729" s="90"/>
      <c r="W729" s="90"/>
      <c r="X729" s="90"/>
      <c r="Y729" s="90"/>
    </row>
    <row r="730" spans="1:25" ht="15" customHeight="1" x14ac:dyDescent="0.15">
      <c r="B730" s="29" t="s">
        <v>52</v>
      </c>
      <c r="C730" s="88"/>
      <c r="D730" s="88"/>
      <c r="E730" s="88"/>
      <c r="F730" s="88"/>
      <c r="G730" s="88"/>
      <c r="H730" s="36">
        <v>42</v>
      </c>
      <c r="I730" s="229">
        <v>31</v>
      </c>
      <c r="J730" s="229">
        <v>9</v>
      </c>
      <c r="K730" s="225">
        <v>3.8567493112947657</v>
      </c>
      <c r="L730" s="230">
        <v>4.031209362808843</v>
      </c>
      <c r="M730" s="173">
        <v>3.1141868512110724</v>
      </c>
      <c r="O730" s="10"/>
      <c r="R730" s="83"/>
      <c r="T730" s="83"/>
      <c r="U730" s="83"/>
      <c r="V730" s="90"/>
      <c r="W730" s="90"/>
      <c r="X730" s="90"/>
      <c r="Y730" s="90"/>
    </row>
    <row r="731" spans="1:25" ht="15" customHeight="1" x14ac:dyDescent="0.15">
      <c r="B731" s="79" t="s">
        <v>0</v>
      </c>
      <c r="C731" s="86"/>
      <c r="D731" s="86"/>
      <c r="E731" s="86"/>
      <c r="F731" s="86"/>
      <c r="G731" s="88"/>
      <c r="H731" s="36">
        <v>47</v>
      </c>
      <c r="I731" s="37">
        <v>32</v>
      </c>
      <c r="J731" s="37">
        <v>14</v>
      </c>
      <c r="K731" s="225">
        <v>4.3158861340679522</v>
      </c>
      <c r="L731" s="145">
        <v>4.1612483745123541</v>
      </c>
      <c r="M731" s="74">
        <v>4.844290657439446</v>
      </c>
      <c r="O731" s="10"/>
      <c r="R731" s="83"/>
      <c r="T731" s="83"/>
      <c r="U731" s="83"/>
      <c r="V731" s="89"/>
      <c r="W731" s="89"/>
      <c r="X731" s="89"/>
      <c r="Y731" s="89"/>
    </row>
    <row r="732" spans="1:25" ht="15" customHeight="1" x14ac:dyDescent="0.15">
      <c r="B732" s="45" t="s">
        <v>1</v>
      </c>
      <c r="C732" s="91"/>
      <c r="D732" s="91"/>
      <c r="E732" s="91"/>
      <c r="F732" s="91"/>
      <c r="G732" s="91"/>
      <c r="H732" s="98">
        <v>3038</v>
      </c>
      <c r="I732" s="240">
        <v>2156</v>
      </c>
      <c r="J732" s="240">
        <v>794</v>
      </c>
      <c r="K732" s="174" t="s">
        <v>5</v>
      </c>
      <c r="L732" s="185" t="s">
        <v>5</v>
      </c>
      <c r="M732" s="50" t="s">
        <v>5</v>
      </c>
      <c r="O732" s="10"/>
      <c r="R732" s="83"/>
      <c r="T732" s="83"/>
      <c r="U732" s="83"/>
      <c r="V732" s="90"/>
      <c r="W732" s="90"/>
      <c r="X732" s="90"/>
      <c r="Y732" s="90"/>
    </row>
    <row r="733" spans="1:25" ht="12.9" customHeight="1" x14ac:dyDescent="0.15">
      <c r="B733" s="51"/>
      <c r="C733" s="51"/>
      <c r="D733" s="51"/>
      <c r="E733" s="51"/>
      <c r="F733" s="51"/>
      <c r="G733" s="51"/>
      <c r="H733" s="51"/>
      <c r="I733" s="9"/>
      <c r="J733" s="9"/>
      <c r="O733" s="10"/>
      <c r="R733" s="83"/>
      <c r="T733" s="83"/>
      <c r="U733" s="83"/>
    </row>
    <row r="734" spans="1:25" ht="12.9" customHeight="1" x14ac:dyDescent="0.15">
      <c r="A734" s="5" t="s">
        <v>661</v>
      </c>
      <c r="B734" s="51"/>
      <c r="C734" s="51"/>
      <c r="D734" s="51"/>
      <c r="E734" s="51"/>
      <c r="H734" s="9"/>
      <c r="I734" s="9"/>
      <c r="O734" s="10"/>
      <c r="R734" s="83"/>
      <c r="U734" s="83"/>
      <c r="W734" s="83"/>
      <c r="X734" s="83"/>
    </row>
    <row r="735" spans="1:25" ht="13.65" customHeight="1" x14ac:dyDescent="0.15">
      <c r="B735" s="11"/>
      <c r="C735" s="12"/>
      <c r="D735" s="12"/>
      <c r="E735" s="12"/>
      <c r="F735" s="12"/>
      <c r="G735" s="12"/>
      <c r="H735" s="13"/>
      <c r="I735" s="14" t="s">
        <v>108</v>
      </c>
      <c r="J735" s="15"/>
      <c r="K735" s="132"/>
      <c r="L735" s="14" t="s">
        <v>3</v>
      </c>
      <c r="M735" s="17"/>
      <c r="O735" s="10"/>
      <c r="R735" s="83"/>
      <c r="T735" s="83"/>
      <c r="U735" s="83"/>
      <c r="V735" s="280"/>
      <c r="W735" s="280"/>
      <c r="X735" s="280"/>
      <c r="Y735" s="280"/>
    </row>
    <row r="736" spans="1:25" ht="10.8" x14ac:dyDescent="0.15">
      <c r="B736" s="105"/>
      <c r="C736" s="52"/>
      <c r="D736" s="52"/>
      <c r="E736" s="52"/>
      <c r="F736" s="52"/>
      <c r="G736" s="52"/>
      <c r="H736" s="22" t="s">
        <v>4</v>
      </c>
      <c r="I736" s="22" t="s">
        <v>172</v>
      </c>
      <c r="J736" s="84" t="s">
        <v>173</v>
      </c>
      <c r="K736" s="85" t="s">
        <v>4</v>
      </c>
      <c r="L736" s="22" t="s">
        <v>172</v>
      </c>
      <c r="M736" s="22" t="s">
        <v>173</v>
      </c>
      <c r="O736" s="10"/>
      <c r="R736" s="83"/>
      <c r="T736" s="83"/>
      <c r="U736" s="83"/>
      <c r="V736" s="281"/>
      <c r="W736" s="281"/>
      <c r="X736" s="281"/>
      <c r="Y736" s="281"/>
    </row>
    <row r="737" spans="1:25" ht="12" customHeight="1" x14ac:dyDescent="0.15">
      <c r="B737" s="23"/>
      <c r="C737" s="24"/>
      <c r="D737" s="24"/>
      <c r="E737" s="24"/>
      <c r="F737" s="24"/>
      <c r="G737" s="24"/>
      <c r="H737" s="25"/>
      <c r="I737" s="25"/>
      <c r="J737" s="26"/>
      <c r="K737" s="27">
        <v>1089</v>
      </c>
      <c r="L737" s="28">
        <v>769</v>
      </c>
      <c r="M737" s="28">
        <v>289</v>
      </c>
      <c r="O737" s="10"/>
      <c r="R737" s="83"/>
      <c r="T737" s="83"/>
      <c r="U737" s="83"/>
      <c r="V737" s="155"/>
      <c r="W737" s="155"/>
      <c r="X737" s="155"/>
      <c r="Y737" s="155"/>
    </row>
    <row r="738" spans="1:25" ht="15" customHeight="1" x14ac:dyDescent="0.15">
      <c r="B738" s="78" t="s">
        <v>662</v>
      </c>
      <c r="C738" s="88"/>
      <c r="D738" s="88"/>
      <c r="E738" s="88"/>
      <c r="F738" s="88"/>
      <c r="G738" s="88"/>
      <c r="H738" s="31">
        <v>886</v>
      </c>
      <c r="I738" s="224">
        <v>620</v>
      </c>
      <c r="J738" s="224">
        <v>244</v>
      </c>
      <c r="K738" s="350">
        <v>81.359044995408638</v>
      </c>
      <c r="L738" s="351">
        <v>80.624187256176853</v>
      </c>
      <c r="M738" s="352">
        <v>84.429065743944633</v>
      </c>
      <c r="O738" s="10"/>
      <c r="R738" s="83"/>
      <c r="T738" s="83"/>
      <c r="U738" s="83"/>
      <c r="V738" s="90"/>
      <c r="W738" s="90"/>
      <c r="X738" s="90"/>
      <c r="Y738" s="90"/>
    </row>
    <row r="739" spans="1:25" ht="15" customHeight="1" x14ac:dyDescent="0.15">
      <c r="B739" s="29" t="s">
        <v>663</v>
      </c>
      <c r="C739" s="88"/>
      <c r="D739" s="88"/>
      <c r="E739" s="88"/>
      <c r="F739" s="88"/>
      <c r="G739" s="88"/>
      <c r="H739" s="36">
        <v>3</v>
      </c>
      <c r="I739" s="229">
        <v>3</v>
      </c>
      <c r="J739" s="229">
        <v>0</v>
      </c>
      <c r="K739" s="350">
        <v>0.27548209366391185</v>
      </c>
      <c r="L739" s="353">
        <v>0.39011703511053319</v>
      </c>
      <c r="M739" s="496">
        <v>0</v>
      </c>
      <c r="O739" s="10"/>
      <c r="R739" s="83"/>
      <c r="T739" s="83"/>
      <c r="U739" s="83"/>
      <c r="V739" s="90"/>
      <c r="W739" s="90"/>
      <c r="X739" s="90"/>
      <c r="Y739" s="90"/>
    </row>
    <row r="740" spans="1:25" ht="15" customHeight="1" x14ac:dyDescent="0.15">
      <c r="B740" s="29" t="s">
        <v>664</v>
      </c>
      <c r="C740" s="88"/>
      <c r="D740" s="88"/>
      <c r="E740" s="88"/>
      <c r="F740" s="88"/>
      <c r="G740" s="88"/>
      <c r="H740" s="36">
        <v>42</v>
      </c>
      <c r="I740" s="229">
        <v>36</v>
      </c>
      <c r="J740" s="229">
        <v>4</v>
      </c>
      <c r="K740" s="350">
        <v>3.8567493112947657</v>
      </c>
      <c r="L740" s="353">
        <v>4.6814044213263983</v>
      </c>
      <c r="M740" s="354">
        <v>1.3840830449826991</v>
      </c>
      <c r="O740" s="10"/>
      <c r="R740" s="83"/>
      <c r="T740" s="83"/>
      <c r="U740" s="83"/>
      <c r="V740" s="90"/>
      <c r="W740" s="90"/>
      <c r="X740" s="90"/>
      <c r="Y740" s="90"/>
    </row>
    <row r="741" spans="1:25" ht="15" customHeight="1" x14ac:dyDescent="0.15">
      <c r="B741" s="29" t="s">
        <v>665</v>
      </c>
      <c r="C741" s="88"/>
      <c r="D741" s="88"/>
      <c r="E741" s="88"/>
      <c r="F741" s="88"/>
      <c r="G741" s="88"/>
      <c r="H741" s="36">
        <v>113</v>
      </c>
      <c r="I741" s="229">
        <v>80</v>
      </c>
      <c r="J741" s="229">
        <v>29</v>
      </c>
      <c r="K741" s="350">
        <v>10.376492194674013</v>
      </c>
      <c r="L741" s="353">
        <v>10.403120936280883</v>
      </c>
      <c r="M741" s="354">
        <v>10.034602076124568</v>
      </c>
      <c r="O741" s="10"/>
      <c r="R741" s="83"/>
      <c r="T741" s="83"/>
      <c r="U741" s="83"/>
      <c r="V741" s="90"/>
      <c r="W741" s="90"/>
      <c r="X741" s="90"/>
      <c r="Y741" s="90"/>
    </row>
    <row r="742" spans="1:25" ht="15" customHeight="1" x14ac:dyDescent="0.15">
      <c r="B742" s="79" t="s">
        <v>0</v>
      </c>
      <c r="C742" s="86"/>
      <c r="D742" s="86"/>
      <c r="E742" s="86"/>
      <c r="F742" s="86"/>
      <c r="G742" s="88"/>
      <c r="H742" s="36">
        <v>45</v>
      </c>
      <c r="I742" s="37">
        <v>30</v>
      </c>
      <c r="J742" s="37">
        <v>12</v>
      </c>
      <c r="K742" s="350">
        <v>4.1322314049586781</v>
      </c>
      <c r="L742" s="337">
        <v>3.9011703511053319</v>
      </c>
      <c r="M742" s="201">
        <v>4.1522491349480966</v>
      </c>
      <c r="O742" s="10"/>
      <c r="R742" s="83"/>
      <c r="T742" s="83"/>
      <c r="U742" s="83"/>
      <c r="V742" s="89"/>
      <c r="W742" s="89"/>
      <c r="X742" s="89"/>
      <c r="Y742" s="89"/>
    </row>
    <row r="743" spans="1:25" ht="15" customHeight="1" x14ac:dyDescent="0.15">
      <c r="B743" s="45" t="s">
        <v>1</v>
      </c>
      <c r="C743" s="91"/>
      <c r="D743" s="91"/>
      <c r="E743" s="91"/>
      <c r="F743" s="91"/>
      <c r="G743" s="91"/>
      <c r="H743" s="98">
        <v>1089</v>
      </c>
      <c r="I743" s="240">
        <v>769</v>
      </c>
      <c r="J743" s="240">
        <v>289</v>
      </c>
      <c r="K743" s="241">
        <v>100</v>
      </c>
      <c r="L743" s="242">
        <v>100.00000000000001</v>
      </c>
      <c r="M743" s="96">
        <v>100</v>
      </c>
      <c r="O743" s="10"/>
      <c r="R743" s="83"/>
      <c r="T743" s="83"/>
      <c r="U743" s="83"/>
      <c r="V743" s="90"/>
      <c r="W743" s="90"/>
      <c r="X743" s="90"/>
      <c r="Y743" s="90"/>
    </row>
    <row r="744" spans="1:25" ht="12.9" customHeight="1" x14ac:dyDescent="0.15">
      <c r="B744" s="51"/>
      <c r="C744" s="51"/>
      <c r="D744" s="51"/>
      <c r="E744" s="51"/>
      <c r="F744" s="51"/>
      <c r="G744" s="51"/>
      <c r="H744" s="51"/>
      <c r="I744" s="9"/>
      <c r="J744" s="9"/>
      <c r="O744" s="10"/>
      <c r="R744" s="83"/>
      <c r="T744" s="83"/>
      <c r="U744" s="83"/>
    </row>
    <row r="745" spans="1:25" ht="12.9" customHeight="1" x14ac:dyDescent="0.15">
      <c r="A745" s="388" t="s">
        <v>666</v>
      </c>
      <c r="B745" s="51"/>
      <c r="C745" s="51"/>
      <c r="D745" s="51"/>
      <c r="E745" s="51"/>
      <c r="H745" s="9"/>
      <c r="I745" s="9"/>
      <c r="O745" s="10"/>
      <c r="R745" s="83"/>
      <c r="U745" s="83"/>
      <c r="W745" s="83"/>
      <c r="X745" s="83"/>
    </row>
    <row r="746" spans="1:25" ht="13.65" customHeight="1" x14ac:dyDescent="0.15">
      <c r="B746" s="11"/>
      <c r="C746" s="12"/>
      <c r="D746" s="12"/>
      <c r="E746" s="12"/>
      <c r="F746" s="12"/>
      <c r="G746" s="12"/>
      <c r="H746" s="13"/>
      <c r="I746" s="14" t="s">
        <v>108</v>
      </c>
      <c r="J746" s="15"/>
      <c r="K746" s="132"/>
      <c r="L746" s="14" t="s">
        <v>3</v>
      </c>
      <c r="M746" s="17"/>
      <c r="O746" s="10"/>
      <c r="R746" s="83"/>
      <c r="T746" s="83"/>
      <c r="U746" s="83"/>
      <c r="V746" s="280"/>
      <c r="W746" s="280"/>
      <c r="X746" s="280"/>
      <c r="Y746" s="280"/>
    </row>
    <row r="747" spans="1:25" ht="10.8" x14ac:dyDescent="0.15">
      <c r="B747" s="105"/>
      <c r="C747" s="52"/>
      <c r="D747" s="52"/>
      <c r="E747" s="52"/>
      <c r="F747" s="52"/>
      <c r="G747" s="52"/>
      <c r="H747" s="22" t="s">
        <v>4</v>
      </c>
      <c r="I747" s="22" t="s">
        <v>172</v>
      </c>
      <c r="J747" s="84" t="s">
        <v>173</v>
      </c>
      <c r="K747" s="85" t="s">
        <v>4</v>
      </c>
      <c r="L747" s="22" t="s">
        <v>172</v>
      </c>
      <c r="M747" s="22" t="s">
        <v>173</v>
      </c>
      <c r="O747" s="10"/>
      <c r="R747" s="83"/>
      <c r="T747" s="83"/>
      <c r="U747" s="83"/>
      <c r="V747" s="281"/>
      <c r="W747" s="281"/>
      <c r="X747" s="281"/>
      <c r="Y747" s="281"/>
    </row>
    <row r="748" spans="1:25" ht="12" customHeight="1" x14ac:dyDescent="0.15">
      <c r="B748" s="23"/>
      <c r="C748" s="24"/>
      <c r="D748" s="24"/>
      <c r="E748" s="24"/>
      <c r="F748" s="24"/>
      <c r="G748" s="24"/>
      <c r="H748" s="25"/>
      <c r="I748" s="25"/>
      <c r="J748" s="26"/>
      <c r="K748" s="27">
        <v>1089</v>
      </c>
      <c r="L748" s="28">
        <v>769</v>
      </c>
      <c r="M748" s="28">
        <v>289</v>
      </c>
      <c r="O748" s="10"/>
      <c r="R748" s="83"/>
      <c r="T748" s="83"/>
      <c r="U748" s="83"/>
      <c r="V748" s="155"/>
      <c r="W748" s="155"/>
      <c r="X748" s="155"/>
      <c r="Y748" s="155"/>
    </row>
    <row r="749" spans="1:25" ht="15" customHeight="1" x14ac:dyDescent="0.15">
      <c r="B749" s="78" t="s">
        <v>559</v>
      </c>
      <c r="C749" s="88"/>
      <c r="D749" s="88"/>
      <c r="E749" s="88"/>
      <c r="F749" s="88"/>
      <c r="G749" s="88"/>
      <c r="H749" s="31">
        <v>505</v>
      </c>
      <c r="I749" s="224">
        <v>371</v>
      </c>
      <c r="J749" s="224">
        <v>118</v>
      </c>
      <c r="K749" s="225">
        <v>46.372819100091824</v>
      </c>
      <c r="L749" s="226">
        <v>48.2444733420026</v>
      </c>
      <c r="M749" s="172">
        <v>40.830449826989614</v>
      </c>
      <c r="O749" s="10"/>
      <c r="R749" s="83"/>
      <c r="T749" s="83"/>
      <c r="U749" s="83"/>
      <c r="V749" s="90"/>
      <c r="W749" s="90"/>
      <c r="X749" s="90"/>
      <c r="Y749" s="90"/>
    </row>
    <row r="750" spans="1:25" ht="15" customHeight="1" x14ac:dyDescent="0.15">
      <c r="B750" s="29" t="s">
        <v>667</v>
      </c>
      <c r="C750" s="88"/>
      <c r="D750" s="88"/>
      <c r="E750" s="88"/>
      <c r="F750" s="88"/>
      <c r="G750" s="88"/>
      <c r="H750" s="36">
        <v>418</v>
      </c>
      <c r="I750" s="229">
        <v>289</v>
      </c>
      <c r="J750" s="229">
        <v>119</v>
      </c>
      <c r="K750" s="225">
        <v>38.383838383838381</v>
      </c>
      <c r="L750" s="230">
        <v>37.581274382314696</v>
      </c>
      <c r="M750" s="173">
        <v>41.17647058823529</v>
      </c>
      <c r="O750" s="10"/>
      <c r="R750" s="83"/>
      <c r="T750" s="83"/>
      <c r="U750" s="83"/>
      <c r="V750" s="90"/>
      <c r="W750" s="90"/>
      <c r="X750" s="90"/>
      <c r="Y750" s="90"/>
    </row>
    <row r="751" spans="1:25" ht="15" customHeight="1" x14ac:dyDescent="0.15">
      <c r="B751" s="29" t="s">
        <v>668</v>
      </c>
      <c r="C751" s="88"/>
      <c r="D751" s="88"/>
      <c r="E751" s="88"/>
      <c r="F751" s="88"/>
      <c r="G751" s="88"/>
      <c r="H751" s="36">
        <v>105</v>
      </c>
      <c r="I751" s="229">
        <v>66</v>
      </c>
      <c r="J751" s="229">
        <v>38</v>
      </c>
      <c r="K751" s="225">
        <v>9.6418732782369148</v>
      </c>
      <c r="L751" s="230">
        <v>8.5825747724317303</v>
      </c>
      <c r="M751" s="173">
        <v>13.148788927335639</v>
      </c>
      <c r="O751" s="10"/>
      <c r="R751" s="83"/>
      <c r="T751" s="83"/>
      <c r="U751" s="83"/>
      <c r="V751" s="90"/>
      <c r="W751" s="90"/>
      <c r="X751" s="90"/>
      <c r="Y751" s="90"/>
    </row>
    <row r="752" spans="1:25" ht="15" customHeight="1" x14ac:dyDescent="0.15">
      <c r="B752" s="79" t="s">
        <v>0</v>
      </c>
      <c r="C752" s="86"/>
      <c r="D752" s="86"/>
      <c r="E752" s="86"/>
      <c r="F752" s="86"/>
      <c r="G752" s="88"/>
      <c r="H752" s="36">
        <v>61</v>
      </c>
      <c r="I752" s="37">
        <v>43</v>
      </c>
      <c r="J752" s="37">
        <v>14</v>
      </c>
      <c r="K752" s="225">
        <v>5.6014692378328741</v>
      </c>
      <c r="L752" s="145">
        <v>5.5916775032509758</v>
      </c>
      <c r="M752" s="74">
        <v>4.844290657439446</v>
      </c>
      <c r="O752" s="10"/>
      <c r="R752" s="83"/>
      <c r="T752" s="83"/>
      <c r="U752" s="83"/>
      <c r="V752" s="89"/>
      <c r="W752" s="89"/>
      <c r="X752" s="89"/>
      <c r="Y752" s="89"/>
    </row>
    <row r="753" spans="2:25" ht="15" customHeight="1" x14ac:dyDescent="0.15">
      <c r="B753" s="45" t="s">
        <v>1</v>
      </c>
      <c r="C753" s="91"/>
      <c r="D753" s="91"/>
      <c r="E753" s="91"/>
      <c r="F753" s="91"/>
      <c r="G753" s="91"/>
      <c r="H753" s="98">
        <v>1089</v>
      </c>
      <c r="I753" s="240">
        <v>769</v>
      </c>
      <c r="J753" s="240">
        <v>289</v>
      </c>
      <c r="K753" s="241">
        <v>100</v>
      </c>
      <c r="L753" s="242">
        <v>100</v>
      </c>
      <c r="M753" s="96">
        <v>99.999999999999986</v>
      </c>
      <c r="O753" s="10"/>
      <c r="R753" s="83"/>
      <c r="T753" s="83"/>
      <c r="U753" s="83"/>
      <c r="V753" s="90"/>
      <c r="W753" s="90"/>
      <c r="X753" s="90"/>
      <c r="Y753" s="90"/>
    </row>
    <row r="754" spans="2:25" ht="15" customHeight="1" x14ac:dyDescent="0.15">
      <c r="B754" s="8"/>
      <c r="C754" s="8"/>
      <c r="D754" s="8"/>
      <c r="E754" s="8"/>
      <c r="F754" s="8"/>
      <c r="G754" s="180"/>
      <c r="H754" s="180"/>
      <c r="I754" s="180"/>
      <c r="J754" s="70"/>
      <c r="K754" s="70"/>
      <c r="L754" s="70"/>
      <c r="N754" s="10"/>
      <c r="Q754" s="83"/>
      <c r="S754" s="83"/>
      <c r="T754" s="83"/>
      <c r="U754" s="90"/>
      <c r="V754" s="90"/>
      <c r="W754" s="90"/>
      <c r="X754" s="90"/>
    </row>
    <row r="755" spans="2:25" ht="15" customHeight="1" x14ac:dyDescent="0.15">
      <c r="B755" s="8"/>
      <c r="C755" s="8"/>
      <c r="D755" s="8"/>
      <c r="E755" s="8"/>
      <c r="F755" s="8"/>
      <c r="G755" s="180"/>
      <c r="H755" s="180"/>
      <c r="I755" s="180"/>
      <c r="J755" s="70"/>
      <c r="K755" s="70"/>
      <c r="L755" s="70"/>
      <c r="N755" s="10"/>
      <c r="Q755" s="83"/>
      <c r="S755" s="83"/>
      <c r="T755" s="83"/>
      <c r="U755" s="90"/>
      <c r="V755" s="90"/>
      <c r="W755" s="90"/>
      <c r="X755" s="90"/>
    </row>
    <row r="756" spans="2:25" ht="15" customHeight="1" x14ac:dyDescent="0.15">
      <c r="B756" s="8"/>
      <c r="C756" s="8"/>
      <c r="D756" s="8"/>
      <c r="E756" s="8"/>
      <c r="F756" s="8"/>
      <c r="G756" s="180"/>
      <c r="H756" s="180"/>
      <c r="I756" s="180"/>
      <c r="J756" s="70"/>
      <c r="K756" s="70"/>
      <c r="L756" s="70"/>
      <c r="N756" s="10"/>
      <c r="Q756" s="83"/>
      <c r="S756" s="83"/>
      <c r="T756" s="83"/>
      <c r="U756" s="90"/>
      <c r="V756" s="90"/>
      <c r="W756" s="90"/>
      <c r="X756" s="90"/>
    </row>
    <row r="757" spans="2:25" ht="15" customHeight="1" x14ac:dyDescent="0.15">
      <c r="B757" s="8"/>
      <c r="C757" s="8"/>
      <c r="D757" s="8"/>
      <c r="E757" s="8"/>
      <c r="F757" s="8"/>
      <c r="G757" s="180"/>
      <c r="H757" s="180"/>
      <c r="I757" s="180"/>
      <c r="J757" s="70"/>
      <c r="K757" s="70"/>
      <c r="L757" s="70"/>
      <c r="N757" s="10"/>
      <c r="Q757" s="83"/>
      <c r="S757" s="83"/>
      <c r="T757" s="83"/>
      <c r="U757" s="90"/>
      <c r="V757" s="90"/>
      <c r="W757" s="90"/>
      <c r="X757" s="90"/>
    </row>
    <row r="758" spans="2:25" ht="15" customHeight="1" x14ac:dyDescent="0.15">
      <c r="B758" s="8"/>
      <c r="C758" s="8"/>
      <c r="D758" s="8"/>
      <c r="E758" s="8"/>
      <c r="F758" s="8"/>
      <c r="G758" s="180"/>
      <c r="H758" s="180"/>
      <c r="I758" s="180"/>
      <c r="J758" s="70"/>
      <c r="K758" s="70"/>
      <c r="L758" s="70"/>
      <c r="N758" s="10"/>
      <c r="Q758" s="83"/>
      <c r="S758" s="83"/>
      <c r="T758" s="83"/>
      <c r="U758" s="90"/>
      <c r="V758" s="90"/>
      <c r="W758" s="90"/>
      <c r="X758" s="90"/>
    </row>
    <row r="759" spans="2:25" ht="15" customHeight="1" x14ac:dyDescent="0.15">
      <c r="B759" s="8"/>
      <c r="C759" s="8"/>
      <c r="D759" s="8"/>
      <c r="E759" s="8"/>
      <c r="F759" s="8"/>
      <c r="G759" s="180"/>
      <c r="H759" s="180"/>
      <c r="I759" s="180"/>
      <c r="J759" s="70"/>
      <c r="K759" s="70"/>
      <c r="L759" s="70"/>
      <c r="N759" s="10"/>
      <c r="Q759" s="83"/>
      <c r="S759" s="83"/>
      <c r="T759" s="83"/>
      <c r="U759" s="90"/>
      <c r="V759" s="90"/>
      <c r="W759" s="90"/>
      <c r="X759" s="90"/>
    </row>
    <row r="760" spans="2:25" ht="15" customHeight="1" x14ac:dyDescent="0.15">
      <c r="B760" s="8"/>
      <c r="C760" s="8"/>
      <c r="D760" s="8"/>
      <c r="E760" s="8"/>
      <c r="F760" s="8"/>
      <c r="G760" s="180"/>
      <c r="H760" s="180"/>
      <c r="I760" s="180"/>
      <c r="J760" s="70"/>
      <c r="K760" s="70"/>
      <c r="L760" s="70"/>
      <c r="N760" s="10"/>
      <c r="Q760" s="83"/>
      <c r="S760" s="83"/>
      <c r="T760" s="83"/>
      <c r="U760" s="90"/>
      <c r="V760" s="90"/>
      <c r="W760" s="90"/>
      <c r="X760" s="90"/>
    </row>
    <row r="761" spans="2:25" ht="15" customHeight="1" x14ac:dyDescent="0.15">
      <c r="B761" s="8"/>
      <c r="C761" s="8"/>
      <c r="D761" s="8"/>
      <c r="E761" s="8"/>
      <c r="F761" s="8"/>
      <c r="G761" s="180"/>
      <c r="H761" s="180"/>
      <c r="I761" s="180"/>
      <c r="J761" s="70"/>
      <c r="K761" s="70"/>
      <c r="L761" s="70"/>
      <c r="N761" s="10"/>
      <c r="Q761" s="83"/>
      <c r="S761" s="83"/>
      <c r="T761" s="83"/>
      <c r="U761" s="90"/>
      <c r="V761" s="90"/>
      <c r="W761" s="90"/>
      <c r="X761" s="90"/>
    </row>
    <row r="762" spans="2:25" ht="15" customHeight="1" x14ac:dyDescent="0.15">
      <c r="B762" s="8"/>
      <c r="C762" s="8"/>
      <c r="D762" s="8"/>
      <c r="E762" s="8"/>
      <c r="F762" s="8"/>
      <c r="G762" s="180"/>
      <c r="H762" s="180"/>
      <c r="I762" s="180"/>
      <c r="J762" s="70"/>
      <c r="K762" s="70"/>
      <c r="L762" s="70"/>
      <c r="N762" s="10"/>
      <c r="Q762" s="83"/>
      <c r="S762" s="83"/>
      <c r="T762" s="83"/>
      <c r="U762" s="90"/>
      <c r="V762" s="90"/>
      <c r="W762" s="90"/>
      <c r="X762" s="90"/>
    </row>
    <row r="763" spans="2:25" ht="15" customHeight="1" x14ac:dyDescent="0.15">
      <c r="B763" s="8"/>
      <c r="C763" s="8"/>
      <c r="D763" s="8"/>
      <c r="E763" s="8"/>
      <c r="F763" s="8"/>
      <c r="G763" s="180"/>
      <c r="H763" s="180"/>
      <c r="I763" s="180"/>
      <c r="J763" s="70"/>
      <c r="K763" s="70"/>
      <c r="L763" s="70"/>
      <c r="N763" s="10"/>
      <c r="Q763" s="83"/>
      <c r="S763" s="83"/>
      <c r="T763" s="83"/>
      <c r="U763" s="90"/>
      <c r="V763" s="90"/>
      <c r="W763" s="90"/>
      <c r="X763" s="90"/>
    </row>
  </sheetData>
  <phoneticPr fontId="2"/>
  <pageMargins left="0.31496062992125984" right="0.27559055118110237" top="0.47244094488188981" bottom="0.31496062992125984" header="0.23622047244094491" footer="0.27559055118110237"/>
  <pageSetup paperSize="9" scale="73" orientation="portrait" r:id="rId1"/>
  <headerFooter alignWithMargins="0">
    <oddHeader>&amp;C【令和２年度　厚生労働省　老人保健事業推進費等補助金事業】
特別養護老人ホームに関するアンケート調査</oddHeader>
    <oddFooter>&amp;R&amp;P/&amp;N</oddFooter>
  </headerFooter>
  <rowBreaks count="6" manualBreakCount="6">
    <brk id="166" max="16383" man="1"/>
    <brk id="131" max="16383" man="1"/>
    <brk id="422" max="16383" man="1"/>
    <brk id="490" max="16383" man="1"/>
    <brk id="556" max="16383" man="1"/>
    <brk id="2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30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5.6640625" style="5" customWidth="1"/>
    <col min="3" max="5" width="8.44140625" style="9" customWidth="1"/>
    <col min="6" max="7" width="8.5546875" style="9" customWidth="1"/>
    <col min="8" max="19" width="8.5546875" style="5" customWidth="1"/>
    <col min="20" max="20" width="8.44140625" style="5" customWidth="1"/>
    <col min="21" max="25" width="9.44140625" style="5" customWidth="1"/>
    <col min="26" max="26" width="5.5546875" style="5" customWidth="1"/>
    <col min="27" max="16384" width="9.109375" style="5"/>
  </cols>
  <sheetData>
    <row r="1" spans="1:27" ht="15" customHeight="1" x14ac:dyDescent="0.15">
      <c r="A1" s="5" t="s">
        <v>669</v>
      </c>
      <c r="K1" s="92"/>
    </row>
    <row r="2" spans="1:27" ht="15" customHeight="1" x14ac:dyDescent="0.15">
      <c r="B2" s="283"/>
      <c r="C2" s="284"/>
      <c r="D2" s="284"/>
      <c r="E2" s="284"/>
      <c r="F2" s="284"/>
      <c r="G2" s="285"/>
      <c r="H2" s="286" t="s">
        <v>4</v>
      </c>
      <c r="I2" s="286" t="s">
        <v>172</v>
      </c>
      <c r="J2" s="286" t="s">
        <v>173</v>
      </c>
      <c r="O2" s="10"/>
      <c r="R2" s="83"/>
      <c r="X2" s="83"/>
      <c r="Z2" s="83"/>
      <c r="AA2" s="83"/>
    </row>
    <row r="3" spans="1:27" ht="15" customHeight="1" x14ac:dyDescent="0.15">
      <c r="B3" s="283" t="s">
        <v>579</v>
      </c>
      <c r="C3" s="284"/>
      <c r="D3" s="284"/>
      <c r="E3" s="284"/>
      <c r="F3" s="284"/>
      <c r="G3" s="285"/>
      <c r="H3" s="287">
        <v>883</v>
      </c>
      <c r="I3" s="287">
        <v>650</v>
      </c>
      <c r="J3" s="287">
        <v>211</v>
      </c>
      <c r="O3" s="10"/>
      <c r="R3" s="83"/>
      <c r="X3" s="83"/>
      <c r="Z3" s="83"/>
      <c r="AA3" s="83"/>
    </row>
    <row r="4" spans="1:27" ht="15" customHeight="1" x14ac:dyDescent="0.15">
      <c r="B4" s="283" t="s">
        <v>552</v>
      </c>
      <c r="C4" s="284"/>
      <c r="D4" s="284"/>
      <c r="E4" s="284"/>
      <c r="F4" s="284"/>
      <c r="G4" s="285"/>
      <c r="H4" s="288">
        <v>3002</v>
      </c>
      <c r="I4" s="288">
        <v>2371</v>
      </c>
      <c r="J4" s="288">
        <v>566</v>
      </c>
      <c r="O4" s="10"/>
      <c r="R4" s="83"/>
      <c r="X4" s="83"/>
      <c r="Z4" s="83"/>
      <c r="AA4" s="83"/>
    </row>
    <row r="5" spans="1:27" ht="15" customHeight="1" x14ac:dyDescent="0.15">
      <c r="B5" s="283" t="s">
        <v>915</v>
      </c>
      <c r="C5" s="284"/>
      <c r="D5" s="284"/>
      <c r="E5" s="284"/>
      <c r="F5" s="284"/>
      <c r="G5" s="285"/>
      <c r="H5" s="289">
        <v>3.3997734994337487</v>
      </c>
      <c r="I5" s="289">
        <v>3.6476923076923078</v>
      </c>
      <c r="J5" s="289">
        <v>2.6824644549763033</v>
      </c>
      <c r="O5" s="10"/>
      <c r="R5" s="83"/>
      <c r="X5" s="83"/>
      <c r="Z5" s="83"/>
      <c r="AA5" s="83"/>
    </row>
    <row r="6" spans="1:27" ht="15" customHeight="1" x14ac:dyDescent="0.15">
      <c r="C6" s="5"/>
      <c r="D6" s="5"/>
      <c r="E6" s="5"/>
      <c r="F6" s="5"/>
      <c r="H6" s="9"/>
      <c r="I6" s="9"/>
      <c r="O6" s="10"/>
      <c r="R6" s="83"/>
      <c r="X6" s="83"/>
      <c r="Z6" s="83"/>
      <c r="AA6" s="83"/>
    </row>
    <row r="7" spans="1:27" ht="15" customHeight="1" x14ac:dyDescent="0.15">
      <c r="A7" s="5" t="s">
        <v>682</v>
      </c>
      <c r="G7" s="101"/>
      <c r="H7" s="9"/>
      <c r="U7" s="83"/>
      <c r="W7" s="83"/>
      <c r="X7" s="83"/>
    </row>
    <row r="8" spans="1:27" ht="13.65" customHeight="1" x14ac:dyDescent="0.15">
      <c r="B8" s="11"/>
      <c r="C8" s="12"/>
      <c r="D8" s="12"/>
      <c r="E8" s="12"/>
      <c r="F8" s="12"/>
      <c r="G8" s="12"/>
      <c r="H8" s="13"/>
      <c r="I8" s="14" t="s">
        <v>108</v>
      </c>
      <c r="J8" s="15"/>
      <c r="K8" s="132"/>
      <c r="L8" s="14" t="s">
        <v>3</v>
      </c>
      <c r="M8" s="17"/>
      <c r="R8" s="83"/>
      <c r="T8" s="83"/>
      <c r="U8" s="83"/>
      <c r="V8" s="280"/>
      <c r="W8" s="280"/>
      <c r="X8" s="280"/>
      <c r="Y8" s="280"/>
    </row>
    <row r="9" spans="1:27" ht="10.8" x14ac:dyDescent="0.15">
      <c r="B9" s="105"/>
      <c r="C9" s="52"/>
      <c r="D9" s="52"/>
      <c r="E9" s="52"/>
      <c r="F9" s="52"/>
      <c r="G9" s="52"/>
      <c r="H9" s="22" t="s">
        <v>4</v>
      </c>
      <c r="I9" s="22" t="s">
        <v>172</v>
      </c>
      <c r="J9" s="84" t="s">
        <v>173</v>
      </c>
      <c r="K9" s="85" t="s">
        <v>4</v>
      </c>
      <c r="L9" s="22" t="s">
        <v>172</v>
      </c>
      <c r="M9" s="22" t="s">
        <v>173</v>
      </c>
      <c r="R9" s="83"/>
      <c r="T9" s="83"/>
      <c r="U9" s="83"/>
      <c r="V9" s="281"/>
      <c r="W9" s="281"/>
      <c r="X9" s="281"/>
      <c r="Y9" s="281"/>
    </row>
    <row r="10" spans="1:27" ht="12" customHeight="1" x14ac:dyDescent="0.15">
      <c r="B10" s="23"/>
      <c r="C10" s="24"/>
      <c r="D10" s="24"/>
      <c r="E10" s="24"/>
      <c r="F10" s="24"/>
      <c r="G10" s="24"/>
      <c r="H10" s="25"/>
      <c r="I10" s="25"/>
      <c r="J10" s="26"/>
      <c r="K10" s="136">
        <v>3002</v>
      </c>
      <c r="L10" s="137">
        <v>2371</v>
      </c>
      <c r="M10" s="137">
        <v>566</v>
      </c>
      <c r="R10" s="83"/>
      <c r="T10" s="83"/>
      <c r="U10" s="83"/>
      <c r="V10" s="155"/>
      <c r="W10" s="155"/>
      <c r="X10" s="155"/>
      <c r="Y10" s="155"/>
    </row>
    <row r="11" spans="1:27" ht="15" customHeight="1" x14ac:dyDescent="0.15">
      <c r="B11" s="417" t="s">
        <v>926</v>
      </c>
      <c r="C11" s="88"/>
      <c r="D11" s="88"/>
      <c r="E11" s="88"/>
      <c r="F11" s="88"/>
      <c r="G11" s="88"/>
      <c r="H11" s="31">
        <v>36</v>
      </c>
      <c r="I11" s="224">
        <v>35</v>
      </c>
      <c r="J11" s="224">
        <v>1</v>
      </c>
      <c r="K11" s="225">
        <v>1.1992005329780147</v>
      </c>
      <c r="L11" s="226">
        <v>1.4761703922395615</v>
      </c>
      <c r="M11" s="172">
        <v>0.17667844522968199</v>
      </c>
      <c r="O11" s="10"/>
      <c r="R11" s="83"/>
      <c r="T11" s="83"/>
      <c r="U11" s="83"/>
      <c r="V11" s="90"/>
      <c r="W11" s="90"/>
      <c r="X11" s="90"/>
      <c r="Y11" s="90"/>
    </row>
    <row r="12" spans="1:27" ht="15" customHeight="1" x14ac:dyDescent="0.15">
      <c r="B12" s="418" t="s">
        <v>927</v>
      </c>
      <c r="C12" s="88"/>
      <c r="D12" s="88"/>
      <c r="E12" s="88"/>
      <c r="F12" s="88"/>
      <c r="G12" s="88"/>
      <c r="H12" s="36">
        <v>56</v>
      </c>
      <c r="I12" s="229">
        <v>46</v>
      </c>
      <c r="J12" s="229">
        <v>10</v>
      </c>
      <c r="K12" s="225">
        <v>1.8654230512991337</v>
      </c>
      <c r="L12" s="230">
        <v>1.940109658371995</v>
      </c>
      <c r="M12" s="173">
        <v>1.7667844522968199</v>
      </c>
      <c r="O12" s="10"/>
      <c r="R12" s="83"/>
      <c r="T12" s="83"/>
      <c r="U12" s="83"/>
      <c r="V12" s="90"/>
      <c r="W12" s="90"/>
      <c r="X12" s="90"/>
      <c r="Y12" s="90"/>
    </row>
    <row r="13" spans="1:27" ht="15" customHeight="1" x14ac:dyDescent="0.15">
      <c r="B13" s="418" t="s">
        <v>671</v>
      </c>
      <c r="C13" s="88"/>
      <c r="D13" s="88"/>
      <c r="E13" s="88"/>
      <c r="F13" s="88"/>
      <c r="G13" s="88"/>
      <c r="H13" s="36">
        <v>148</v>
      </c>
      <c r="I13" s="229">
        <v>126</v>
      </c>
      <c r="J13" s="229">
        <v>19</v>
      </c>
      <c r="K13" s="225">
        <v>4.9300466355762822</v>
      </c>
      <c r="L13" s="230">
        <v>5.3142134120624211</v>
      </c>
      <c r="M13" s="173">
        <v>3.3568904593639579</v>
      </c>
      <c r="O13" s="10"/>
      <c r="R13" s="83"/>
      <c r="T13" s="83"/>
      <c r="U13" s="83"/>
      <c r="V13" s="90"/>
      <c r="W13" s="90"/>
      <c r="X13" s="90"/>
      <c r="Y13" s="90"/>
    </row>
    <row r="14" spans="1:27" ht="15" customHeight="1" x14ac:dyDescent="0.15">
      <c r="B14" s="418" t="s">
        <v>672</v>
      </c>
      <c r="C14" s="88"/>
      <c r="D14" s="88"/>
      <c r="E14" s="88"/>
      <c r="F14" s="88"/>
      <c r="G14" s="88"/>
      <c r="H14" s="36">
        <v>264</v>
      </c>
      <c r="I14" s="229">
        <v>210</v>
      </c>
      <c r="J14" s="229">
        <v>47</v>
      </c>
      <c r="K14" s="225">
        <v>8.794137241838774</v>
      </c>
      <c r="L14" s="230">
        <v>8.8570223534373689</v>
      </c>
      <c r="M14" s="173">
        <v>8.3038869257950516</v>
      </c>
      <c r="O14" s="10"/>
      <c r="R14" s="83"/>
      <c r="T14" s="83"/>
      <c r="U14" s="83"/>
      <c r="V14" s="90"/>
      <c r="W14" s="90"/>
      <c r="X14" s="90"/>
      <c r="Y14" s="90"/>
    </row>
    <row r="15" spans="1:27" ht="15" customHeight="1" x14ac:dyDescent="0.15">
      <c r="B15" s="418" t="s">
        <v>673</v>
      </c>
      <c r="C15" s="88"/>
      <c r="D15" s="88"/>
      <c r="E15" s="88"/>
      <c r="F15" s="88"/>
      <c r="G15" s="88"/>
      <c r="H15" s="36">
        <v>461</v>
      </c>
      <c r="I15" s="229">
        <v>357</v>
      </c>
      <c r="J15" s="229">
        <v>96</v>
      </c>
      <c r="K15" s="225">
        <v>15.356429047301798</v>
      </c>
      <c r="L15" s="230">
        <v>15.056938000843525</v>
      </c>
      <c r="M15" s="173">
        <v>16.96113074204947</v>
      </c>
      <c r="O15" s="10"/>
      <c r="R15" s="83"/>
      <c r="T15" s="83"/>
      <c r="U15" s="83"/>
      <c r="V15" s="90"/>
      <c r="W15" s="90"/>
      <c r="X15" s="90"/>
      <c r="Y15" s="90"/>
    </row>
    <row r="16" spans="1:27" ht="15" customHeight="1" x14ac:dyDescent="0.15">
      <c r="B16" s="418" t="s">
        <v>1135</v>
      </c>
      <c r="C16" s="88"/>
      <c r="D16" s="88"/>
      <c r="E16" s="88"/>
      <c r="F16" s="88"/>
      <c r="G16" s="88"/>
      <c r="H16" s="36">
        <v>456</v>
      </c>
      <c r="I16" s="229">
        <v>356</v>
      </c>
      <c r="J16" s="229">
        <v>92</v>
      </c>
      <c r="K16" s="225">
        <v>15.18987341772152</v>
      </c>
      <c r="L16" s="230">
        <v>15.014761703922396</v>
      </c>
      <c r="M16" s="173">
        <v>16.25441696113074</v>
      </c>
      <c r="O16" s="10"/>
      <c r="R16" s="83"/>
      <c r="T16" s="83"/>
      <c r="U16" s="83"/>
      <c r="V16" s="90"/>
      <c r="W16" s="90"/>
      <c r="X16" s="90"/>
      <c r="Y16" s="90"/>
    </row>
    <row r="17" spans="1:25" ht="15" customHeight="1" x14ac:dyDescent="0.15">
      <c r="B17" s="418" t="s">
        <v>1136</v>
      </c>
      <c r="C17" s="88"/>
      <c r="D17" s="88"/>
      <c r="E17" s="88"/>
      <c r="F17" s="88"/>
      <c r="G17" s="88"/>
      <c r="H17" s="36">
        <v>261</v>
      </c>
      <c r="I17" s="229">
        <v>201</v>
      </c>
      <c r="J17" s="229">
        <v>51</v>
      </c>
      <c r="K17" s="225">
        <v>8.694203864090607</v>
      </c>
      <c r="L17" s="230">
        <v>8.4774356811471954</v>
      </c>
      <c r="M17" s="173">
        <v>9.010600706713781</v>
      </c>
      <c r="O17" s="10"/>
      <c r="R17" s="83"/>
      <c r="T17" s="83"/>
      <c r="U17" s="83"/>
      <c r="V17" s="90"/>
      <c r="W17" s="90"/>
      <c r="X17" s="90"/>
      <c r="Y17" s="90"/>
    </row>
    <row r="18" spans="1:25" ht="15" customHeight="1" x14ac:dyDescent="0.15">
      <c r="B18" s="418" t="s">
        <v>928</v>
      </c>
      <c r="C18" s="88"/>
      <c r="D18" s="88"/>
      <c r="E18" s="88"/>
      <c r="F18" s="88"/>
      <c r="G18" s="88"/>
      <c r="H18" s="36">
        <v>57</v>
      </c>
      <c r="I18" s="229">
        <v>46</v>
      </c>
      <c r="J18" s="229">
        <v>9</v>
      </c>
      <c r="K18" s="225">
        <v>1.89873417721519</v>
      </c>
      <c r="L18" s="230">
        <v>1.940109658371995</v>
      </c>
      <c r="M18" s="173">
        <v>1.5901060070671376</v>
      </c>
      <c r="O18" s="10"/>
      <c r="R18" s="83"/>
      <c r="T18" s="83"/>
      <c r="U18" s="83"/>
      <c r="V18" s="90"/>
      <c r="W18" s="90"/>
      <c r="X18" s="90"/>
      <c r="Y18" s="90"/>
    </row>
    <row r="19" spans="1:25" ht="15" customHeight="1" x14ac:dyDescent="0.15">
      <c r="B19" s="79" t="s">
        <v>105</v>
      </c>
      <c r="C19" s="86"/>
      <c r="D19" s="86"/>
      <c r="E19" s="86"/>
      <c r="F19" s="88"/>
      <c r="G19" s="88"/>
      <c r="H19" s="36">
        <v>1263</v>
      </c>
      <c r="I19" s="37">
        <v>994</v>
      </c>
      <c r="J19" s="37">
        <v>241</v>
      </c>
      <c r="K19" s="225">
        <v>42.071952031978682</v>
      </c>
      <c r="L19" s="145">
        <v>41.923239139603538</v>
      </c>
      <c r="M19" s="74">
        <v>42.579505300353354</v>
      </c>
      <c r="O19" s="10"/>
      <c r="R19" s="83"/>
      <c r="T19" s="83"/>
      <c r="U19" s="83"/>
      <c r="V19" s="89"/>
      <c r="W19" s="89"/>
      <c r="X19" s="89"/>
      <c r="Y19" s="89"/>
    </row>
    <row r="20" spans="1:25" ht="15" customHeight="1" x14ac:dyDescent="0.15">
      <c r="B20" s="45" t="s">
        <v>1</v>
      </c>
      <c r="C20" s="91"/>
      <c r="D20" s="91"/>
      <c r="E20" s="91"/>
      <c r="F20" s="91"/>
      <c r="G20" s="91"/>
      <c r="H20" s="98">
        <v>3002</v>
      </c>
      <c r="I20" s="240">
        <v>2371</v>
      </c>
      <c r="J20" s="240">
        <v>566</v>
      </c>
      <c r="K20" s="241">
        <v>100</v>
      </c>
      <c r="L20" s="242">
        <v>100</v>
      </c>
      <c r="M20" s="96">
        <v>99.999999999999986</v>
      </c>
      <c r="O20" s="10"/>
      <c r="R20" s="83"/>
      <c r="T20" s="83"/>
      <c r="U20" s="83"/>
      <c r="V20" s="90"/>
      <c r="W20" s="90"/>
      <c r="X20" s="90"/>
      <c r="Y20" s="90"/>
    </row>
    <row r="21" spans="1:25" ht="15" customHeight="1" x14ac:dyDescent="0.15">
      <c r="B21" s="282" t="s">
        <v>670</v>
      </c>
      <c r="C21" s="91"/>
      <c r="D21" s="91"/>
      <c r="E21" s="91"/>
      <c r="F21" s="91"/>
      <c r="G21" s="91"/>
      <c r="H21" s="386">
        <v>87.584306095979244</v>
      </c>
      <c r="I21" s="387">
        <v>87.287704918032787</v>
      </c>
      <c r="J21" s="386">
        <v>88.628865979381445</v>
      </c>
      <c r="K21" s="70"/>
      <c r="L21" s="70"/>
      <c r="M21" s="70"/>
      <c r="O21" s="10"/>
      <c r="R21" s="83"/>
      <c r="T21" s="83"/>
      <c r="U21" s="83"/>
      <c r="V21" s="90"/>
      <c r="W21" s="90"/>
      <c r="X21" s="90"/>
      <c r="Y21" s="90"/>
    </row>
    <row r="22" spans="1:25" ht="15" customHeight="1" x14ac:dyDescent="0.15">
      <c r="B22" s="51"/>
      <c r="C22" s="51"/>
      <c r="D22" s="51"/>
      <c r="E22" s="51"/>
      <c r="F22" s="51"/>
      <c r="G22" s="51"/>
      <c r="H22" s="51"/>
      <c r="I22" s="9"/>
      <c r="J22" s="9"/>
      <c r="O22" s="10"/>
      <c r="R22" s="83"/>
      <c r="T22" s="83"/>
      <c r="U22" s="83"/>
    </row>
    <row r="23" spans="1:25" ht="15" customHeight="1" x14ac:dyDescent="0.15">
      <c r="A23" s="5" t="s">
        <v>681</v>
      </c>
      <c r="G23" s="101"/>
      <c r="H23" s="9"/>
      <c r="U23" s="83"/>
      <c r="W23" s="83"/>
      <c r="X23" s="83"/>
    </row>
    <row r="24" spans="1:25" ht="13.65" customHeight="1" x14ac:dyDescent="0.15">
      <c r="B24" s="11"/>
      <c r="C24" s="12"/>
      <c r="D24" s="12"/>
      <c r="E24" s="12"/>
      <c r="F24" s="12"/>
      <c r="G24" s="12"/>
      <c r="H24" s="13"/>
      <c r="I24" s="14" t="s">
        <v>108</v>
      </c>
      <c r="J24" s="15"/>
      <c r="K24" s="132"/>
      <c r="L24" s="14" t="s">
        <v>3</v>
      </c>
      <c r="M24" s="17"/>
      <c r="O24" s="10"/>
      <c r="R24" s="83"/>
      <c r="T24" s="83"/>
      <c r="U24" s="83"/>
      <c r="V24" s="280"/>
      <c r="W24" s="280"/>
      <c r="X24" s="280"/>
      <c r="Y24" s="280"/>
    </row>
    <row r="25" spans="1:25" ht="10.8" x14ac:dyDescent="0.15">
      <c r="B25" s="105"/>
      <c r="C25" s="52"/>
      <c r="D25" s="52"/>
      <c r="E25" s="52"/>
      <c r="F25" s="52"/>
      <c r="G25" s="52"/>
      <c r="H25" s="22" t="s">
        <v>4</v>
      </c>
      <c r="I25" s="22" t="s">
        <v>172</v>
      </c>
      <c r="J25" s="84" t="s">
        <v>173</v>
      </c>
      <c r="K25" s="85" t="s">
        <v>4</v>
      </c>
      <c r="L25" s="22" t="s">
        <v>172</v>
      </c>
      <c r="M25" s="22" t="s">
        <v>173</v>
      </c>
      <c r="O25" s="10"/>
      <c r="R25" s="83"/>
      <c r="T25" s="83"/>
      <c r="U25" s="83"/>
      <c r="V25" s="281"/>
      <c r="W25" s="281"/>
      <c r="X25" s="281"/>
      <c r="Y25" s="281"/>
    </row>
    <row r="26" spans="1:25" ht="12" customHeight="1" x14ac:dyDescent="0.15">
      <c r="B26" s="23"/>
      <c r="C26" s="24"/>
      <c r="D26" s="24"/>
      <c r="E26" s="24"/>
      <c r="F26" s="24"/>
      <c r="G26" s="24"/>
      <c r="H26" s="25"/>
      <c r="I26" s="25"/>
      <c r="J26" s="26"/>
      <c r="K26" s="136">
        <v>3002</v>
      </c>
      <c r="L26" s="137">
        <v>2371</v>
      </c>
      <c r="M26" s="137">
        <v>566</v>
      </c>
      <c r="O26" s="10"/>
      <c r="R26" s="83"/>
      <c r="T26" s="83"/>
      <c r="U26" s="83"/>
      <c r="V26" s="155"/>
      <c r="W26" s="155"/>
      <c r="X26" s="155"/>
      <c r="Y26" s="155"/>
    </row>
    <row r="27" spans="1:25" ht="15" customHeight="1" x14ac:dyDescent="0.15">
      <c r="B27" s="78" t="s">
        <v>55</v>
      </c>
      <c r="C27" s="88"/>
      <c r="D27" s="88"/>
      <c r="E27" s="88"/>
      <c r="F27" s="88"/>
      <c r="G27" s="88"/>
      <c r="H27" s="31">
        <v>28</v>
      </c>
      <c r="I27" s="224">
        <v>18</v>
      </c>
      <c r="J27" s="224">
        <v>8</v>
      </c>
      <c r="K27" s="350">
        <v>0.93271152564956683</v>
      </c>
      <c r="L27" s="351">
        <v>0.7591733445803458</v>
      </c>
      <c r="M27" s="352">
        <v>1.4134275618374559</v>
      </c>
      <c r="O27" s="10"/>
      <c r="R27" s="83"/>
      <c r="T27" s="83"/>
      <c r="U27" s="83"/>
      <c r="V27" s="90"/>
      <c r="W27" s="90"/>
      <c r="X27" s="90"/>
      <c r="Y27" s="90"/>
    </row>
    <row r="28" spans="1:25" ht="15" customHeight="1" x14ac:dyDescent="0.15">
      <c r="B28" s="29" t="s">
        <v>56</v>
      </c>
      <c r="C28" s="88"/>
      <c r="D28" s="88"/>
      <c r="E28" s="88"/>
      <c r="F28" s="88"/>
      <c r="G28" s="88"/>
      <c r="H28" s="36">
        <v>57</v>
      </c>
      <c r="I28" s="229">
        <v>50</v>
      </c>
      <c r="J28" s="229">
        <v>6</v>
      </c>
      <c r="K28" s="350">
        <v>1.89873417721519</v>
      </c>
      <c r="L28" s="353">
        <v>2.1088148460565161</v>
      </c>
      <c r="M28" s="354">
        <v>1.0600706713780919</v>
      </c>
      <c r="O28" s="10"/>
      <c r="R28" s="83"/>
      <c r="T28" s="83"/>
      <c r="U28" s="83"/>
      <c r="V28" s="90"/>
      <c r="W28" s="90"/>
      <c r="X28" s="90"/>
      <c r="Y28" s="90"/>
    </row>
    <row r="29" spans="1:25" ht="15" customHeight="1" x14ac:dyDescent="0.15">
      <c r="B29" s="29" t="s">
        <v>57</v>
      </c>
      <c r="C29" s="88"/>
      <c r="D29" s="88"/>
      <c r="E29" s="88"/>
      <c r="F29" s="88"/>
      <c r="G29" s="88"/>
      <c r="H29" s="36">
        <v>652</v>
      </c>
      <c r="I29" s="229">
        <v>501</v>
      </c>
      <c r="J29" s="229">
        <v>134</v>
      </c>
      <c r="K29" s="350">
        <v>21.71885409726849</v>
      </c>
      <c r="L29" s="353">
        <v>21.130324757486292</v>
      </c>
      <c r="M29" s="354">
        <v>23.674911660777383</v>
      </c>
      <c r="O29" s="10"/>
      <c r="R29" s="83"/>
      <c r="T29" s="83"/>
      <c r="U29" s="83"/>
      <c r="V29" s="90"/>
      <c r="W29" s="90"/>
      <c r="X29" s="90"/>
      <c r="Y29" s="90"/>
    </row>
    <row r="30" spans="1:25" ht="15" customHeight="1" x14ac:dyDescent="0.15">
      <c r="B30" s="29" t="s">
        <v>58</v>
      </c>
      <c r="C30" s="88"/>
      <c r="D30" s="88"/>
      <c r="E30" s="88"/>
      <c r="F30" s="88"/>
      <c r="G30" s="88"/>
      <c r="H30" s="36">
        <v>1143</v>
      </c>
      <c r="I30" s="229">
        <v>928</v>
      </c>
      <c r="J30" s="229">
        <v>195</v>
      </c>
      <c r="K30" s="350">
        <v>38.074616922051966</v>
      </c>
      <c r="L30" s="353">
        <v>39.139603542808942</v>
      </c>
      <c r="M30" s="354">
        <v>34.452296819787989</v>
      </c>
      <c r="O30" s="10"/>
      <c r="R30" s="83"/>
      <c r="T30" s="83"/>
      <c r="U30" s="83"/>
      <c r="V30" s="90"/>
      <c r="W30" s="90"/>
      <c r="X30" s="90"/>
      <c r="Y30" s="90"/>
    </row>
    <row r="31" spans="1:25" ht="15" customHeight="1" x14ac:dyDescent="0.15">
      <c r="B31" s="29" t="s">
        <v>59</v>
      </c>
      <c r="C31" s="88"/>
      <c r="D31" s="88"/>
      <c r="E31" s="88"/>
      <c r="F31" s="88"/>
      <c r="G31" s="88"/>
      <c r="H31" s="36">
        <v>1100</v>
      </c>
      <c r="I31" s="229">
        <v>853</v>
      </c>
      <c r="J31" s="229">
        <v>222</v>
      </c>
      <c r="K31" s="350">
        <v>36.64223850766156</v>
      </c>
      <c r="L31" s="353">
        <v>35.976381273724165</v>
      </c>
      <c r="M31" s="354">
        <v>39.222614840989401</v>
      </c>
      <c r="O31" s="10"/>
      <c r="R31" s="83"/>
      <c r="T31" s="83"/>
      <c r="U31" s="83"/>
      <c r="V31" s="90"/>
      <c r="W31" s="90"/>
      <c r="X31" s="90"/>
      <c r="Y31" s="90"/>
    </row>
    <row r="32" spans="1:25" ht="15" customHeight="1" x14ac:dyDescent="0.15">
      <c r="B32" s="29" t="s">
        <v>52</v>
      </c>
      <c r="C32" s="88"/>
      <c r="D32" s="88"/>
      <c r="E32" s="88"/>
      <c r="F32" s="88"/>
      <c r="G32" s="88"/>
      <c r="H32" s="36">
        <v>1</v>
      </c>
      <c r="I32" s="229">
        <v>0</v>
      </c>
      <c r="J32" s="229">
        <v>1</v>
      </c>
      <c r="K32" s="350">
        <v>3.3311125916055964E-2</v>
      </c>
      <c r="L32" s="498">
        <v>0</v>
      </c>
      <c r="M32" s="354">
        <v>0.17667844522968199</v>
      </c>
      <c r="O32" s="10"/>
      <c r="R32" s="83"/>
      <c r="T32" s="83"/>
      <c r="U32" s="83"/>
      <c r="V32" s="90"/>
      <c r="W32" s="90"/>
      <c r="X32" s="90"/>
      <c r="Y32" s="90"/>
    </row>
    <row r="33" spans="1:25" ht="15" customHeight="1" x14ac:dyDescent="0.15">
      <c r="B33" s="29" t="s">
        <v>54</v>
      </c>
      <c r="C33" s="88"/>
      <c r="D33" s="88"/>
      <c r="E33" s="88"/>
      <c r="F33" s="88"/>
      <c r="G33" s="88"/>
      <c r="H33" s="36">
        <v>0</v>
      </c>
      <c r="I33" s="229">
        <v>0</v>
      </c>
      <c r="J33" s="229">
        <v>0</v>
      </c>
      <c r="K33" s="497">
        <v>0</v>
      </c>
      <c r="L33" s="498">
        <v>0</v>
      </c>
      <c r="M33" s="496">
        <v>0</v>
      </c>
      <c r="O33" s="10"/>
      <c r="R33" s="83"/>
      <c r="T33" s="83"/>
      <c r="U33" s="83"/>
      <c r="V33" s="90"/>
      <c r="W33" s="90"/>
      <c r="X33" s="90"/>
      <c r="Y33" s="90"/>
    </row>
    <row r="34" spans="1:25" ht="15" customHeight="1" x14ac:dyDescent="0.15">
      <c r="B34" s="79" t="s">
        <v>0</v>
      </c>
      <c r="C34" s="86"/>
      <c r="D34" s="86"/>
      <c r="E34" s="86"/>
      <c r="F34" s="88"/>
      <c r="G34" s="88"/>
      <c r="H34" s="36">
        <v>21</v>
      </c>
      <c r="I34" s="37">
        <v>21</v>
      </c>
      <c r="J34" s="37">
        <v>0</v>
      </c>
      <c r="K34" s="350">
        <v>0.69953364423717523</v>
      </c>
      <c r="L34" s="337">
        <v>0.88570223534373693</v>
      </c>
      <c r="M34" s="429">
        <v>0</v>
      </c>
      <c r="O34" s="10"/>
      <c r="R34" s="83"/>
      <c r="T34" s="83"/>
      <c r="U34" s="83"/>
      <c r="V34" s="89"/>
      <c r="W34" s="89"/>
      <c r="X34" s="89"/>
      <c r="Y34" s="89"/>
    </row>
    <row r="35" spans="1:25" ht="15" customHeight="1" x14ac:dyDescent="0.15">
      <c r="B35" s="45" t="s">
        <v>1</v>
      </c>
      <c r="C35" s="91"/>
      <c r="D35" s="91"/>
      <c r="E35" s="91"/>
      <c r="F35" s="91"/>
      <c r="G35" s="91"/>
      <c r="H35" s="98">
        <v>3002</v>
      </c>
      <c r="I35" s="240">
        <v>2371</v>
      </c>
      <c r="J35" s="240">
        <v>566</v>
      </c>
      <c r="K35" s="241">
        <v>100</v>
      </c>
      <c r="L35" s="242">
        <v>100.00000000000001</v>
      </c>
      <c r="M35" s="96">
        <v>100.00000000000001</v>
      </c>
      <c r="O35" s="10"/>
      <c r="R35" s="83"/>
      <c r="T35" s="83"/>
      <c r="U35" s="83"/>
      <c r="V35" s="90"/>
      <c r="W35" s="90"/>
      <c r="X35" s="90"/>
      <c r="Y35" s="90"/>
    </row>
    <row r="36" spans="1:25" ht="15" customHeight="1" x14ac:dyDescent="0.15">
      <c r="B36" s="282" t="s">
        <v>674</v>
      </c>
      <c r="C36" s="91"/>
      <c r="D36" s="91"/>
      <c r="E36" s="91"/>
      <c r="F36" s="91"/>
      <c r="G36" s="91"/>
      <c r="H36" s="384">
        <v>4.0838926174496644</v>
      </c>
      <c r="I36" s="385">
        <v>4.0842553191489364</v>
      </c>
      <c r="J36" s="384">
        <v>4.0920353982300881</v>
      </c>
      <c r="K36" s="70"/>
      <c r="L36" s="70"/>
      <c r="M36" s="70"/>
      <c r="O36" s="10"/>
      <c r="R36" s="83"/>
      <c r="T36" s="83"/>
      <c r="U36" s="83"/>
      <c r="V36" s="90"/>
      <c r="W36" s="90"/>
      <c r="X36" s="90"/>
      <c r="Y36" s="90"/>
    </row>
    <row r="37" spans="1:25" ht="15" customHeight="1" x14ac:dyDescent="0.15">
      <c r="B37" s="51"/>
      <c r="C37" s="51"/>
      <c r="D37" s="51"/>
      <c r="E37" s="51"/>
      <c r="F37" s="51"/>
      <c r="G37" s="51"/>
      <c r="H37" s="51"/>
      <c r="I37" s="9"/>
      <c r="J37" s="9"/>
      <c r="O37" s="10"/>
      <c r="R37" s="83"/>
      <c r="T37" s="83"/>
      <c r="U37" s="83"/>
    </row>
    <row r="38" spans="1:25" ht="15" customHeight="1" x14ac:dyDescent="0.15">
      <c r="A38" s="5" t="s">
        <v>680</v>
      </c>
      <c r="G38" s="101"/>
      <c r="H38" s="9"/>
      <c r="U38" s="83"/>
      <c r="W38" s="83"/>
      <c r="X38" s="83"/>
    </row>
    <row r="39" spans="1:25" ht="13.65" customHeight="1" x14ac:dyDescent="0.15">
      <c r="B39" s="11"/>
      <c r="C39" s="12"/>
      <c r="D39" s="12"/>
      <c r="E39" s="12"/>
      <c r="F39" s="12"/>
      <c r="G39" s="12"/>
      <c r="H39" s="13"/>
      <c r="I39" s="14" t="s">
        <v>108</v>
      </c>
      <c r="J39" s="15"/>
      <c r="K39" s="132"/>
      <c r="L39" s="14" t="s">
        <v>3</v>
      </c>
      <c r="M39" s="17"/>
      <c r="O39" s="10"/>
      <c r="R39" s="83"/>
      <c r="T39" s="83"/>
      <c r="U39" s="83"/>
      <c r="V39" s="280"/>
      <c r="W39" s="280"/>
      <c r="X39" s="280"/>
      <c r="Y39" s="280"/>
    </row>
    <row r="40" spans="1:25" ht="10.8" x14ac:dyDescent="0.15">
      <c r="B40" s="105"/>
      <c r="C40" s="52"/>
      <c r="D40" s="52"/>
      <c r="E40" s="52"/>
      <c r="F40" s="52"/>
      <c r="G40" s="52"/>
      <c r="H40" s="22" t="s">
        <v>4</v>
      </c>
      <c r="I40" s="22" t="s">
        <v>172</v>
      </c>
      <c r="J40" s="84" t="s">
        <v>173</v>
      </c>
      <c r="K40" s="85" t="s">
        <v>4</v>
      </c>
      <c r="L40" s="22" t="s">
        <v>172</v>
      </c>
      <c r="M40" s="22" t="s">
        <v>173</v>
      </c>
      <c r="O40" s="10"/>
      <c r="R40" s="83"/>
      <c r="T40" s="83"/>
      <c r="U40" s="83"/>
      <c r="V40" s="281"/>
      <c r="W40" s="281"/>
      <c r="X40" s="281"/>
      <c r="Y40" s="281"/>
    </row>
    <row r="41" spans="1:25" ht="12" customHeight="1" x14ac:dyDescent="0.15">
      <c r="B41" s="23"/>
      <c r="C41" s="24"/>
      <c r="D41" s="24"/>
      <c r="E41" s="24"/>
      <c r="F41" s="24"/>
      <c r="G41" s="24"/>
      <c r="H41" s="25"/>
      <c r="I41" s="25"/>
      <c r="J41" s="26"/>
      <c r="K41" s="136">
        <v>3002</v>
      </c>
      <c r="L41" s="137">
        <v>2371</v>
      </c>
      <c r="M41" s="137">
        <v>566</v>
      </c>
      <c r="O41" s="10"/>
      <c r="R41" s="83"/>
      <c r="T41" s="83"/>
      <c r="U41" s="83"/>
      <c r="V41" s="155"/>
      <c r="W41" s="155"/>
      <c r="X41" s="155"/>
      <c r="Y41" s="155"/>
    </row>
    <row r="42" spans="1:25" ht="15" customHeight="1" x14ac:dyDescent="0.15">
      <c r="B42" s="78" t="s">
        <v>675</v>
      </c>
      <c r="C42" s="88"/>
      <c r="D42" s="88"/>
      <c r="E42" s="88"/>
      <c r="F42" s="88"/>
      <c r="G42" s="88"/>
      <c r="H42" s="31">
        <v>106</v>
      </c>
      <c r="I42" s="224">
        <v>82</v>
      </c>
      <c r="J42" s="224">
        <v>22</v>
      </c>
      <c r="K42" s="225">
        <v>3.530979347101932</v>
      </c>
      <c r="L42" s="226">
        <v>3.4584563475326866</v>
      </c>
      <c r="M42" s="172">
        <v>3.8869257950530036</v>
      </c>
      <c r="O42" s="10"/>
      <c r="R42" s="83"/>
      <c r="T42" s="83"/>
      <c r="U42" s="83"/>
      <c r="V42" s="90"/>
      <c r="W42" s="90"/>
      <c r="X42" s="90"/>
      <c r="Y42" s="90"/>
    </row>
    <row r="43" spans="1:25" ht="15" customHeight="1" x14ac:dyDescent="0.15">
      <c r="B43" s="29" t="s">
        <v>676</v>
      </c>
      <c r="C43" s="88"/>
      <c r="D43" s="88"/>
      <c r="E43" s="88"/>
      <c r="F43" s="88"/>
      <c r="G43" s="88"/>
      <c r="H43" s="36">
        <v>571</v>
      </c>
      <c r="I43" s="229">
        <v>442</v>
      </c>
      <c r="J43" s="229">
        <v>106</v>
      </c>
      <c r="K43" s="225">
        <v>19.020652898067954</v>
      </c>
      <c r="L43" s="230">
        <v>18.641923239139604</v>
      </c>
      <c r="M43" s="173">
        <v>18.727915194346288</v>
      </c>
      <c r="O43" s="10"/>
      <c r="R43" s="83"/>
      <c r="T43" s="83"/>
      <c r="U43" s="83"/>
      <c r="V43" s="90"/>
      <c r="W43" s="90"/>
      <c r="X43" s="90"/>
      <c r="Y43" s="90"/>
    </row>
    <row r="44" spans="1:25" ht="15" customHeight="1" x14ac:dyDescent="0.15">
      <c r="B44" s="29" t="s">
        <v>677</v>
      </c>
      <c r="C44" s="88"/>
      <c r="D44" s="88"/>
      <c r="E44" s="88"/>
      <c r="F44" s="88"/>
      <c r="G44" s="88"/>
      <c r="H44" s="36">
        <v>1262</v>
      </c>
      <c r="I44" s="229">
        <v>1013</v>
      </c>
      <c r="J44" s="229">
        <v>226</v>
      </c>
      <c r="K44" s="225">
        <v>42.038640906062625</v>
      </c>
      <c r="L44" s="230">
        <v>42.72458878110502</v>
      </c>
      <c r="M44" s="173">
        <v>39.929328621908127</v>
      </c>
      <c r="O44" s="10"/>
      <c r="R44" s="83"/>
      <c r="T44" s="83"/>
      <c r="U44" s="83"/>
      <c r="V44" s="90"/>
      <c r="W44" s="90"/>
      <c r="X44" s="90"/>
      <c r="Y44" s="90"/>
    </row>
    <row r="45" spans="1:25" ht="15" customHeight="1" x14ac:dyDescent="0.15">
      <c r="B45" s="29" t="s">
        <v>678</v>
      </c>
      <c r="C45" s="88"/>
      <c r="D45" s="88"/>
      <c r="E45" s="88"/>
      <c r="F45" s="88"/>
      <c r="G45" s="88"/>
      <c r="H45" s="36">
        <v>710</v>
      </c>
      <c r="I45" s="229">
        <v>551</v>
      </c>
      <c r="J45" s="229">
        <v>147</v>
      </c>
      <c r="K45" s="225">
        <v>23.650899400399734</v>
      </c>
      <c r="L45" s="230">
        <v>23.239139603542807</v>
      </c>
      <c r="M45" s="173">
        <v>25.971731448763251</v>
      </c>
      <c r="O45" s="10"/>
      <c r="R45" s="83"/>
      <c r="T45" s="83"/>
      <c r="U45" s="83"/>
      <c r="V45" s="90"/>
      <c r="W45" s="90"/>
      <c r="X45" s="90"/>
      <c r="Y45" s="90"/>
    </row>
    <row r="46" spans="1:25" ht="15" customHeight="1" x14ac:dyDescent="0.15">
      <c r="B46" s="29" t="s">
        <v>679</v>
      </c>
      <c r="C46" s="88"/>
      <c r="D46" s="88"/>
      <c r="E46" s="88"/>
      <c r="F46" s="88"/>
      <c r="G46" s="88"/>
      <c r="H46" s="36">
        <v>156</v>
      </c>
      <c r="I46" s="229">
        <v>128</v>
      </c>
      <c r="J46" s="229">
        <v>24</v>
      </c>
      <c r="K46" s="225">
        <v>5.1965356429047302</v>
      </c>
      <c r="L46" s="230">
        <v>5.3985660059046818</v>
      </c>
      <c r="M46" s="173">
        <v>4.2402826855123674</v>
      </c>
      <c r="O46" s="10"/>
      <c r="R46" s="83"/>
      <c r="T46" s="83"/>
      <c r="U46" s="83"/>
      <c r="V46" s="90"/>
      <c r="W46" s="90"/>
      <c r="X46" s="90"/>
      <c r="Y46" s="90"/>
    </row>
    <row r="47" spans="1:25" ht="15" customHeight="1" x14ac:dyDescent="0.15">
      <c r="B47" s="29" t="s">
        <v>52</v>
      </c>
      <c r="C47" s="88"/>
      <c r="D47" s="88"/>
      <c r="E47" s="88"/>
      <c r="F47" s="88"/>
      <c r="G47" s="88"/>
      <c r="H47" s="36">
        <v>26</v>
      </c>
      <c r="I47" s="229">
        <v>17</v>
      </c>
      <c r="J47" s="229">
        <v>8</v>
      </c>
      <c r="K47" s="225">
        <v>0.86608927381745504</v>
      </c>
      <c r="L47" s="230">
        <v>0.71699704765921546</v>
      </c>
      <c r="M47" s="173">
        <v>1.4134275618374559</v>
      </c>
      <c r="O47" s="10"/>
      <c r="R47" s="83"/>
      <c r="T47" s="83"/>
      <c r="U47" s="83"/>
      <c r="V47" s="90"/>
      <c r="W47" s="90"/>
      <c r="X47" s="90"/>
      <c r="Y47" s="90"/>
    </row>
    <row r="48" spans="1:25" ht="15" customHeight="1" x14ac:dyDescent="0.15">
      <c r="B48" s="29" t="s">
        <v>54</v>
      </c>
      <c r="C48" s="88"/>
      <c r="D48" s="88"/>
      <c r="E48" s="88"/>
      <c r="F48" s="88"/>
      <c r="G48" s="88"/>
      <c r="H48" s="36">
        <v>101</v>
      </c>
      <c r="I48" s="229">
        <v>81</v>
      </c>
      <c r="J48" s="229">
        <v>20</v>
      </c>
      <c r="K48" s="225">
        <v>3.3644237175216523</v>
      </c>
      <c r="L48" s="230">
        <v>3.4162800506115567</v>
      </c>
      <c r="M48" s="173">
        <v>3.5335689045936398</v>
      </c>
      <c r="O48" s="10"/>
      <c r="R48" s="83"/>
      <c r="T48" s="83"/>
      <c r="U48" s="83"/>
      <c r="V48" s="90"/>
      <c r="W48" s="90"/>
      <c r="X48" s="90"/>
      <c r="Y48" s="90"/>
    </row>
    <row r="49" spans="1:27" ht="15" customHeight="1" x14ac:dyDescent="0.15">
      <c r="B49" s="79" t="s">
        <v>0</v>
      </c>
      <c r="C49" s="86"/>
      <c r="D49" s="86"/>
      <c r="E49" s="86"/>
      <c r="F49" s="88"/>
      <c r="G49" s="88"/>
      <c r="H49" s="36">
        <v>70</v>
      </c>
      <c r="I49" s="37">
        <v>57</v>
      </c>
      <c r="J49" s="37">
        <v>13</v>
      </c>
      <c r="K49" s="225">
        <v>2.3317788141239171</v>
      </c>
      <c r="L49" s="145">
        <v>2.4040489245044285</v>
      </c>
      <c r="M49" s="74">
        <v>2.2968197879858656</v>
      </c>
      <c r="O49" s="10"/>
      <c r="R49" s="83"/>
      <c r="T49" s="83"/>
      <c r="U49" s="83"/>
      <c r="V49" s="89"/>
      <c r="W49" s="89"/>
      <c r="X49" s="89"/>
      <c r="Y49" s="89"/>
    </row>
    <row r="50" spans="1:27" ht="15" customHeight="1" x14ac:dyDescent="0.15">
      <c r="B50" s="45" t="s">
        <v>1</v>
      </c>
      <c r="C50" s="91"/>
      <c r="D50" s="91"/>
      <c r="E50" s="91"/>
      <c r="F50" s="91"/>
      <c r="G50" s="91"/>
      <c r="H50" s="98">
        <v>3002</v>
      </c>
      <c r="I50" s="240">
        <v>2371</v>
      </c>
      <c r="J50" s="240">
        <v>566</v>
      </c>
      <c r="K50" s="241">
        <v>100</v>
      </c>
      <c r="L50" s="242">
        <v>100</v>
      </c>
      <c r="M50" s="96">
        <v>99.999999999999986</v>
      </c>
      <c r="O50" s="10"/>
      <c r="R50" s="83"/>
      <c r="T50" s="83"/>
      <c r="U50" s="83"/>
      <c r="V50" s="90"/>
      <c r="W50" s="90"/>
      <c r="X50" s="90"/>
      <c r="Y50" s="90"/>
    </row>
    <row r="51" spans="1:27" ht="12.9" customHeight="1" x14ac:dyDescent="0.15">
      <c r="B51" s="51"/>
      <c r="C51" s="51"/>
      <c r="D51" s="51"/>
      <c r="E51" s="51"/>
      <c r="F51" s="51"/>
      <c r="G51" s="51"/>
      <c r="H51" s="51"/>
      <c r="I51" s="9"/>
      <c r="J51" s="9"/>
      <c r="O51" s="10"/>
      <c r="R51" s="83"/>
      <c r="T51" s="83"/>
      <c r="U51" s="83"/>
    </row>
    <row r="52" spans="1:27" ht="15" customHeight="1" x14ac:dyDescent="0.15">
      <c r="A52" s="5" t="s">
        <v>683</v>
      </c>
      <c r="H52" s="101"/>
      <c r="I52" s="9"/>
      <c r="O52" s="10"/>
      <c r="R52" s="83"/>
      <c r="X52" s="83"/>
      <c r="Z52" s="83"/>
      <c r="AA52" s="83"/>
    </row>
    <row r="53" spans="1:27" ht="13.65" customHeight="1" x14ac:dyDescent="0.15">
      <c r="B53" s="11"/>
      <c r="C53" s="12"/>
      <c r="D53" s="12"/>
      <c r="E53" s="12"/>
      <c r="F53" s="12"/>
      <c r="G53" s="12"/>
      <c r="H53" s="13"/>
      <c r="I53" s="14" t="s">
        <v>108</v>
      </c>
      <c r="J53" s="15"/>
      <c r="K53" s="132"/>
      <c r="L53" s="14" t="s">
        <v>3</v>
      </c>
      <c r="M53" s="17"/>
      <c r="O53" s="10"/>
      <c r="R53" s="83"/>
      <c r="T53" s="83"/>
      <c r="U53" s="83"/>
      <c r="V53" s="280"/>
      <c r="W53" s="280"/>
      <c r="X53" s="280"/>
      <c r="Y53" s="280"/>
    </row>
    <row r="54" spans="1:27" ht="10.8" x14ac:dyDescent="0.15">
      <c r="B54" s="105"/>
      <c r="C54" s="52"/>
      <c r="D54" s="52"/>
      <c r="E54" s="52"/>
      <c r="F54" s="52"/>
      <c r="G54" s="52"/>
      <c r="H54" s="22" t="s">
        <v>4</v>
      </c>
      <c r="I54" s="22" t="s">
        <v>172</v>
      </c>
      <c r="J54" s="84" t="s">
        <v>173</v>
      </c>
      <c r="K54" s="85" t="s">
        <v>4</v>
      </c>
      <c r="L54" s="22" t="s">
        <v>172</v>
      </c>
      <c r="M54" s="22" t="s">
        <v>173</v>
      </c>
      <c r="O54" s="10"/>
      <c r="R54" s="83"/>
      <c r="T54" s="83"/>
      <c r="U54" s="83"/>
      <c r="V54" s="281"/>
      <c r="W54" s="281"/>
      <c r="X54" s="281"/>
      <c r="Y54" s="281"/>
    </row>
    <row r="55" spans="1:27" ht="12" customHeight="1" x14ac:dyDescent="0.15">
      <c r="B55" s="23"/>
      <c r="C55" s="24"/>
      <c r="D55" s="24"/>
      <c r="E55" s="24"/>
      <c r="F55" s="24"/>
      <c r="G55" s="24"/>
      <c r="H55" s="25"/>
      <c r="I55" s="25"/>
      <c r="J55" s="26"/>
      <c r="K55" s="136">
        <v>3002</v>
      </c>
      <c r="L55" s="137">
        <v>2371</v>
      </c>
      <c r="M55" s="137">
        <v>566</v>
      </c>
      <c r="O55" s="10"/>
      <c r="R55" s="83"/>
      <c r="T55" s="83"/>
      <c r="U55" s="83"/>
      <c r="V55" s="155"/>
      <c r="W55" s="155"/>
      <c r="X55" s="155"/>
      <c r="Y55" s="155"/>
    </row>
    <row r="56" spans="1:27" ht="15" customHeight="1" x14ac:dyDescent="0.15">
      <c r="B56" s="78" t="s">
        <v>684</v>
      </c>
      <c r="C56" s="88"/>
      <c r="D56" s="88"/>
      <c r="E56" s="88"/>
      <c r="F56" s="88"/>
      <c r="G56" s="88"/>
      <c r="H56" s="31">
        <v>339</v>
      </c>
      <c r="I56" s="224">
        <v>251</v>
      </c>
      <c r="J56" s="224">
        <v>81</v>
      </c>
      <c r="K56" s="225">
        <v>11.292471685542971</v>
      </c>
      <c r="L56" s="226">
        <v>10.586250527203712</v>
      </c>
      <c r="M56" s="172">
        <v>14.310954063604239</v>
      </c>
      <c r="O56" s="10"/>
      <c r="R56" s="83"/>
      <c r="T56" s="83"/>
      <c r="U56" s="83"/>
      <c r="V56" s="90"/>
      <c r="W56" s="90"/>
      <c r="X56" s="90"/>
      <c r="Y56" s="90"/>
    </row>
    <row r="57" spans="1:27" ht="15" customHeight="1" x14ac:dyDescent="0.15">
      <c r="B57" s="29" t="s">
        <v>685</v>
      </c>
      <c r="C57" s="88"/>
      <c r="D57" s="88"/>
      <c r="E57" s="88"/>
      <c r="F57" s="88"/>
      <c r="G57" s="88"/>
      <c r="H57" s="36">
        <v>2631</v>
      </c>
      <c r="I57" s="229">
        <v>2093</v>
      </c>
      <c r="J57" s="229">
        <v>482</v>
      </c>
      <c r="K57" s="225">
        <v>87.641572285143241</v>
      </c>
      <c r="L57" s="230">
        <v>88.274989455925763</v>
      </c>
      <c r="M57" s="173">
        <v>85.159010600706708</v>
      </c>
      <c r="O57" s="10"/>
      <c r="R57" s="83"/>
      <c r="T57" s="83"/>
      <c r="U57" s="83"/>
      <c r="V57" s="90"/>
      <c r="W57" s="90"/>
      <c r="X57" s="90"/>
      <c r="Y57" s="90"/>
    </row>
    <row r="58" spans="1:27" ht="15" customHeight="1" x14ac:dyDescent="0.15">
      <c r="B58" s="79" t="s">
        <v>0</v>
      </c>
      <c r="C58" s="86"/>
      <c r="D58" s="86"/>
      <c r="E58" s="86"/>
      <c r="F58" s="88"/>
      <c r="G58" s="88"/>
      <c r="H58" s="36">
        <v>32</v>
      </c>
      <c r="I58" s="37">
        <v>27</v>
      </c>
      <c r="J58" s="37">
        <v>3</v>
      </c>
      <c r="K58" s="225">
        <v>1.0659560293137909</v>
      </c>
      <c r="L58" s="145">
        <v>1.1387600168705188</v>
      </c>
      <c r="M58" s="74">
        <v>0.53003533568904593</v>
      </c>
      <c r="O58" s="10"/>
      <c r="R58" s="83"/>
      <c r="T58" s="83"/>
      <c r="U58" s="83"/>
      <c r="V58" s="89"/>
      <c r="W58" s="89"/>
      <c r="X58" s="89"/>
      <c r="Y58" s="89"/>
    </row>
    <row r="59" spans="1:27" ht="15" customHeight="1" x14ac:dyDescent="0.15">
      <c r="B59" s="45" t="s">
        <v>1</v>
      </c>
      <c r="C59" s="91"/>
      <c r="D59" s="91"/>
      <c r="E59" s="91"/>
      <c r="F59" s="91"/>
      <c r="G59" s="91"/>
      <c r="H59" s="98">
        <v>3002</v>
      </c>
      <c r="I59" s="240">
        <v>2371</v>
      </c>
      <c r="J59" s="240">
        <v>566</v>
      </c>
      <c r="K59" s="241">
        <v>100.00000000000001</v>
      </c>
      <c r="L59" s="242">
        <v>100</v>
      </c>
      <c r="M59" s="96">
        <v>100</v>
      </c>
      <c r="O59" s="10"/>
      <c r="R59" s="83"/>
      <c r="T59" s="83"/>
      <c r="U59" s="83"/>
      <c r="V59" s="90"/>
      <c r="W59" s="90"/>
      <c r="X59" s="90"/>
      <c r="Y59" s="90"/>
    </row>
    <row r="60" spans="1:27" ht="15" customHeight="1" x14ac:dyDescent="0.15">
      <c r="B60" s="51"/>
      <c r="C60" s="51"/>
      <c r="D60" s="51"/>
      <c r="E60" s="51"/>
      <c r="F60" s="51"/>
      <c r="G60" s="51"/>
      <c r="H60" s="51"/>
      <c r="I60" s="9"/>
      <c r="J60" s="9"/>
      <c r="O60" s="10"/>
      <c r="R60" s="83"/>
      <c r="T60" s="83"/>
      <c r="U60" s="83"/>
    </row>
    <row r="61" spans="1:27" ht="15" customHeight="1" x14ac:dyDescent="0.15">
      <c r="A61" s="5" t="s">
        <v>686</v>
      </c>
      <c r="H61" s="101"/>
      <c r="I61" s="9"/>
      <c r="O61" s="10"/>
      <c r="R61" s="83"/>
      <c r="X61" s="83"/>
      <c r="Z61" s="83"/>
      <c r="AA61" s="83"/>
    </row>
    <row r="62" spans="1:27" ht="13.65" customHeight="1" x14ac:dyDescent="0.15">
      <c r="B62" s="11"/>
      <c r="C62" s="12"/>
      <c r="D62" s="12"/>
      <c r="E62" s="12"/>
      <c r="F62" s="12"/>
      <c r="G62" s="12"/>
      <c r="H62" s="13"/>
      <c r="I62" s="14" t="s">
        <v>108</v>
      </c>
      <c r="J62" s="15"/>
      <c r="K62" s="132"/>
      <c r="L62" s="14" t="s">
        <v>3</v>
      </c>
      <c r="M62" s="17"/>
      <c r="O62" s="10"/>
      <c r="R62" s="83"/>
      <c r="T62" s="83"/>
      <c r="U62" s="83"/>
      <c r="V62" s="280"/>
      <c r="W62" s="280"/>
      <c r="X62" s="280"/>
      <c r="Y62" s="280"/>
    </row>
    <row r="63" spans="1:27" ht="10.8" x14ac:dyDescent="0.15">
      <c r="B63" s="105"/>
      <c r="C63" s="52"/>
      <c r="D63" s="52"/>
      <c r="E63" s="52"/>
      <c r="F63" s="52"/>
      <c r="G63" s="52"/>
      <c r="H63" s="22" t="s">
        <v>4</v>
      </c>
      <c r="I63" s="22" t="s">
        <v>172</v>
      </c>
      <c r="J63" s="84" t="s">
        <v>173</v>
      </c>
      <c r="K63" s="85" t="s">
        <v>4</v>
      </c>
      <c r="L63" s="22" t="s">
        <v>172</v>
      </c>
      <c r="M63" s="22" t="s">
        <v>173</v>
      </c>
      <c r="O63" s="10"/>
      <c r="R63" s="83"/>
      <c r="T63" s="83"/>
      <c r="U63" s="83"/>
      <c r="V63" s="281"/>
      <c r="W63" s="281"/>
      <c r="X63" s="281"/>
      <c r="Y63" s="281"/>
    </row>
    <row r="64" spans="1:27" ht="12" customHeight="1" x14ac:dyDescent="0.15">
      <c r="B64" s="23"/>
      <c r="C64" s="24"/>
      <c r="D64" s="24"/>
      <c r="E64" s="24"/>
      <c r="F64" s="24"/>
      <c r="G64" s="24"/>
      <c r="H64" s="25"/>
      <c r="I64" s="25"/>
      <c r="J64" s="26"/>
      <c r="K64" s="136">
        <v>3002</v>
      </c>
      <c r="L64" s="137">
        <v>2371</v>
      </c>
      <c r="M64" s="137">
        <v>566</v>
      </c>
      <c r="O64" s="10"/>
      <c r="R64" s="83"/>
      <c r="T64" s="83"/>
      <c r="U64" s="83"/>
      <c r="V64" s="155"/>
      <c r="W64" s="155"/>
      <c r="X64" s="155"/>
      <c r="Y64" s="155"/>
    </row>
    <row r="65" spans="1:27" ht="15" customHeight="1" x14ac:dyDescent="0.15">
      <c r="B65" s="78" t="s">
        <v>630</v>
      </c>
      <c r="C65" s="88"/>
      <c r="D65" s="88"/>
      <c r="E65" s="88"/>
      <c r="F65" s="88"/>
      <c r="G65" s="88"/>
      <c r="H65" s="31">
        <v>2222</v>
      </c>
      <c r="I65" s="224">
        <v>1735</v>
      </c>
      <c r="J65" s="224">
        <v>435</v>
      </c>
      <c r="K65" s="350">
        <v>74.017321785476355</v>
      </c>
      <c r="L65" s="351">
        <v>73.175875158161119</v>
      </c>
      <c r="M65" s="352">
        <v>76.855123674911667</v>
      </c>
      <c r="O65" s="10"/>
      <c r="R65" s="83"/>
      <c r="T65" s="83"/>
      <c r="U65" s="83"/>
      <c r="V65" s="90"/>
      <c r="W65" s="90"/>
      <c r="X65" s="90"/>
      <c r="Y65" s="90"/>
    </row>
    <row r="66" spans="1:27" ht="15" customHeight="1" x14ac:dyDescent="0.15">
      <c r="B66" s="29" t="s">
        <v>687</v>
      </c>
      <c r="C66" s="88"/>
      <c r="D66" s="88"/>
      <c r="E66" s="88"/>
      <c r="F66" s="88"/>
      <c r="G66" s="88"/>
      <c r="H66" s="36">
        <v>355</v>
      </c>
      <c r="I66" s="229">
        <v>294</v>
      </c>
      <c r="J66" s="229">
        <v>55</v>
      </c>
      <c r="K66" s="350">
        <v>11.825449700199867</v>
      </c>
      <c r="L66" s="353">
        <v>12.399831294812316</v>
      </c>
      <c r="M66" s="354">
        <v>9.7173144876325086</v>
      </c>
      <c r="O66" s="10"/>
      <c r="R66" s="83"/>
      <c r="T66" s="83"/>
      <c r="U66" s="83"/>
      <c r="V66" s="90"/>
      <c r="W66" s="90"/>
      <c r="X66" s="90"/>
      <c r="Y66" s="90"/>
    </row>
    <row r="67" spans="1:27" ht="15" customHeight="1" x14ac:dyDescent="0.15">
      <c r="B67" s="29" t="s">
        <v>688</v>
      </c>
      <c r="C67" s="88"/>
      <c r="D67" s="88"/>
      <c r="E67" s="88"/>
      <c r="F67" s="88"/>
      <c r="G67" s="88"/>
      <c r="H67" s="36">
        <v>422</v>
      </c>
      <c r="I67" s="229">
        <v>339</v>
      </c>
      <c r="J67" s="229">
        <v>76</v>
      </c>
      <c r="K67" s="350">
        <v>14.057295136575615</v>
      </c>
      <c r="L67" s="353">
        <v>14.29776465626318</v>
      </c>
      <c r="M67" s="354">
        <v>13.427561837455832</v>
      </c>
      <c r="O67" s="10"/>
      <c r="R67" s="83"/>
      <c r="T67" s="83"/>
      <c r="U67" s="83"/>
      <c r="V67" s="90"/>
      <c r="W67" s="90"/>
      <c r="X67" s="90"/>
      <c r="Y67" s="90"/>
    </row>
    <row r="68" spans="1:27" ht="15" customHeight="1" x14ac:dyDescent="0.15">
      <c r="B68" s="79" t="s">
        <v>0</v>
      </c>
      <c r="C68" s="86"/>
      <c r="D68" s="86"/>
      <c r="E68" s="86"/>
      <c r="F68" s="88"/>
      <c r="G68" s="88"/>
      <c r="H68" s="36">
        <v>3</v>
      </c>
      <c r="I68" s="37">
        <v>3</v>
      </c>
      <c r="J68" s="37">
        <v>0</v>
      </c>
      <c r="K68" s="350">
        <v>9.9933377748167893E-2</v>
      </c>
      <c r="L68" s="337">
        <v>0.12652889076339097</v>
      </c>
      <c r="M68" s="429">
        <v>0</v>
      </c>
      <c r="O68" s="10"/>
      <c r="R68" s="83"/>
      <c r="T68" s="83"/>
      <c r="U68" s="83"/>
      <c r="V68" s="89"/>
      <c r="W68" s="89"/>
      <c r="X68" s="89"/>
      <c r="Y68" s="89"/>
    </row>
    <row r="69" spans="1:27" ht="15" customHeight="1" x14ac:dyDescent="0.15">
      <c r="B69" s="45" t="s">
        <v>1</v>
      </c>
      <c r="C69" s="91"/>
      <c r="D69" s="91"/>
      <c r="E69" s="91"/>
      <c r="F69" s="91"/>
      <c r="G69" s="91"/>
      <c r="H69" s="98">
        <v>3002</v>
      </c>
      <c r="I69" s="240">
        <v>2371</v>
      </c>
      <c r="J69" s="240">
        <v>566</v>
      </c>
      <c r="K69" s="174">
        <v>100.00000000000001</v>
      </c>
      <c r="L69" s="185">
        <v>100.00000000000001</v>
      </c>
      <c r="M69" s="50">
        <v>100</v>
      </c>
      <c r="O69" s="10"/>
      <c r="R69" s="83"/>
      <c r="T69" s="83"/>
      <c r="U69" s="83"/>
      <c r="V69" s="90"/>
      <c r="W69" s="90"/>
      <c r="X69" s="90"/>
      <c r="Y69" s="90"/>
    </row>
    <row r="70" spans="1:27" ht="12.9" customHeight="1" x14ac:dyDescent="0.15">
      <c r="B70" s="51"/>
      <c r="C70" s="51"/>
      <c r="D70" s="51"/>
      <c r="E70" s="51"/>
      <c r="F70" s="51"/>
      <c r="G70" s="51"/>
      <c r="H70" s="51"/>
      <c r="I70" s="9"/>
      <c r="J70" s="9"/>
      <c r="O70" s="10"/>
      <c r="R70" s="83"/>
      <c r="T70" s="83"/>
      <c r="U70" s="83"/>
    </row>
    <row r="71" spans="1:27" ht="15" customHeight="1" x14ac:dyDescent="0.15">
      <c r="A71" s="5" t="s">
        <v>689</v>
      </c>
      <c r="H71" s="101"/>
      <c r="I71" s="9"/>
      <c r="O71" s="10"/>
      <c r="R71" s="83"/>
      <c r="X71" s="83"/>
      <c r="Z71" s="83"/>
      <c r="AA71" s="83"/>
    </row>
    <row r="72" spans="1:27" ht="13.65" customHeight="1" x14ac:dyDescent="0.15">
      <c r="B72" s="11"/>
      <c r="C72" s="12"/>
      <c r="D72" s="12"/>
      <c r="E72" s="12"/>
      <c r="F72" s="12"/>
      <c r="G72" s="12"/>
      <c r="H72" s="13"/>
      <c r="I72" s="14" t="s">
        <v>108</v>
      </c>
      <c r="J72" s="15"/>
      <c r="K72" s="132"/>
      <c r="L72" s="14" t="s">
        <v>3</v>
      </c>
      <c r="M72" s="17"/>
      <c r="O72" s="10"/>
      <c r="R72" s="83"/>
      <c r="T72" s="83"/>
      <c r="U72" s="83"/>
      <c r="V72" s="280"/>
      <c r="W72" s="280"/>
      <c r="X72" s="280"/>
      <c r="Y72" s="280"/>
    </row>
    <row r="73" spans="1:27" ht="10.8" x14ac:dyDescent="0.15">
      <c r="B73" s="105"/>
      <c r="C73" s="52"/>
      <c r="D73" s="52"/>
      <c r="E73" s="52"/>
      <c r="F73" s="52"/>
      <c r="G73" s="52"/>
      <c r="H73" s="22" t="s">
        <v>4</v>
      </c>
      <c r="I73" s="22" t="s">
        <v>172</v>
      </c>
      <c r="J73" s="84" t="s">
        <v>173</v>
      </c>
      <c r="K73" s="85" t="s">
        <v>4</v>
      </c>
      <c r="L73" s="22" t="s">
        <v>172</v>
      </c>
      <c r="M73" s="22" t="s">
        <v>173</v>
      </c>
      <c r="O73" s="10"/>
      <c r="R73" s="83"/>
      <c r="T73" s="83"/>
      <c r="U73" s="83"/>
      <c r="V73" s="281"/>
      <c r="W73" s="281"/>
      <c r="X73" s="281"/>
      <c r="Y73" s="281"/>
    </row>
    <row r="74" spans="1:27" ht="12" customHeight="1" x14ac:dyDescent="0.15">
      <c r="B74" s="23"/>
      <c r="C74" s="24"/>
      <c r="D74" s="24"/>
      <c r="E74" s="24"/>
      <c r="F74" s="24"/>
      <c r="G74" s="24"/>
      <c r="H74" s="25"/>
      <c r="I74" s="25"/>
      <c r="J74" s="26"/>
      <c r="K74" s="136">
        <v>3002</v>
      </c>
      <c r="L74" s="137">
        <v>2371</v>
      </c>
      <c r="M74" s="137">
        <v>566</v>
      </c>
      <c r="O74" s="10"/>
      <c r="R74" s="83"/>
      <c r="T74" s="83"/>
      <c r="U74" s="83"/>
      <c r="V74" s="155"/>
      <c r="W74" s="155"/>
      <c r="X74" s="155"/>
      <c r="Y74" s="155"/>
    </row>
    <row r="75" spans="1:27" ht="15" customHeight="1" x14ac:dyDescent="0.15">
      <c r="B75" s="78" t="s">
        <v>690</v>
      </c>
      <c r="C75" s="88"/>
      <c r="D75" s="88"/>
      <c r="E75" s="88"/>
      <c r="F75" s="88"/>
      <c r="G75" s="88"/>
      <c r="H75" s="31">
        <v>189</v>
      </c>
      <c r="I75" s="224">
        <v>147</v>
      </c>
      <c r="J75" s="224">
        <v>34</v>
      </c>
      <c r="K75" s="350">
        <v>6.2958027981345772</v>
      </c>
      <c r="L75" s="351">
        <v>6.1999156474061579</v>
      </c>
      <c r="M75" s="352">
        <v>6.0070671378091873</v>
      </c>
      <c r="O75" s="10"/>
      <c r="R75" s="83"/>
      <c r="T75" s="83"/>
      <c r="U75" s="83"/>
      <c r="V75" s="90"/>
      <c r="W75" s="90"/>
      <c r="X75" s="90"/>
      <c r="Y75" s="90"/>
    </row>
    <row r="76" spans="1:27" ht="15" customHeight="1" x14ac:dyDescent="0.15">
      <c r="B76" s="29" t="s">
        <v>691</v>
      </c>
      <c r="C76" s="88"/>
      <c r="D76" s="88"/>
      <c r="E76" s="88"/>
      <c r="F76" s="88"/>
      <c r="G76" s="88"/>
      <c r="H76" s="36">
        <v>2052</v>
      </c>
      <c r="I76" s="229">
        <v>1610</v>
      </c>
      <c r="J76" s="229">
        <v>399</v>
      </c>
      <c r="K76" s="350">
        <v>68.35443037974683</v>
      </c>
      <c r="L76" s="353">
        <v>67.903838043019832</v>
      </c>
      <c r="M76" s="354">
        <v>70.494699646643113</v>
      </c>
      <c r="O76" s="10"/>
      <c r="R76" s="83"/>
      <c r="T76" s="83"/>
      <c r="U76" s="83"/>
      <c r="V76" s="90"/>
      <c r="W76" s="90"/>
      <c r="X76" s="90"/>
      <c r="Y76" s="90"/>
    </row>
    <row r="77" spans="1:27" ht="15" customHeight="1" x14ac:dyDescent="0.15">
      <c r="B77" s="29" t="s">
        <v>692</v>
      </c>
      <c r="C77" s="88"/>
      <c r="D77" s="88"/>
      <c r="E77" s="88"/>
      <c r="F77" s="88"/>
      <c r="G77" s="88"/>
      <c r="H77" s="36">
        <v>424</v>
      </c>
      <c r="I77" s="229">
        <v>340</v>
      </c>
      <c r="J77" s="229">
        <v>75</v>
      </c>
      <c r="K77" s="350">
        <v>14.123917388407728</v>
      </c>
      <c r="L77" s="353">
        <v>14.339940953184311</v>
      </c>
      <c r="M77" s="354">
        <v>13.250883392226148</v>
      </c>
      <c r="O77" s="10"/>
      <c r="R77" s="83"/>
      <c r="T77" s="83"/>
      <c r="U77" s="83"/>
      <c r="V77" s="90"/>
      <c r="W77" s="90"/>
      <c r="X77" s="90"/>
      <c r="Y77" s="90"/>
    </row>
    <row r="78" spans="1:27" ht="15" customHeight="1" x14ac:dyDescent="0.15">
      <c r="B78" s="29" t="s">
        <v>693</v>
      </c>
      <c r="C78" s="88"/>
      <c r="D78" s="88"/>
      <c r="E78" s="88"/>
      <c r="F78" s="88"/>
      <c r="G78" s="88"/>
      <c r="H78" s="36">
        <v>330</v>
      </c>
      <c r="I78" s="229">
        <v>267</v>
      </c>
      <c r="J78" s="229">
        <v>58</v>
      </c>
      <c r="K78" s="350">
        <v>10.992671552298468</v>
      </c>
      <c r="L78" s="353">
        <v>11.261071277941797</v>
      </c>
      <c r="M78" s="354">
        <v>10.247349823321555</v>
      </c>
      <c r="O78" s="10"/>
      <c r="R78" s="83"/>
      <c r="T78" s="83"/>
      <c r="U78" s="83"/>
      <c r="V78" s="90"/>
      <c r="W78" s="90"/>
      <c r="X78" s="90"/>
      <c r="Y78" s="90"/>
    </row>
    <row r="79" spans="1:27" ht="15" customHeight="1" x14ac:dyDescent="0.15">
      <c r="B79" s="79" t="s">
        <v>0</v>
      </c>
      <c r="C79" s="86"/>
      <c r="D79" s="86"/>
      <c r="E79" s="86"/>
      <c r="F79" s="88"/>
      <c r="G79" s="88"/>
      <c r="H79" s="36">
        <v>7</v>
      </c>
      <c r="I79" s="37">
        <v>7</v>
      </c>
      <c r="J79" s="37">
        <v>0</v>
      </c>
      <c r="K79" s="350">
        <v>0.23317788141239171</v>
      </c>
      <c r="L79" s="337">
        <v>0.29523407844791227</v>
      </c>
      <c r="M79" s="429">
        <v>0</v>
      </c>
      <c r="O79" s="10"/>
      <c r="R79" s="83"/>
      <c r="T79" s="83"/>
      <c r="U79" s="83"/>
      <c r="V79" s="89"/>
      <c r="W79" s="89"/>
      <c r="X79" s="89"/>
      <c r="Y79" s="89"/>
    </row>
    <row r="80" spans="1:27" ht="15" customHeight="1" x14ac:dyDescent="0.15">
      <c r="B80" s="45" t="s">
        <v>1</v>
      </c>
      <c r="C80" s="91"/>
      <c r="D80" s="91"/>
      <c r="E80" s="91"/>
      <c r="F80" s="91"/>
      <c r="G80" s="91"/>
      <c r="H80" s="98">
        <v>3002</v>
      </c>
      <c r="I80" s="240">
        <v>2371</v>
      </c>
      <c r="J80" s="240">
        <v>566</v>
      </c>
      <c r="K80" s="174">
        <v>100</v>
      </c>
      <c r="L80" s="242">
        <v>100.00000000000001</v>
      </c>
      <c r="M80" s="96">
        <v>100</v>
      </c>
      <c r="O80" s="10"/>
      <c r="R80" s="83"/>
      <c r="T80" s="83"/>
      <c r="U80" s="83"/>
      <c r="V80" s="90"/>
      <c r="W80" s="90"/>
      <c r="X80" s="90"/>
      <c r="Y80" s="90"/>
    </row>
    <row r="81" spans="1:27" ht="12.9" customHeight="1" x14ac:dyDescent="0.15">
      <c r="B81" s="51"/>
      <c r="C81" s="51"/>
      <c r="D81" s="51"/>
      <c r="E81" s="51"/>
      <c r="F81" s="51"/>
      <c r="G81" s="51"/>
      <c r="H81" s="51"/>
      <c r="I81" s="9"/>
      <c r="J81" s="9"/>
      <c r="O81" s="10"/>
      <c r="R81" s="83"/>
      <c r="T81" s="83"/>
      <c r="U81" s="83"/>
    </row>
    <row r="82" spans="1:27" ht="15" customHeight="1" x14ac:dyDescent="0.15">
      <c r="A82" s="5" t="s">
        <v>694</v>
      </c>
      <c r="H82" s="101"/>
      <c r="I82" s="9"/>
      <c r="O82" s="10"/>
      <c r="R82" s="83"/>
      <c r="X82" s="83"/>
      <c r="Z82" s="83"/>
      <c r="AA82" s="83"/>
    </row>
    <row r="83" spans="1:27" ht="13.65" customHeight="1" x14ac:dyDescent="0.15">
      <c r="B83" s="11"/>
      <c r="C83" s="12"/>
      <c r="D83" s="12"/>
      <c r="E83" s="12"/>
      <c r="F83" s="12"/>
      <c r="G83" s="12"/>
      <c r="H83" s="13"/>
      <c r="I83" s="14" t="s">
        <v>108</v>
      </c>
      <c r="J83" s="15"/>
      <c r="K83" s="132"/>
      <c r="L83" s="14" t="s">
        <v>3</v>
      </c>
      <c r="M83" s="17"/>
      <c r="O83" s="10"/>
      <c r="R83" s="83"/>
      <c r="T83" s="83"/>
      <c r="U83" s="83"/>
      <c r="V83" s="280"/>
      <c r="W83" s="280"/>
      <c r="X83" s="280"/>
      <c r="Y83" s="280"/>
    </row>
    <row r="84" spans="1:27" ht="10.8" x14ac:dyDescent="0.15">
      <c r="B84" s="105"/>
      <c r="C84" s="52"/>
      <c r="D84" s="52"/>
      <c r="E84" s="52"/>
      <c r="F84" s="52"/>
      <c r="G84" s="52"/>
      <c r="H84" s="22" t="s">
        <v>4</v>
      </c>
      <c r="I84" s="22" t="s">
        <v>172</v>
      </c>
      <c r="J84" s="84" t="s">
        <v>173</v>
      </c>
      <c r="K84" s="85" t="s">
        <v>4</v>
      </c>
      <c r="L84" s="22" t="s">
        <v>172</v>
      </c>
      <c r="M84" s="22" t="s">
        <v>173</v>
      </c>
      <c r="O84" s="10"/>
      <c r="R84" s="83"/>
      <c r="T84" s="83"/>
      <c r="U84" s="83"/>
      <c r="V84" s="281"/>
      <c r="W84" s="281"/>
      <c r="X84" s="281"/>
      <c r="Y84" s="281"/>
    </row>
    <row r="85" spans="1:27" ht="12" customHeight="1" x14ac:dyDescent="0.15">
      <c r="B85" s="23"/>
      <c r="C85" s="24"/>
      <c r="D85" s="24"/>
      <c r="E85" s="24"/>
      <c r="F85" s="24"/>
      <c r="G85" s="24"/>
      <c r="H85" s="25"/>
      <c r="I85" s="25"/>
      <c r="J85" s="26"/>
      <c r="K85" s="136">
        <v>3002</v>
      </c>
      <c r="L85" s="137">
        <v>2371</v>
      </c>
      <c r="M85" s="137">
        <v>566</v>
      </c>
      <c r="O85" s="10"/>
      <c r="R85" s="83"/>
      <c r="T85" s="83"/>
      <c r="U85" s="83"/>
      <c r="V85" s="155"/>
      <c r="W85" s="155"/>
      <c r="X85" s="155"/>
      <c r="Y85" s="155"/>
    </row>
    <row r="86" spans="1:27" ht="15" customHeight="1" x14ac:dyDescent="0.15">
      <c r="B86" s="78" t="s">
        <v>695</v>
      </c>
      <c r="C86" s="88"/>
      <c r="D86" s="88"/>
      <c r="E86" s="88"/>
      <c r="F86" s="88"/>
      <c r="G86" s="88"/>
      <c r="H86" s="31">
        <v>2456</v>
      </c>
      <c r="I86" s="224">
        <v>1956</v>
      </c>
      <c r="J86" s="224">
        <v>445</v>
      </c>
      <c r="K86" s="350">
        <v>81.812125249833443</v>
      </c>
      <c r="L86" s="351">
        <v>82.49683677773092</v>
      </c>
      <c r="M86" s="352">
        <v>78.621908127208485</v>
      </c>
      <c r="O86" s="10"/>
      <c r="R86" s="83"/>
      <c r="T86" s="83"/>
      <c r="U86" s="83"/>
      <c r="V86" s="90"/>
      <c r="W86" s="90"/>
      <c r="X86" s="90"/>
      <c r="Y86" s="90"/>
    </row>
    <row r="87" spans="1:27" ht="15" customHeight="1" x14ac:dyDescent="0.15">
      <c r="B87" s="29" t="s">
        <v>696</v>
      </c>
      <c r="C87" s="88"/>
      <c r="D87" s="88"/>
      <c r="E87" s="88"/>
      <c r="F87" s="88"/>
      <c r="G87" s="88"/>
      <c r="H87" s="36">
        <v>544</v>
      </c>
      <c r="I87" s="229">
        <v>415</v>
      </c>
      <c r="J87" s="229">
        <v>120</v>
      </c>
      <c r="K87" s="350">
        <v>18.121252498334446</v>
      </c>
      <c r="L87" s="353">
        <v>17.503163222269087</v>
      </c>
      <c r="M87" s="354">
        <v>21.201413427561839</v>
      </c>
      <c r="O87" s="10"/>
      <c r="R87" s="83"/>
      <c r="T87" s="83"/>
      <c r="U87" s="83"/>
      <c r="V87" s="90"/>
      <c r="W87" s="90"/>
      <c r="X87" s="90"/>
      <c r="Y87" s="90"/>
    </row>
    <row r="88" spans="1:27" ht="15" customHeight="1" x14ac:dyDescent="0.15">
      <c r="B88" s="79" t="s">
        <v>0</v>
      </c>
      <c r="C88" s="86"/>
      <c r="D88" s="86"/>
      <c r="E88" s="86"/>
      <c r="F88" s="88"/>
      <c r="G88" s="88"/>
      <c r="H88" s="36">
        <v>2</v>
      </c>
      <c r="I88" s="37">
        <v>0</v>
      </c>
      <c r="J88" s="37">
        <v>1</v>
      </c>
      <c r="K88" s="350">
        <v>6.6622251832111928E-2</v>
      </c>
      <c r="L88" s="488">
        <v>0</v>
      </c>
      <c r="M88" s="201">
        <v>0.17667844522968199</v>
      </c>
      <c r="O88" s="10"/>
      <c r="R88" s="83"/>
      <c r="T88" s="83"/>
      <c r="U88" s="83"/>
      <c r="V88" s="89"/>
      <c r="W88" s="89"/>
      <c r="X88" s="89"/>
      <c r="Y88" s="89"/>
    </row>
    <row r="89" spans="1:27" ht="15" customHeight="1" x14ac:dyDescent="0.15">
      <c r="B89" s="45" t="s">
        <v>1</v>
      </c>
      <c r="C89" s="91"/>
      <c r="D89" s="91"/>
      <c r="E89" s="91"/>
      <c r="F89" s="91"/>
      <c r="G89" s="91"/>
      <c r="H89" s="98">
        <v>3002</v>
      </c>
      <c r="I89" s="240">
        <v>2371</v>
      </c>
      <c r="J89" s="240">
        <v>566</v>
      </c>
      <c r="K89" s="241">
        <v>100</v>
      </c>
      <c r="L89" s="242">
        <v>100</v>
      </c>
      <c r="M89" s="96">
        <v>100.00000000000001</v>
      </c>
      <c r="O89" s="10"/>
      <c r="R89" s="83"/>
      <c r="T89" s="83"/>
      <c r="U89" s="83"/>
      <c r="V89" s="90"/>
      <c r="W89" s="90"/>
      <c r="X89" s="90"/>
      <c r="Y89" s="90"/>
    </row>
    <row r="90" spans="1:27" ht="15" customHeight="1" x14ac:dyDescent="0.15">
      <c r="B90" s="51"/>
      <c r="C90" s="51"/>
      <c r="D90" s="51"/>
      <c r="E90" s="51"/>
      <c r="F90" s="51"/>
      <c r="G90" s="51"/>
      <c r="H90" s="51"/>
      <c r="I90" s="9"/>
      <c r="J90" s="9"/>
      <c r="O90" s="10"/>
      <c r="R90" s="83"/>
      <c r="T90" s="83"/>
      <c r="U90" s="83"/>
    </row>
    <row r="91" spans="1:27" ht="15" customHeight="1" x14ac:dyDescent="0.15">
      <c r="A91" s="5" t="s">
        <v>697</v>
      </c>
      <c r="H91" s="101"/>
      <c r="I91" s="9"/>
      <c r="O91" s="10"/>
      <c r="R91" s="83"/>
      <c r="X91" s="83"/>
      <c r="Z91" s="83"/>
      <c r="AA91" s="83"/>
    </row>
    <row r="92" spans="1:27" ht="13.65" customHeight="1" x14ac:dyDescent="0.15">
      <c r="B92" s="11"/>
      <c r="C92" s="12"/>
      <c r="D92" s="12"/>
      <c r="E92" s="12"/>
      <c r="F92" s="12"/>
      <c r="G92" s="12"/>
      <c r="H92" s="12"/>
      <c r="I92" s="13"/>
      <c r="J92" s="14" t="s">
        <v>108</v>
      </c>
      <c r="K92" s="15"/>
      <c r="L92" s="132"/>
      <c r="M92" s="14" t="s">
        <v>3</v>
      </c>
      <c r="N92" s="17"/>
      <c r="P92" s="10"/>
      <c r="S92" s="83"/>
      <c r="U92" s="83"/>
      <c r="V92" s="83"/>
      <c r="W92" s="280"/>
      <c r="X92" s="280"/>
      <c r="Y92" s="280"/>
      <c r="Z92" s="280"/>
    </row>
    <row r="93" spans="1:27" ht="10.8" x14ac:dyDescent="0.15">
      <c r="B93" s="105"/>
      <c r="C93" s="52"/>
      <c r="D93" s="52"/>
      <c r="E93" s="52"/>
      <c r="F93" s="52"/>
      <c r="G93" s="52"/>
      <c r="H93" s="52"/>
      <c r="I93" s="22" t="s">
        <v>4</v>
      </c>
      <c r="J93" s="22" t="s">
        <v>172</v>
      </c>
      <c r="K93" s="84" t="s">
        <v>173</v>
      </c>
      <c r="L93" s="85" t="s">
        <v>4</v>
      </c>
      <c r="M93" s="22" t="s">
        <v>172</v>
      </c>
      <c r="N93" s="22" t="s">
        <v>173</v>
      </c>
      <c r="P93" s="10"/>
      <c r="S93" s="83"/>
      <c r="U93" s="83"/>
      <c r="V93" s="83"/>
      <c r="W93" s="281"/>
      <c r="X93" s="281"/>
      <c r="Y93" s="281"/>
      <c r="Z93" s="281"/>
    </row>
    <row r="94" spans="1:27" ht="12" customHeight="1" x14ac:dyDescent="0.15">
      <c r="B94" s="23"/>
      <c r="C94" s="24"/>
      <c r="D94" s="24"/>
      <c r="E94" s="24"/>
      <c r="F94" s="24"/>
      <c r="G94" s="24"/>
      <c r="H94" s="24"/>
      <c r="I94" s="25"/>
      <c r="J94" s="25"/>
      <c r="K94" s="26"/>
      <c r="L94" s="136">
        <v>3002</v>
      </c>
      <c r="M94" s="137">
        <v>2371</v>
      </c>
      <c r="N94" s="137">
        <v>566</v>
      </c>
      <c r="P94" s="10"/>
      <c r="S94" s="83"/>
      <c r="U94" s="83"/>
      <c r="V94" s="83"/>
      <c r="W94" s="155"/>
      <c r="X94" s="155"/>
      <c r="Y94" s="155"/>
      <c r="Z94" s="155"/>
    </row>
    <row r="95" spans="1:27" ht="15" customHeight="1" x14ac:dyDescent="0.15">
      <c r="B95" s="78" t="s">
        <v>698</v>
      </c>
      <c r="C95" s="88"/>
      <c r="D95" s="88"/>
      <c r="E95" s="88"/>
      <c r="F95" s="88"/>
      <c r="G95" s="88"/>
      <c r="H95" s="88"/>
      <c r="I95" s="31">
        <v>1472</v>
      </c>
      <c r="J95" s="224">
        <v>1139</v>
      </c>
      <c r="K95" s="224">
        <v>308</v>
      </c>
      <c r="L95" s="225">
        <v>49.033977348434377</v>
      </c>
      <c r="M95" s="226">
        <v>48.038802193167442</v>
      </c>
      <c r="N95" s="172">
        <v>54.416961130742045</v>
      </c>
      <c r="P95" s="10"/>
      <c r="S95" s="83"/>
      <c r="U95" s="83"/>
      <c r="V95" s="83"/>
      <c r="W95" s="90"/>
      <c r="X95" s="90"/>
      <c r="Y95" s="90"/>
      <c r="Z95" s="90"/>
    </row>
    <row r="96" spans="1:27" ht="15" customHeight="1" x14ac:dyDescent="0.15">
      <c r="B96" s="29" t="s">
        <v>699</v>
      </c>
      <c r="C96" s="88"/>
      <c r="D96" s="88"/>
      <c r="E96" s="88"/>
      <c r="F96" s="88"/>
      <c r="G96" s="88"/>
      <c r="H96" s="88"/>
      <c r="I96" s="36">
        <v>1237</v>
      </c>
      <c r="J96" s="229">
        <v>985</v>
      </c>
      <c r="K96" s="229">
        <v>215</v>
      </c>
      <c r="L96" s="225">
        <v>41.205862758161224</v>
      </c>
      <c r="M96" s="230">
        <v>41.543652467313372</v>
      </c>
      <c r="N96" s="173">
        <v>37.985865724381625</v>
      </c>
      <c r="P96" s="10"/>
      <c r="S96" s="83"/>
      <c r="U96" s="83"/>
      <c r="V96" s="83"/>
      <c r="W96" s="90"/>
      <c r="X96" s="90"/>
      <c r="Y96" s="90"/>
      <c r="Z96" s="90"/>
    </row>
    <row r="97" spans="1:26" ht="15" customHeight="1" x14ac:dyDescent="0.15">
      <c r="B97" s="29" t="s">
        <v>700</v>
      </c>
      <c r="C97" s="88"/>
      <c r="D97" s="88"/>
      <c r="E97" s="88"/>
      <c r="F97" s="88"/>
      <c r="G97" s="88"/>
      <c r="H97" s="88"/>
      <c r="I97" s="36">
        <v>281</v>
      </c>
      <c r="J97" s="229">
        <v>237</v>
      </c>
      <c r="K97" s="229">
        <v>42</v>
      </c>
      <c r="L97" s="225">
        <v>9.3604263824117258</v>
      </c>
      <c r="M97" s="230">
        <v>9.9957823703078876</v>
      </c>
      <c r="N97" s="173">
        <v>7.4204946996466434</v>
      </c>
      <c r="P97" s="10"/>
      <c r="S97" s="83"/>
      <c r="U97" s="83"/>
      <c r="V97" s="83"/>
      <c r="W97" s="90"/>
      <c r="X97" s="90"/>
      <c r="Y97" s="90"/>
      <c r="Z97" s="90"/>
    </row>
    <row r="98" spans="1:26" ht="15" customHeight="1" x14ac:dyDescent="0.15">
      <c r="B98" s="79" t="s">
        <v>0</v>
      </c>
      <c r="C98" s="86"/>
      <c r="D98" s="86"/>
      <c r="E98" s="86"/>
      <c r="F98" s="88"/>
      <c r="G98" s="88"/>
      <c r="H98" s="88"/>
      <c r="I98" s="36">
        <v>12</v>
      </c>
      <c r="J98" s="37">
        <v>10</v>
      </c>
      <c r="K98" s="37">
        <v>1</v>
      </c>
      <c r="L98" s="225">
        <v>0.39973351099267157</v>
      </c>
      <c r="M98" s="145">
        <v>0.42176296921130324</v>
      </c>
      <c r="N98" s="74">
        <v>0.17667844522968199</v>
      </c>
      <c r="P98" s="10"/>
      <c r="S98" s="83"/>
      <c r="U98" s="83"/>
      <c r="V98" s="83"/>
      <c r="W98" s="89"/>
      <c r="X98" s="89"/>
      <c r="Y98" s="89"/>
      <c r="Z98" s="89"/>
    </row>
    <row r="99" spans="1:26" ht="15" customHeight="1" x14ac:dyDescent="0.15">
      <c r="B99" s="45" t="s">
        <v>1</v>
      </c>
      <c r="C99" s="91"/>
      <c r="D99" s="91"/>
      <c r="E99" s="91"/>
      <c r="F99" s="91"/>
      <c r="G99" s="91"/>
      <c r="H99" s="91"/>
      <c r="I99" s="98">
        <v>3002</v>
      </c>
      <c r="J99" s="240">
        <v>2371</v>
      </c>
      <c r="K99" s="240">
        <v>566</v>
      </c>
      <c r="L99" s="241">
        <v>100.00000000000001</v>
      </c>
      <c r="M99" s="242">
        <v>100</v>
      </c>
      <c r="N99" s="96">
        <v>99.999999999999986</v>
      </c>
      <c r="P99" s="10"/>
      <c r="S99" s="83"/>
      <c r="U99" s="83"/>
      <c r="V99" s="83"/>
      <c r="W99" s="90"/>
      <c r="X99" s="90"/>
      <c r="Y99" s="90"/>
      <c r="Z99" s="90"/>
    </row>
    <row r="100" spans="1:26" ht="15" customHeight="1" x14ac:dyDescent="0.15">
      <c r="B100" s="8"/>
      <c r="C100" s="8"/>
      <c r="D100" s="8"/>
      <c r="E100" s="8"/>
      <c r="F100" s="8"/>
      <c r="G100" s="180"/>
      <c r="H100" s="180"/>
      <c r="I100" s="102"/>
      <c r="J100" s="70"/>
      <c r="K100" s="70"/>
      <c r="L100" s="70"/>
      <c r="N100" s="10"/>
      <c r="Q100" s="83"/>
      <c r="S100" s="83"/>
      <c r="T100" s="83"/>
      <c r="U100" s="90"/>
      <c r="V100" s="90"/>
      <c r="W100" s="90"/>
      <c r="X100" s="90"/>
    </row>
    <row r="101" spans="1:26" ht="15" customHeight="1" x14ac:dyDescent="0.15">
      <c r="A101" s="5" t="s">
        <v>701</v>
      </c>
      <c r="F101" s="101"/>
      <c r="G101" s="101"/>
      <c r="H101" s="9"/>
      <c r="N101" s="10"/>
      <c r="Q101" s="83"/>
      <c r="U101" s="83"/>
      <c r="W101" s="83"/>
      <c r="X101" s="83"/>
    </row>
    <row r="102" spans="1:26" ht="13.65" customHeight="1" x14ac:dyDescent="0.15">
      <c r="B102" s="11"/>
      <c r="C102" s="12"/>
      <c r="D102" s="12"/>
      <c r="E102" s="12"/>
      <c r="F102" s="12"/>
      <c r="G102" s="12"/>
      <c r="H102" s="13" t="s">
        <v>2</v>
      </c>
      <c r="I102" s="15"/>
      <c r="J102" s="15"/>
      <c r="K102" s="132" t="s">
        <v>3</v>
      </c>
      <c r="L102" s="15"/>
      <c r="M102" s="17"/>
      <c r="N102" s="10"/>
      <c r="Q102" s="83"/>
      <c r="T102" s="83"/>
      <c r="U102" s="83"/>
    </row>
    <row r="103" spans="1:26" ht="10.8" x14ac:dyDescent="0.15">
      <c r="B103" s="105"/>
      <c r="C103" s="52"/>
      <c r="D103" s="52"/>
      <c r="E103" s="52"/>
      <c r="F103" s="52"/>
      <c r="G103" s="52"/>
      <c r="H103" s="22" t="s">
        <v>4</v>
      </c>
      <c r="I103" s="22" t="s">
        <v>172</v>
      </c>
      <c r="J103" s="22" t="s">
        <v>173</v>
      </c>
      <c r="K103" s="85" t="s">
        <v>4</v>
      </c>
      <c r="L103" s="22" t="s">
        <v>172</v>
      </c>
      <c r="M103" s="22" t="s">
        <v>1166</v>
      </c>
      <c r="N103" s="10"/>
      <c r="Q103" s="83"/>
      <c r="T103" s="83"/>
      <c r="U103" s="83"/>
    </row>
    <row r="104" spans="1:26" ht="12" customHeight="1" x14ac:dyDescent="0.15">
      <c r="B104" s="79"/>
      <c r="C104" s="86"/>
      <c r="D104" s="86"/>
      <c r="E104" s="86"/>
      <c r="F104" s="86"/>
      <c r="G104" s="24"/>
      <c r="H104" s="25"/>
      <c r="I104" s="25"/>
      <c r="J104" s="25"/>
      <c r="K104" s="136">
        <v>3002</v>
      </c>
      <c r="L104" s="137">
        <v>2371</v>
      </c>
      <c r="M104" s="137">
        <v>566</v>
      </c>
      <c r="N104" s="10"/>
      <c r="Q104" s="83"/>
      <c r="T104" s="83"/>
      <c r="U104" s="83"/>
    </row>
    <row r="105" spans="1:26" ht="15" customHeight="1" x14ac:dyDescent="0.15">
      <c r="B105" s="29" t="s">
        <v>702</v>
      </c>
      <c r="C105" s="88"/>
      <c r="D105" s="88"/>
      <c r="E105" s="88"/>
      <c r="F105" s="88"/>
      <c r="H105" s="36">
        <v>600</v>
      </c>
      <c r="I105" s="36">
        <v>471</v>
      </c>
      <c r="J105" s="36">
        <v>113</v>
      </c>
      <c r="K105" s="194">
        <v>19.986675549633578</v>
      </c>
      <c r="L105" s="201">
        <v>19.865035849852383</v>
      </c>
      <c r="M105" s="201">
        <v>19.964664310954063</v>
      </c>
      <c r="N105" s="10"/>
      <c r="O105" s="143"/>
      <c r="Q105" s="83"/>
      <c r="T105" s="83"/>
      <c r="U105" s="83"/>
    </row>
    <row r="106" spans="1:26" ht="15" customHeight="1" x14ac:dyDescent="0.15">
      <c r="B106" s="29" t="s">
        <v>703</v>
      </c>
      <c r="C106" s="88"/>
      <c r="D106" s="88"/>
      <c r="E106" s="88"/>
      <c r="F106" s="88"/>
      <c r="H106" s="36">
        <v>212</v>
      </c>
      <c r="I106" s="36">
        <v>168</v>
      </c>
      <c r="J106" s="36">
        <v>39</v>
      </c>
      <c r="K106" s="194">
        <v>7.0619586942038639</v>
      </c>
      <c r="L106" s="201">
        <v>7.0856178827498955</v>
      </c>
      <c r="M106" s="201">
        <v>6.8904593639575973</v>
      </c>
      <c r="N106" s="10"/>
      <c r="Q106" s="83"/>
      <c r="T106" s="83"/>
      <c r="U106" s="83"/>
    </row>
    <row r="107" spans="1:26" ht="15" customHeight="1" x14ac:dyDescent="0.15">
      <c r="B107" s="29" t="s">
        <v>704</v>
      </c>
      <c r="C107" s="88"/>
      <c r="D107" s="88"/>
      <c r="E107" s="88"/>
      <c r="F107" s="88"/>
      <c r="H107" s="36">
        <v>252</v>
      </c>
      <c r="I107" s="36">
        <v>203</v>
      </c>
      <c r="J107" s="36">
        <v>43</v>
      </c>
      <c r="K107" s="194">
        <v>8.3944037308461024</v>
      </c>
      <c r="L107" s="201">
        <v>8.5617882749894552</v>
      </c>
      <c r="M107" s="201">
        <v>7.5971731448763249</v>
      </c>
      <c r="N107" s="10"/>
      <c r="Q107" s="83"/>
      <c r="T107" s="83"/>
      <c r="U107" s="83"/>
    </row>
    <row r="108" spans="1:26" ht="15" customHeight="1" x14ac:dyDescent="0.15">
      <c r="B108" s="29" t="s">
        <v>705</v>
      </c>
      <c r="C108" s="88"/>
      <c r="D108" s="88"/>
      <c r="E108" s="88"/>
      <c r="F108" s="88"/>
      <c r="H108" s="36">
        <v>322</v>
      </c>
      <c r="I108" s="36">
        <v>255</v>
      </c>
      <c r="J108" s="36">
        <v>59</v>
      </c>
      <c r="K108" s="194">
        <v>10.726182544970019</v>
      </c>
      <c r="L108" s="201">
        <v>10.754955714888233</v>
      </c>
      <c r="M108" s="201">
        <v>10.424028268551238</v>
      </c>
      <c r="N108" s="10"/>
      <c r="Q108" s="83"/>
      <c r="T108" s="83"/>
      <c r="U108" s="83"/>
    </row>
    <row r="109" spans="1:26" ht="15" customHeight="1" x14ac:dyDescent="0.15">
      <c r="B109" s="29" t="s">
        <v>706</v>
      </c>
      <c r="C109" s="88"/>
      <c r="D109" s="88"/>
      <c r="E109" s="88"/>
      <c r="F109" s="88"/>
      <c r="H109" s="36">
        <v>492</v>
      </c>
      <c r="I109" s="36">
        <v>377</v>
      </c>
      <c r="J109" s="36">
        <v>101</v>
      </c>
      <c r="K109" s="194">
        <v>16.389073950699533</v>
      </c>
      <c r="L109" s="201">
        <v>15.900463939266132</v>
      </c>
      <c r="M109" s="201">
        <v>17.844522968197879</v>
      </c>
      <c r="N109" s="10"/>
      <c r="Q109" s="83"/>
      <c r="T109" s="83"/>
      <c r="U109" s="83"/>
    </row>
    <row r="110" spans="1:26" ht="15" customHeight="1" x14ac:dyDescent="0.15">
      <c r="B110" s="29" t="s">
        <v>569</v>
      </c>
      <c r="C110" s="88"/>
      <c r="D110" s="88"/>
      <c r="E110" s="88"/>
      <c r="F110" s="88"/>
      <c r="H110" s="36">
        <v>39</v>
      </c>
      <c r="I110" s="36">
        <v>29</v>
      </c>
      <c r="J110" s="36">
        <v>10</v>
      </c>
      <c r="K110" s="194">
        <v>1.2991339107261826</v>
      </c>
      <c r="L110" s="201">
        <v>1.2231126107127794</v>
      </c>
      <c r="M110" s="201">
        <v>1.7667844522968199</v>
      </c>
      <c r="N110" s="10"/>
      <c r="Q110" s="83"/>
      <c r="T110" s="83"/>
      <c r="U110" s="83"/>
    </row>
    <row r="111" spans="1:26" ht="15" customHeight="1" x14ac:dyDescent="0.15">
      <c r="B111" s="29" t="s">
        <v>570</v>
      </c>
      <c r="C111" s="88"/>
      <c r="D111" s="88"/>
      <c r="E111" s="88"/>
      <c r="F111" s="88"/>
      <c r="H111" s="36">
        <v>199</v>
      </c>
      <c r="I111" s="36">
        <v>150</v>
      </c>
      <c r="J111" s="36">
        <v>44</v>
      </c>
      <c r="K111" s="194">
        <v>6.6289140572951366</v>
      </c>
      <c r="L111" s="201">
        <v>6.3264445381695484</v>
      </c>
      <c r="M111" s="201">
        <v>7.7738515901060072</v>
      </c>
      <c r="N111" s="10"/>
      <c r="Q111" s="83"/>
      <c r="T111" s="83"/>
      <c r="U111" s="83"/>
    </row>
    <row r="112" spans="1:26" ht="15" customHeight="1" x14ac:dyDescent="0.15">
      <c r="B112" s="29" t="s">
        <v>707</v>
      </c>
      <c r="C112" s="88"/>
      <c r="D112" s="88"/>
      <c r="E112" s="88"/>
      <c r="F112" s="88"/>
      <c r="H112" s="36">
        <v>69</v>
      </c>
      <c r="I112" s="36">
        <v>52</v>
      </c>
      <c r="J112" s="36">
        <v>16</v>
      </c>
      <c r="K112" s="194">
        <v>2.2984676882078614</v>
      </c>
      <c r="L112" s="201">
        <v>2.1931674398987768</v>
      </c>
      <c r="M112" s="201">
        <v>2.8268551236749118</v>
      </c>
      <c r="N112" s="10"/>
      <c r="Q112" s="83"/>
      <c r="T112" s="83"/>
      <c r="U112" s="83"/>
    </row>
    <row r="113" spans="1:25" ht="15" customHeight="1" x14ac:dyDescent="0.15">
      <c r="B113" s="29" t="s">
        <v>708</v>
      </c>
      <c r="C113" s="88"/>
      <c r="D113" s="88"/>
      <c r="E113" s="88"/>
      <c r="F113" s="88"/>
      <c r="H113" s="36">
        <v>0</v>
      </c>
      <c r="I113" s="36">
        <v>0</v>
      </c>
      <c r="J113" s="36">
        <v>0</v>
      </c>
      <c r="K113" s="433">
        <v>0</v>
      </c>
      <c r="L113" s="429">
        <v>0</v>
      </c>
      <c r="M113" s="429">
        <v>0</v>
      </c>
      <c r="N113" s="10"/>
      <c r="Q113" s="83"/>
      <c r="T113" s="83"/>
      <c r="U113" s="83"/>
    </row>
    <row r="114" spans="1:25" ht="15" customHeight="1" x14ac:dyDescent="0.15">
      <c r="B114" s="29" t="s">
        <v>709</v>
      </c>
      <c r="C114" s="88"/>
      <c r="D114" s="88"/>
      <c r="E114" s="88"/>
      <c r="F114" s="88"/>
      <c r="H114" s="36">
        <v>61</v>
      </c>
      <c r="I114" s="36">
        <v>48</v>
      </c>
      <c r="J114" s="36">
        <v>13</v>
      </c>
      <c r="K114" s="194">
        <v>2.0319786808794138</v>
      </c>
      <c r="L114" s="201">
        <v>2.0244622522142555</v>
      </c>
      <c r="M114" s="201">
        <v>2.2968197879858656</v>
      </c>
      <c r="N114" s="10"/>
      <c r="Q114" s="83"/>
      <c r="T114" s="83"/>
      <c r="U114" s="83"/>
    </row>
    <row r="115" spans="1:25" ht="15" customHeight="1" x14ac:dyDescent="0.15">
      <c r="B115" s="29" t="s">
        <v>52</v>
      </c>
      <c r="C115" s="88"/>
      <c r="D115" s="88"/>
      <c r="E115" s="88"/>
      <c r="F115" s="88"/>
      <c r="H115" s="36">
        <v>741</v>
      </c>
      <c r="I115" s="36">
        <v>603</v>
      </c>
      <c r="J115" s="36">
        <v>128</v>
      </c>
      <c r="K115" s="194">
        <v>24.683544303797468</v>
      </c>
      <c r="L115" s="201">
        <v>25.432307043441586</v>
      </c>
      <c r="M115" s="201">
        <v>22.614840989399294</v>
      </c>
      <c r="N115" s="10"/>
      <c r="Q115" s="83"/>
      <c r="T115" s="83"/>
      <c r="U115" s="83"/>
    </row>
    <row r="116" spans="1:25" ht="15" customHeight="1" x14ac:dyDescent="0.15">
      <c r="B116" s="79" t="s">
        <v>0</v>
      </c>
      <c r="C116" s="86"/>
      <c r="D116" s="86"/>
      <c r="E116" s="86"/>
      <c r="F116" s="86"/>
      <c r="G116" s="24"/>
      <c r="H116" s="68">
        <v>15</v>
      </c>
      <c r="I116" s="68">
        <v>15</v>
      </c>
      <c r="J116" s="68">
        <v>0</v>
      </c>
      <c r="K116" s="202">
        <v>0.49966688874083942</v>
      </c>
      <c r="L116" s="203">
        <v>0.63264445381695489</v>
      </c>
      <c r="M116" s="490">
        <v>0</v>
      </c>
      <c r="N116" s="10"/>
      <c r="Q116" s="83"/>
      <c r="T116" s="83"/>
      <c r="U116" s="83"/>
    </row>
    <row r="117" spans="1:25" ht="15" customHeight="1" x14ac:dyDescent="0.15">
      <c r="B117" s="45" t="s">
        <v>1</v>
      </c>
      <c r="C117" s="91"/>
      <c r="D117" s="91"/>
      <c r="E117" s="91"/>
      <c r="F117" s="91"/>
      <c r="G117" s="46"/>
      <c r="H117" s="47">
        <v>3002</v>
      </c>
      <c r="I117" s="47">
        <v>2371</v>
      </c>
      <c r="J117" s="47">
        <v>566</v>
      </c>
      <c r="K117" s="49">
        <v>100.00000000000001</v>
      </c>
      <c r="L117" s="50">
        <v>99.999999999999986</v>
      </c>
      <c r="M117" s="50">
        <v>100.00000000000001</v>
      </c>
      <c r="N117" s="10"/>
      <c r="Q117" s="83"/>
      <c r="T117" s="83"/>
      <c r="U117" s="83"/>
    </row>
    <row r="118" spans="1:25" ht="15" customHeight="1" x14ac:dyDescent="0.15">
      <c r="C118" s="5"/>
      <c r="D118" s="5"/>
      <c r="E118" s="5"/>
      <c r="M118" s="10"/>
      <c r="P118" s="83"/>
      <c r="V118" s="83"/>
      <c r="X118" s="83"/>
      <c r="Y118" s="83"/>
    </row>
    <row r="119" spans="1:25" ht="15" customHeight="1" x14ac:dyDescent="0.15">
      <c r="A119" s="5" t="s">
        <v>710</v>
      </c>
      <c r="F119" s="101"/>
      <c r="G119" s="101"/>
      <c r="H119" s="9"/>
      <c r="N119" s="10"/>
      <c r="Q119" s="83"/>
      <c r="U119" s="83"/>
      <c r="W119" s="83"/>
      <c r="X119" s="83"/>
    </row>
    <row r="120" spans="1:25" ht="13.65" customHeight="1" x14ac:dyDescent="0.15">
      <c r="B120" s="11"/>
      <c r="C120" s="12"/>
      <c r="D120" s="12"/>
      <c r="E120" s="12"/>
      <c r="F120" s="12"/>
      <c r="G120" s="12"/>
      <c r="H120" s="13" t="s">
        <v>2</v>
      </c>
      <c r="I120" s="15"/>
      <c r="J120" s="15"/>
      <c r="K120" s="132" t="s">
        <v>3</v>
      </c>
      <c r="L120" s="15"/>
      <c r="M120" s="17"/>
      <c r="N120" s="10"/>
      <c r="Q120" s="83"/>
      <c r="T120" s="83"/>
      <c r="U120" s="83"/>
    </row>
    <row r="121" spans="1:25" ht="10.8" x14ac:dyDescent="0.15">
      <c r="B121" s="105"/>
      <c r="C121" s="52"/>
      <c r="D121" s="52"/>
      <c r="E121" s="52"/>
      <c r="F121" s="52"/>
      <c r="G121" s="52"/>
      <c r="H121" s="22" t="s">
        <v>4</v>
      </c>
      <c r="I121" s="22" t="s">
        <v>172</v>
      </c>
      <c r="J121" s="22" t="s">
        <v>173</v>
      </c>
      <c r="K121" s="85" t="s">
        <v>4</v>
      </c>
      <c r="L121" s="22" t="s">
        <v>172</v>
      </c>
      <c r="M121" s="22" t="s">
        <v>445</v>
      </c>
      <c r="N121" s="10"/>
      <c r="Q121" s="83"/>
      <c r="T121" s="83"/>
      <c r="U121" s="83"/>
    </row>
    <row r="122" spans="1:25" ht="12" customHeight="1" x14ac:dyDescent="0.15">
      <c r="B122" s="79"/>
      <c r="C122" s="86"/>
      <c r="D122" s="86"/>
      <c r="E122" s="86"/>
      <c r="F122" s="86"/>
      <c r="G122" s="24"/>
      <c r="H122" s="25"/>
      <c r="I122" s="25"/>
      <c r="J122" s="25"/>
      <c r="K122" s="136">
        <v>3002</v>
      </c>
      <c r="L122" s="137">
        <v>2371</v>
      </c>
      <c r="M122" s="137">
        <v>566</v>
      </c>
      <c r="N122" s="10"/>
      <c r="Q122" s="83"/>
      <c r="T122" s="83"/>
      <c r="U122" s="83"/>
    </row>
    <row r="123" spans="1:25" ht="15" customHeight="1" x14ac:dyDescent="0.15">
      <c r="B123" s="29" t="s">
        <v>711</v>
      </c>
      <c r="C123" s="88"/>
      <c r="D123" s="88"/>
      <c r="E123" s="88"/>
      <c r="F123" s="88"/>
      <c r="H123" s="36">
        <v>1758</v>
      </c>
      <c r="I123" s="36">
        <v>1376</v>
      </c>
      <c r="J123" s="36">
        <v>347</v>
      </c>
      <c r="K123" s="194">
        <v>58.560959360426381</v>
      </c>
      <c r="L123" s="201">
        <v>58.03458456347532</v>
      </c>
      <c r="M123" s="201">
        <v>61.307420494699649</v>
      </c>
      <c r="N123" s="10"/>
      <c r="Q123" s="83"/>
      <c r="T123" s="83"/>
      <c r="U123" s="83"/>
    </row>
    <row r="124" spans="1:25" ht="15" customHeight="1" x14ac:dyDescent="0.15">
      <c r="B124" s="29" t="s">
        <v>712</v>
      </c>
      <c r="C124" s="88"/>
      <c r="D124" s="88"/>
      <c r="E124" s="88"/>
      <c r="F124" s="88"/>
      <c r="H124" s="36">
        <v>1162</v>
      </c>
      <c r="I124" s="36">
        <v>926</v>
      </c>
      <c r="J124" s="36">
        <v>208</v>
      </c>
      <c r="K124" s="194">
        <v>38.707528314457029</v>
      </c>
      <c r="L124" s="201">
        <v>39.05525094896668</v>
      </c>
      <c r="M124" s="201">
        <v>36.74911660777385</v>
      </c>
      <c r="N124" s="10"/>
      <c r="Q124" s="83"/>
      <c r="T124" s="83"/>
      <c r="U124" s="83"/>
    </row>
    <row r="125" spans="1:25" ht="15" customHeight="1" x14ac:dyDescent="0.15">
      <c r="B125" s="29" t="s">
        <v>713</v>
      </c>
      <c r="C125" s="88"/>
      <c r="D125" s="88"/>
      <c r="E125" s="88"/>
      <c r="F125" s="88"/>
      <c r="H125" s="36">
        <v>71</v>
      </c>
      <c r="I125" s="36">
        <v>58</v>
      </c>
      <c r="J125" s="36">
        <v>11</v>
      </c>
      <c r="K125" s="194">
        <v>2.3650899400399732</v>
      </c>
      <c r="L125" s="201">
        <v>2.4462252214255589</v>
      </c>
      <c r="M125" s="201">
        <v>1.9434628975265018</v>
      </c>
      <c r="N125" s="10"/>
      <c r="Q125" s="83"/>
      <c r="T125" s="83"/>
      <c r="U125" s="83"/>
    </row>
    <row r="126" spans="1:25" ht="15" customHeight="1" x14ac:dyDescent="0.15">
      <c r="B126" s="29" t="s">
        <v>54</v>
      </c>
      <c r="C126" s="88"/>
      <c r="D126" s="88"/>
      <c r="E126" s="88"/>
      <c r="F126" s="88"/>
      <c r="H126" s="36">
        <v>1</v>
      </c>
      <c r="I126" s="36">
        <v>1</v>
      </c>
      <c r="J126" s="36">
        <v>0</v>
      </c>
      <c r="K126" s="194">
        <v>3.3311125916055964E-2</v>
      </c>
      <c r="L126" s="201">
        <v>4.2176296921130327E-2</v>
      </c>
      <c r="M126" s="429">
        <v>0</v>
      </c>
      <c r="N126" s="10"/>
      <c r="Q126" s="83"/>
      <c r="T126" s="83"/>
      <c r="U126" s="83"/>
    </row>
    <row r="127" spans="1:25" ht="15" customHeight="1" x14ac:dyDescent="0.15">
      <c r="B127" s="79" t="s">
        <v>0</v>
      </c>
      <c r="C127" s="86"/>
      <c r="D127" s="86"/>
      <c r="E127" s="86"/>
      <c r="F127" s="86"/>
      <c r="G127" s="24"/>
      <c r="H127" s="68">
        <v>10</v>
      </c>
      <c r="I127" s="68">
        <v>10</v>
      </c>
      <c r="J127" s="68">
        <v>0</v>
      </c>
      <c r="K127" s="202">
        <v>0.33311125916055961</v>
      </c>
      <c r="L127" s="203">
        <v>0.42176296921130324</v>
      </c>
      <c r="M127" s="490">
        <v>0</v>
      </c>
      <c r="N127" s="10"/>
      <c r="Q127" s="83"/>
      <c r="T127" s="83"/>
      <c r="U127" s="83"/>
    </row>
    <row r="128" spans="1:25" ht="15" customHeight="1" x14ac:dyDescent="0.15">
      <c r="B128" s="45" t="s">
        <v>1</v>
      </c>
      <c r="C128" s="91"/>
      <c r="D128" s="91"/>
      <c r="E128" s="91"/>
      <c r="F128" s="91"/>
      <c r="G128" s="46"/>
      <c r="H128" s="47">
        <v>3002</v>
      </c>
      <c r="I128" s="47">
        <v>2371</v>
      </c>
      <c r="J128" s="47">
        <v>566</v>
      </c>
      <c r="K128" s="49">
        <v>100</v>
      </c>
      <c r="L128" s="50">
        <v>99.999999999999986</v>
      </c>
      <c r="M128" s="50">
        <v>100</v>
      </c>
      <c r="N128" s="10"/>
      <c r="Q128" s="83"/>
      <c r="T128" s="83"/>
      <c r="U128" s="83"/>
    </row>
    <row r="129" spans="1:26" ht="15" customHeight="1" x14ac:dyDescent="0.15">
      <c r="C129" s="5"/>
      <c r="D129" s="5"/>
      <c r="E129" s="5"/>
      <c r="H129" s="9"/>
      <c r="N129" s="10"/>
      <c r="Q129" s="83"/>
      <c r="W129" s="83"/>
      <c r="Y129" s="83"/>
      <c r="Z129" s="83"/>
    </row>
    <row r="130" spans="1:26" ht="15" customHeight="1" x14ac:dyDescent="0.15">
      <c r="A130" s="5" t="s">
        <v>714</v>
      </c>
      <c r="C130" s="5"/>
      <c r="D130" s="5"/>
      <c r="E130" s="5"/>
      <c r="H130" s="9"/>
      <c r="N130" s="10"/>
      <c r="Q130" s="83"/>
      <c r="U130" s="83"/>
      <c r="W130" s="83"/>
      <c r="X130" s="83"/>
    </row>
    <row r="131" spans="1:26" ht="13.65" customHeight="1" x14ac:dyDescent="0.15">
      <c r="B131" s="11"/>
      <c r="C131" s="12"/>
      <c r="D131" s="12"/>
      <c r="E131" s="12"/>
      <c r="F131" s="12"/>
      <c r="G131" s="12"/>
      <c r="H131" s="13"/>
      <c r="I131" s="14" t="s">
        <v>2</v>
      </c>
      <c r="J131" s="15"/>
      <c r="K131" s="16"/>
      <c r="L131" s="14" t="s">
        <v>3</v>
      </c>
      <c r="M131" s="17"/>
      <c r="O131" s="10"/>
      <c r="R131" s="83"/>
      <c r="T131" s="83"/>
      <c r="U131" s="83"/>
    </row>
    <row r="132" spans="1:26" ht="10.8" x14ac:dyDescent="0.15">
      <c r="B132" s="18"/>
      <c r="H132" s="19" t="s">
        <v>4</v>
      </c>
      <c r="I132" s="19" t="s">
        <v>172</v>
      </c>
      <c r="J132" s="183" t="s">
        <v>173</v>
      </c>
      <c r="K132" s="85" t="s">
        <v>4</v>
      </c>
      <c r="L132" s="22" t="s">
        <v>172</v>
      </c>
      <c r="M132" s="22" t="s">
        <v>445</v>
      </c>
      <c r="O132" s="10"/>
      <c r="R132" s="83"/>
      <c r="T132" s="83"/>
      <c r="U132" s="83"/>
    </row>
    <row r="133" spans="1:26" ht="12" customHeight="1" x14ac:dyDescent="0.15">
      <c r="B133" s="79"/>
      <c r="C133" s="86"/>
      <c r="D133" s="86"/>
      <c r="E133" s="86"/>
      <c r="F133" s="86"/>
      <c r="G133" s="24"/>
      <c r="H133" s="25"/>
      <c r="I133" s="25"/>
      <c r="J133" s="26"/>
      <c r="K133" s="136">
        <v>3002</v>
      </c>
      <c r="L133" s="137">
        <v>2371</v>
      </c>
      <c r="M133" s="137">
        <v>566</v>
      </c>
      <c r="O133" s="10"/>
      <c r="R133" s="83"/>
      <c r="T133" s="83"/>
      <c r="U133" s="83"/>
    </row>
    <row r="134" spans="1:26" ht="15" customHeight="1" x14ac:dyDescent="0.15">
      <c r="B134" s="29" t="s">
        <v>715</v>
      </c>
      <c r="C134" s="88"/>
      <c r="D134" s="88"/>
      <c r="E134" s="88"/>
      <c r="F134" s="88"/>
      <c r="H134" s="36">
        <v>1461</v>
      </c>
      <c r="I134" s="36">
        <v>1140</v>
      </c>
      <c r="J134" s="37">
        <v>284</v>
      </c>
      <c r="K134" s="194">
        <v>48.667554963357759</v>
      </c>
      <c r="L134" s="201">
        <v>48.080978490088569</v>
      </c>
      <c r="M134" s="201">
        <v>50.176678445229683</v>
      </c>
      <c r="O134" s="10"/>
      <c r="R134" s="83"/>
      <c r="T134" s="83"/>
      <c r="U134" s="83"/>
    </row>
    <row r="135" spans="1:26" ht="15" customHeight="1" x14ac:dyDescent="0.15">
      <c r="B135" s="29" t="s">
        <v>716</v>
      </c>
      <c r="C135" s="88"/>
      <c r="D135" s="88"/>
      <c r="E135" s="88"/>
      <c r="F135" s="88"/>
      <c r="H135" s="36">
        <v>1086</v>
      </c>
      <c r="I135" s="36">
        <v>857</v>
      </c>
      <c r="J135" s="37">
        <v>204</v>
      </c>
      <c r="K135" s="194">
        <v>36.175882744836777</v>
      </c>
      <c r="L135" s="201">
        <v>36.145086461408688</v>
      </c>
      <c r="M135" s="201">
        <v>36.042402826855124</v>
      </c>
      <c r="O135" s="10"/>
      <c r="R135" s="83"/>
      <c r="T135" s="83"/>
      <c r="U135" s="83"/>
    </row>
    <row r="136" spans="1:26" ht="15" customHeight="1" x14ac:dyDescent="0.15">
      <c r="B136" s="29" t="s">
        <v>717</v>
      </c>
      <c r="C136" s="88"/>
      <c r="D136" s="88"/>
      <c r="E136" s="88"/>
      <c r="F136" s="88"/>
      <c r="H136" s="36">
        <v>314</v>
      </c>
      <c r="I136" s="36">
        <v>266</v>
      </c>
      <c r="J136" s="37">
        <v>45</v>
      </c>
      <c r="K136" s="194">
        <v>10.459693537641572</v>
      </c>
      <c r="L136" s="201">
        <v>11.218894981020666</v>
      </c>
      <c r="M136" s="201">
        <v>7.9505300353356887</v>
      </c>
      <c r="O136" s="10"/>
      <c r="R136" s="83"/>
      <c r="T136" s="83"/>
      <c r="U136" s="83"/>
    </row>
    <row r="137" spans="1:26" ht="15" customHeight="1" x14ac:dyDescent="0.15">
      <c r="B137" s="29" t="s">
        <v>718</v>
      </c>
      <c r="C137" s="88"/>
      <c r="D137" s="88"/>
      <c r="E137" s="88"/>
      <c r="F137" s="88"/>
      <c r="H137" s="36">
        <v>2014</v>
      </c>
      <c r="I137" s="36">
        <v>1610</v>
      </c>
      <c r="J137" s="37">
        <v>360</v>
      </c>
      <c r="K137" s="194">
        <v>67.088607594936718</v>
      </c>
      <c r="L137" s="201">
        <v>67.903838043019832</v>
      </c>
      <c r="M137" s="201">
        <v>63.60424028268551</v>
      </c>
      <c r="O137" s="10"/>
      <c r="R137" s="83"/>
      <c r="T137" s="83"/>
      <c r="U137" s="83"/>
    </row>
    <row r="138" spans="1:26" ht="15" customHeight="1" x14ac:dyDescent="0.15">
      <c r="B138" s="29" t="s">
        <v>719</v>
      </c>
      <c r="C138" s="88"/>
      <c r="D138" s="88"/>
      <c r="E138" s="88"/>
      <c r="F138" s="88"/>
      <c r="H138" s="36">
        <v>1326</v>
      </c>
      <c r="I138" s="36">
        <v>1009</v>
      </c>
      <c r="J138" s="37">
        <v>285</v>
      </c>
      <c r="K138" s="194">
        <v>44.170552964690209</v>
      </c>
      <c r="L138" s="201">
        <v>42.555883593420496</v>
      </c>
      <c r="M138" s="201">
        <v>50.353356890459366</v>
      </c>
      <c r="O138" s="10"/>
      <c r="R138" s="83"/>
      <c r="T138" s="83"/>
      <c r="U138" s="83"/>
    </row>
    <row r="139" spans="1:26" ht="15" customHeight="1" x14ac:dyDescent="0.15">
      <c r="B139" s="29" t="s">
        <v>720</v>
      </c>
      <c r="C139" s="88"/>
      <c r="D139" s="88"/>
      <c r="E139" s="88"/>
      <c r="F139" s="88"/>
      <c r="H139" s="36">
        <v>2642</v>
      </c>
      <c r="I139" s="36">
        <v>2083</v>
      </c>
      <c r="J139" s="37">
        <v>498</v>
      </c>
      <c r="K139" s="194">
        <v>88.007994670219858</v>
      </c>
      <c r="L139" s="201">
        <v>87.853226486714462</v>
      </c>
      <c r="M139" s="201">
        <v>87.985865724381625</v>
      </c>
      <c r="O139" s="10"/>
      <c r="R139" s="83"/>
      <c r="T139" s="83"/>
      <c r="U139" s="83"/>
    </row>
    <row r="140" spans="1:26" ht="15" customHeight="1" x14ac:dyDescent="0.15">
      <c r="B140" s="29" t="s">
        <v>52</v>
      </c>
      <c r="C140" s="88"/>
      <c r="D140" s="88"/>
      <c r="E140" s="88"/>
      <c r="F140" s="88"/>
      <c r="H140" s="36">
        <v>328</v>
      </c>
      <c r="I140" s="36">
        <v>278</v>
      </c>
      <c r="J140" s="37">
        <v>42</v>
      </c>
      <c r="K140" s="194">
        <v>10.926049300466357</v>
      </c>
      <c r="L140" s="201">
        <v>11.72501054407423</v>
      </c>
      <c r="M140" s="201">
        <v>7.4204946996466434</v>
      </c>
      <c r="O140" s="10"/>
      <c r="R140" s="83"/>
      <c r="T140" s="83"/>
      <c r="U140" s="83"/>
    </row>
    <row r="141" spans="1:26" ht="15" customHeight="1" x14ac:dyDescent="0.15">
      <c r="B141" s="79" t="s">
        <v>0</v>
      </c>
      <c r="C141" s="86"/>
      <c r="D141" s="86"/>
      <c r="E141" s="86"/>
      <c r="F141" s="86"/>
      <c r="G141" s="24"/>
      <c r="H141" s="68">
        <v>5</v>
      </c>
      <c r="I141" s="68">
        <v>5</v>
      </c>
      <c r="J141" s="80">
        <v>0</v>
      </c>
      <c r="K141" s="202">
        <v>0.16655562958027981</v>
      </c>
      <c r="L141" s="203">
        <v>0.21088148460565162</v>
      </c>
      <c r="M141" s="163">
        <v>0</v>
      </c>
      <c r="O141" s="10"/>
      <c r="R141" s="83"/>
      <c r="T141" s="83"/>
      <c r="U141" s="83"/>
    </row>
    <row r="142" spans="1:26" ht="15" customHeight="1" x14ac:dyDescent="0.15">
      <c r="B142" s="45" t="s">
        <v>1</v>
      </c>
      <c r="C142" s="91"/>
      <c r="D142" s="91"/>
      <c r="E142" s="91"/>
      <c r="F142" s="91"/>
      <c r="G142" s="46"/>
      <c r="H142" s="47">
        <v>9176</v>
      </c>
      <c r="I142" s="47">
        <v>7248</v>
      </c>
      <c r="J142" s="48">
        <v>1718</v>
      </c>
      <c r="K142" s="49" t="s">
        <v>5</v>
      </c>
      <c r="L142" s="50" t="s">
        <v>5</v>
      </c>
      <c r="M142" s="50" t="s">
        <v>5</v>
      </c>
      <c r="O142" s="10"/>
      <c r="R142" s="83"/>
      <c r="T142" s="83"/>
      <c r="U142" s="83"/>
    </row>
    <row r="143" spans="1:26" ht="15" customHeight="1" x14ac:dyDescent="0.15">
      <c r="C143" s="5"/>
      <c r="D143" s="5"/>
      <c r="E143" s="5"/>
      <c r="N143" s="10"/>
      <c r="Q143" s="83"/>
      <c r="S143" s="83"/>
      <c r="T143" s="83"/>
    </row>
    <row r="144" spans="1:26" ht="15" customHeight="1" x14ac:dyDescent="0.15">
      <c r="A144" s="5" t="s">
        <v>1060</v>
      </c>
      <c r="C144" s="5"/>
      <c r="D144" s="5"/>
      <c r="E144" s="5"/>
      <c r="H144" s="9"/>
      <c r="N144" s="10"/>
      <c r="Q144" s="83"/>
      <c r="U144" s="83"/>
      <c r="W144" s="83"/>
      <c r="X144" s="83"/>
    </row>
    <row r="145" spans="1:24" ht="13.65" customHeight="1" x14ac:dyDescent="0.15">
      <c r="B145" s="11"/>
      <c r="C145" s="12"/>
      <c r="D145" s="12"/>
      <c r="E145" s="12"/>
      <c r="F145" s="12"/>
      <c r="G145" s="12"/>
      <c r="H145" s="13"/>
      <c r="I145" s="14" t="s">
        <v>2</v>
      </c>
      <c r="J145" s="15"/>
      <c r="K145" s="16"/>
      <c r="L145" s="14" t="s">
        <v>3</v>
      </c>
      <c r="M145" s="17"/>
      <c r="O145" s="10"/>
      <c r="R145" s="83"/>
      <c r="T145" s="83"/>
      <c r="U145" s="83"/>
    </row>
    <row r="146" spans="1:24" ht="12" customHeight="1" x14ac:dyDescent="0.15">
      <c r="B146" s="18"/>
      <c r="H146" s="19" t="s">
        <v>4</v>
      </c>
      <c r="I146" s="19" t="s">
        <v>172</v>
      </c>
      <c r="J146" s="183" t="s">
        <v>173</v>
      </c>
      <c r="K146" s="134" t="s">
        <v>4</v>
      </c>
      <c r="L146" s="19" t="s">
        <v>172</v>
      </c>
      <c r="M146" s="19" t="s">
        <v>173</v>
      </c>
      <c r="O146" s="10"/>
      <c r="R146" s="83"/>
      <c r="T146" s="83"/>
      <c r="U146" s="83"/>
    </row>
    <row r="147" spans="1:24" ht="12" customHeight="1" x14ac:dyDescent="0.15">
      <c r="B147" s="79"/>
      <c r="C147" s="86"/>
      <c r="D147" s="86"/>
      <c r="E147" s="86"/>
      <c r="F147" s="86"/>
      <c r="G147" s="24"/>
      <c r="H147" s="25"/>
      <c r="I147" s="25"/>
      <c r="J147" s="26"/>
      <c r="K147" s="136">
        <v>3002</v>
      </c>
      <c r="L147" s="137">
        <v>2371</v>
      </c>
      <c r="M147" s="137">
        <v>566</v>
      </c>
      <c r="O147" s="10"/>
      <c r="R147" s="83"/>
      <c r="T147" s="83"/>
      <c r="U147" s="83"/>
    </row>
    <row r="148" spans="1:24" ht="15" customHeight="1" x14ac:dyDescent="0.15">
      <c r="B148" s="29" t="s">
        <v>715</v>
      </c>
      <c r="C148" s="88"/>
      <c r="D148" s="88"/>
      <c r="E148" s="88"/>
      <c r="F148" s="88"/>
      <c r="H148" s="36">
        <v>832</v>
      </c>
      <c r="I148" s="36">
        <v>659</v>
      </c>
      <c r="J148" s="37">
        <v>147</v>
      </c>
      <c r="K148" s="38">
        <v>27.714856762158561</v>
      </c>
      <c r="L148" s="74">
        <v>27.794179671024882</v>
      </c>
      <c r="M148" s="74">
        <v>25.971731448763251</v>
      </c>
      <c r="O148" s="10"/>
      <c r="R148" s="83"/>
      <c r="T148" s="83"/>
      <c r="U148" s="83"/>
    </row>
    <row r="149" spans="1:24" ht="15" customHeight="1" x14ac:dyDescent="0.15">
      <c r="B149" s="29" t="s">
        <v>716</v>
      </c>
      <c r="C149" s="88"/>
      <c r="D149" s="88"/>
      <c r="E149" s="88"/>
      <c r="F149" s="88"/>
      <c r="H149" s="36">
        <v>125</v>
      </c>
      <c r="I149" s="36">
        <v>93</v>
      </c>
      <c r="J149" s="37">
        <v>30</v>
      </c>
      <c r="K149" s="38">
        <v>4.1638907395069955</v>
      </c>
      <c r="L149" s="74">
        <v>3.9223956136651204</v>
      </c>
      <c r="M149" s="74">
        <v>5.3003533568904597</v>
      </c>
      <c r="O149" s="10"/>
      <c r="R149" s="83"/>
      <c r="T149" s="83"/>
      <c r="U149" s="83"/>
    </row>
    <row r="150" spans="1:24" ht="15" customHeight="1" x14ac:dyDescent="0.15">
      <c r="B150" s="29" t="s">
        <v>717</v>
      </c>
      <c r="C150" s="88"/>
      <c r="D150" s="88"/>
      <c r="E150" s="88"/>
      <c r="F150" s="88"/>
      <c r="H150" s="36">
        <v>50</v>
      </c>
      <c r="I150" s="36">
        <v>42</v>
      </c>
      <c r="J150" s="37">
        <v>7</v>
      </c>
      <c r="K150" s="38">
        <v>1.6655562958027983</v>
      </c>
      <c r="L150" s="74">
        <v>1.7714044706874739</v>
      </c>
      <c r="M150" s="74">
        <v>1.2367491166077738</v>
      </c>
      <c r="O150" s="10"/>
      <c r="R150" s="83"/>
      <c r="T150" s="83"/>
      <c r="U150" s="83"/>
    </row>
    <row r="151" spans="1:24" ht="15" customHeight="1" x14ac:dyDescent="0.15">
      <c r="B151" s="29" t="s">
        <v>718</v>
      </c>
      <c r="C151" s="88"/>
      <c r="D151" s="88"/>
      <c r="E151" s="88"/>
      <c r="F151" s="88"/>
      <c r="H151" s="36">
        <v>1394</v>
      </c>
      <c r="I151" s="36">
        <v>1118</v>
      </c>
      <c r="J151" s="37">
        <v>249</v>
      </c>
      <c r="K151" s="38">
        <v>46.435709526982009</v>
      </c>
      <c r="L151" s="74">
        <v>47.153099957823699</v>
      </c>
      <c r="M151" s="74">
        <v>43.992932862190813</v>
      </c>
      <c r="O151" s="10"/>
      <c r="R151" s="83"/>
      <c r="T151" s="83"/>
      <c r="U151" s="83"/>
    </row>
    <row r="152" spans="1:24" ht="15" customHeight="1" x14ac:dyDescent="0.15">
      <c r="B152" s="29" t="s">
        <v>719</v>
      </c>
      <c r="C152" s="88"/>
      <c r="D152" s="88"/>
      <c r="E152" s="88"/>
      <c r="F152" s="88"/>
      <c r="H152" s="36">
        <v>72</v>
      </c>
      <c r="I152" s="36">
        <v>41</v>
      </c>
      <c r="J152" s="37">
        <v>31</v>
      </c>
      <c r="K152" s="38">
        <v>2.3984010659560293</v>
      </c>
      <c r="L152" s="74">
        <v>1.7292281737663433</v>
      </c>
      <c r="M152" s="74">
        <v>5.4770318021201412</v>
      </c>
      <c r="O152" s="10"/>
      <c r="R152" s="83"/>
      <c r="T152" s="83"/>
      <c r="U152" s="83"/>
    </row>
    <row r="153" spans="1:24" ht="15" customHeight="1" x14ac:dyDescent="0.15">
      <c r="B153" s="29" t="s">
        <v>720</v>
      </c>
      <c r="C153" s="88"/>
      <c r="D153" s="88"/>
      <c r="E153" s="88"/>
      <c r="F153" s="88"/>
      <c r="H153" s="36">
        <v>133</v>
      </c>
      <c r="I153" s="36">
        <v>111</v>
      </c>
      <c r="J153" s="37">
        <v>19</v>
      </c>
      <c r="K153" s="38">
        <v>4.4303797468354427</v>
      </c>
      <c r="L153" s="74">
        <v>4.6815689582454665</v>
      </c>
      <c r="M153" s="74">
        <v>3.3568904593639579</v>
      </c>
      <c r="O153" s="10"/>
      <c r="R153" s="83"/>
      <c r="T153" s="83"/>
      <c r="U153" s="83"/>
    </row>
    <row r="154" spans="1:24" ht="15" customHeight="1" x14ac:dyDescent="0.15">
      <c r="B154" s="29" t="s">
        <v>52</v>
      </c>
      <c r="C154" s="88"/>
      <c r="D154" s="88"/>
      <c r="E154" s="88"/>
      <c r="F154" s="88"/>
      <c r="H154" s="36">
        <v>120</v>
      </c>
      <c r="I154" s="36">
        <v>95</v>
      </c>
      <c r="J154" s="37">
        <v>24</v>
      </c>
      <c r="K154" s="38">
        <v>3.9973351099267154</v>
      </c>
      <c r="L154" s="74">
        <v>4.006748207507381</v>
      </c>
      <c r="M154" s="74">
        <v>4.2402826855123674</v>
      </c>
      <c r="O154" s="10"/>
      <c r="R154" s="83"/>
      <c r="T154" s="83"/>
      <c r="U154" s="83"/>
    </row>
    <row r="155" spans="1:24" ht="15" customHeight="1" x14ac:dyDescent="0.15">
      <c r="B155" s="79" t="s">
        <v>0</v>
      </c>
      <c r="C155" s="86"/>
      <c r="D155" s="86"/>
      <c r="E155" s="86"/>
      <c r="F155" s="86"/>
      <c r="G155" s="24"/>
      <c r="H155" s="68">
        <v>276</v>
      </c>
      <c r="I155" s="68">
        <v>212</v>
      </c>
      <c r="J155" s="80">
        <v>59</v>
      </c>
      <c r="K155" s="81">
        <v>9.1938707528314456</v>
      </c>
      <c r="L155" s="77">
        <v>8.9413749472796287</v>
      </c>
      <c r="M155" s="77">
        <v>10.424028268551238</v>
      </c>
      <c r="O155" s="10"/>
      <c r="R155" s="83"/>
      <c r="T155" s="83"/>
      <c r="U155" s="83"/>
    </row>
    <row r="156" spans="1:24" ht="15" customHeight="1" x14ac:dyDescent="0.15">
      <c r="B156" s="45" t="s">
        <v>1</v>
      </c>
      <c r="C156" s="91"/>
      <c r="D156" s="91"/>
      <c r="E156" s="91"/>
      <c r="F156" s="91"/>
      <c r="G156" s="46"/>
      <c r="H156" s="47">
        <v>3002</v>
      </c>
      <c r="I156" s="47">
        <v>2371</v>
      </c>
      <c r="J156" s="48">
        <v>566</v>
      </c>
      <c r="K156" s="49">
        <v>99.999999999999986</v>
      </c>
      <c r="L156" s="50">
        <v>100</v>
      </c>
      <c r="M156" s="50">
        <v>100</v>
      </c>
      <c r="O156" s="10"/>
      <c r="R156" s="83"/>
      <c r="T156" s="83"/>
      <c r="U156" s="83"/>
    </row>
    <row r="157" spans="1:24" ht="15" customHeight="1" x14ac:dyDescent="0.15">
      <c r="C157" s="5"/>
      <c r="D157" s="5"/>
      <c r="E157" s="5"/>
      <c r="N157" s="10"/>
      <c r="Q157" s="83"/>
      <c r="S157" s="83"/>
      <c r="T157" s="83"/>
    </row>
    <row r="158" spans="1:24" ht="15" customHeight="1" x14ac:dyDescent="0.15">
      <c r="A158" s="5" t="s">
        <v>721</v>
      </c>
      <c r="C158" s="5"/>
      <c r="D158" s="5"/>
      <c r="E158" s="5"/>
      <c r="H158" s="9"/>
      <c r="N158" s="10"/>
      <c r="Q158" s="83"/>
      <c r="U158" s="83"/>
      <c r="W158" s="83"/>
      <c r="X158" s="83"/>
    </row>
    <row r="159" spans="1:24" ht="13.65" customHeight="1" x14ac:dyDescent="0.15">
      <c r="B159" s="11"/>
      <c r="C159" s="12"/>
      <c r="D159" s="12"/>
      <c r="E159" s="12"/>
      <c r="F159" s="12"/>
      <c r="G159" s="12"/>
      <c r="H159" s="13"/>
      <c r="I159" s="14" t="s">
        <v>2</v>
      </c>
      <c r="J159" s="15"/>
      <c r="K159" s="16"/>
      <c r="L159" s="14" t="s">
        <v>3</v>
      </c>
      <c r="M159" s="17"/>
      <c r="O159" s="10"/>
      <c r="R159" s="83"/>
      <c r="T159" s="83"/>
      <c r="U159" s="83"/>
    </row>
    <row r="160" spans="1:24" ht="10.8" x14ac:dyDescent="0.15">
      <c r="B160" s="18"/>
      <c r="H160" s="19" t="s">
        <v>4</v>
      </c>
      <c r="I160" s="19" t="s">
        <v>172</v>
      </c>
      <c r="J160" s="183" t="s">
        <v>173</v>
      </c>
      <c r="K160" s="85" t="s">
        <v>4</v>
      </c>
      <c r="L160" s="22" t="s">
        <v>172</v>
      </c>
      <c r="M160" s="22" t="s">
        <v>445</v>
      </c>
      <c r="O160" s="10"/>
      <c r="R160" s="83"/>
      <c r="T160" s="83"/>
      <c r="U160" s="83"/>
    </row>
    <row r="161" spans="1:24" ht="12" customHeight="1" x14ac:dyDescent="0.15">
      <c r="B161" s="79"/>
      <c r="C161" s="86"/>
      <c r="D161" s="86"/>
      <c r="E161" s="86"/>
      <c r="F161" s="86"/>
      <c r="G161" s="24"/>
      <c r="H161" s="25"/>
      <c r="I161" s="25"/>
      <c r="J161" s="26"/>
      <c r="K161" s="136">
        <v>3002</v>
      </c>
      <c r="L161" s="137">
        <v>2371</v>
      </c>
      <c r="M161" s="137">
        <v>566</v>
      </c>
      <c r="O161" s="10"/>
      <c r="R161" s="83"/>
      <c r="T161" s="83"/>
      <c r="U161" s="83"/>
    </row>
    <row r="162" spans="1:24" ht="15" customHeight="1" x14ac:dyDescent="0.15">
      <c r="B162" s="29" t="s">
        <v>722</v>
      </c>
      <c r="C162" s="88"/>
      <c r="D162" s="88"/>
      <c r="E162" s="88"/>
      <c r="F162" s="88"/>
      <c r="H162" s="36">
        <v>2533</v>
      </c>
      <c r="I162" s="36">
        <v>1989</v>
      </c>
      <c r="J162" s="37">
        <v>496</v>
      </c>
      <c r="K162" s="38">
        <v>84.377081945369753</v>
      </c>
      <c r="L162" s="74">
        <v>83.888654576128218</v>
      </c>
      <c r="M162" s="74">
        <v>87.632508833922259</v>
      </c>
      <c r="O162" s="10"/>
      <c r="R162" s="83"/>
      <c r="T162" s="83"/>
      <c r="U162" s="83"/>
    </row>
    <row r="163" spans="1:24" ht="15" customHeight="1" x14ac:dyDescent="0.15">
      <c r="B163" s="29" t="s">
        <v>723</v>
      </c>
      <c r="C163" s="88"/>
      <c r="D163" s="88"/>
      <c r="E163" s="88"/>
      <c r="F163" s="88"/>
      <c r="H163" s="36">
        <v>281</v>
      </c>
      <c r="I163" s="36">
        <v>209</v>
      </c>
      <c r="J163" s="37">
        <v>67</v>
      </c>
      <c r="K163" s="38">
        <v>9.3604263824117258</v>
      </c>
      <c r="L163" s="74">
        <v>8.8148460565162381</v>
      </c>
      <c r="M163" s="74">
        <v>11.837455830388691</v>
      </c>
      <c r="O163" s="10"/>
      <c r="R163" s="83"/>
      <c r="T163" s="83"/>
      <c r="U163" s="83"/>
    </row>
    <row r="164" spans="1:24" ht="15" customHeight="1" x14ac:dyDescent="0.15">
      <c r="B164" s="29" t="s">
        <v>724</v>
      </c>
      <c r="C164" s="88"/>
      <c r="D164" s="88"/>
      <c r="E164" s="88"/>
      <c r="F164" s="88"/>
      <c r="H164" s="36">
        <v>10</v>
      </c>
      <c r="I164" s="36">
        <v>9</v>
      </c>
      <c r="J164" s="37">
        <v>1</v>
      </c>
      <c r="K164" s="38">
        <v>0.33311125916055961</v>
      </c>
      <c r="L164" s="74">
        <v>0.3795866722901729</v>
      </c>
      <c r="M164" s="74">
        <v>0.17667844522968199</v>
      </c>
      <c r="O164" s="10"/>
      <c r="R164" s="83"/>
      <c r="T164" s="83"/>
      <c r="U164" s="83"/>
    </row>
    <row r="165" spans="1:24" ht="15" customHeight="1" x14ac:dyDescent="0.15">
      <c r="B165" s="29" t="s">
        <v>725</v>
      </c>
      <c r="C165" s="88"/>
      <c r="D165" s="88"/>
      <c r="E165" s="88"/>
      <c r="F165" s="88"/>
      <c r="H165" s="36">
        <v>95</v>
      </c>
      <c r="I165" s="36">
        <v>79</v>
      </c>
      <c r="J165" s="37">
        <v>10</v>
      </c>
      <c r="K165" s="38">
        <v>3.1645569620253164</v>
      </c>
      <c r="L165" s="74">
        <v>3.3319274567692956</v>
      </c>
      <c r="M165" s="74">
        <v>1.7667844522968199</v>
      </c>
      <c r="O165" s="10"/>
      <c r="R165" s="83"/>
      <c r="T165" s="83"/>
      <c r="U165" s="83"/>
    </row>
    <row r="166" spans="1:24" ht="15" customHeight="1" x14ac:dyDescent="0.15">
      <c r="B166" s="29" t="s">
        <v>726</v>
      </c>
      <c r="C166" s="88"/>
      <c r="D166" s="88"/>
      <c r="E166" s="88"/>
      <c r="F166" s="88"/>
      <c r="H166" s="36">
        <v>781</v>
      </c>
      <c r="I166" s="36">
        <v>606</v>
      </c>
      <c r="J166" s="37">
        <v>152</v>
      </c>
      <c r="K166" s="38">
        <v>26.015989340439706</v>
      </c>
      <c r="L166" s="74">
        <v>25.558835934204975</v>
      </c>
      <c r="M166" s="74">
        <v>26.855123674911663</v>
      </c>
      <c r="O166" s="10"/>
      <c r="R166" s="83"/>
      <c r="T166" s="83"/>
      <c r="U166" s="83"/>
    </row>
    <row r="167" spans="1:24" ht="15" customHeight="1" x14ac:dyDescent="0.15">
      <c r="B167" s="29" t="s">
        <v>727</v>
      </c>
      <c r="C167" s="88"/>
      <c r="D167" s="88"/>
      <c r="E167" s="88"/>
      <c r="F167" s="88"/>
      <c r="H167" s="36">
        <v>106</v>
      </c>
      <c r="I167" s="36">
        <v>75</v>
      </c>
      <c r="J167" s="37">
        <v>29</v>
      </c>
      <c r="K167" s="38">
        <v>3.530979347101932</v>
      </c>
      <c r="L167" s="74">
        <v>3.1632222690847742</v>
      </c>
      <c r="M167" s="74">
        <v>5.1236749116607774</v>
      </c>
      <c r="O167" s="10"/>
      <c r="R167" s="83"/>
      <c r="T167" s="83"/>
      <c r="U167" s="83"/>
    </row>
    <row r="168" spans="1:24" ht="15" customHeight="1" x14ac:dyDescent="0.15">
      <c r="B168" s="29" t="s">
        <v>728</v>
      </c>
      <c r="C168" s="88"/>
      <c r="D168" s="88"/>
      <c r="E168" s="88"/>
      <c r="F168" s="88"/>
      <c r="H168" s="36">
        <v>817</v>
      </c>
      <c r="I168" s="36">
        <v>660</v>
      </c>
      <c r="J168" s="37">
        <v>137</v>
      </c>
      <c r="K168" s="38">
        <v>27.215189873417721</v>
      </c>
      <c r="L168" s="74">
        <v>27.836355967946012</v>
      </c>
      <c r="M168" s="74">
        <v>24.204946996466433</v>
      </c>
      <c r="O168" s="10"/>
      <c r="R168" s="83"/>
      <c r="T168" s="83"/>
      <c r="U168" s="83"/>
    </row>
    <row r="169" spans="1:24" ht="15" customHeight="1" x14ac:dyDescent="0.15">
      <c r="B169" s="29" t="s">
        <v>729</v>
      </c>
      <c r="C169" s="88"/>
      <c r="D169" s="88"/>
      <c r="E169" s="88"/>
      <c r="F169" s="88"/>
      <c r="H169" s="36">
        <v>255</v>
      </c>
      <c r="I169" s="36">
        <v>189</v>
      </c>
      <c r="J169" s="37">
        <v>65</v>
      </c>
      <c r="K169" s="38">
        <v>8.4943371085942694</v>
      </c>
      <c r="L169" s="74">
        <v>7.9713201180936322</v>
      </c>
      <c r="M169" s="74">
        <v>11.484098939929329</v>
      </c>
      <c r="O169" s="10"/>
      <c r="R169" s="83"/>
      <c r="T169" s="83"/>
      <c r="U169" s="83"/>
    </row>
    <row r="170" spans="1:24" ht="15" customHeight="1" x14ac:dyDescent="0.15">
      <c r="B170" s="29" t="s">
        <v>730</v>
      </c>
      <c r="C170" s="88"/>
      <c r="D170" s="88"/>
      <c r="E170" s="88"/>
      <c r="F170" s="88"/>
      <c r="H170" s="36">
        <v>337</v>
      </c>
      <c r="I170" s="36">
        <v>258</v>
      </c>
      <c r="J170" s="37">
        <v>69</v>
      </c>
      <c r="K170" s="38">
        <v>11.225849433710859</v>
      </c>
      <c r="L170" s="74">
        <v>10.881484605651623</v>
      </c>
      <c r="M170" s="74">
        <v>12.190812720848058</v>
      </c>
      <c r="O170" s="10"/>
      <c r="R170" s="83"/>
      <c r="T170" s="83"/>
      <c r="U170" s="83"/>
    </row>
    <row r="171" spans="1:24" ht="15" customHeight="1" x14ac:dyDescent="0.15">
      <c r="B171" s="29" t="s">
        <v>52</v>
      </c>
      <c r="C171" s="88"/>
      <c r="D171" s="88"/>
      <c r="E171" s="88"/>
      <c r="F171" s="88"/>
      <c r="H171" s="36">
        <v>118</v>
      </c>
      <c r="I171" s="36">
        <v>96</v>
      </c>
      <c r="J171" s="37">
        <v>18</v>
      </c>
      <c r="K171" s="38">
        <v>3.930712858094604</v>
      </c>
      <c r="L171" s="74">
        <v>4.0489245044285109</v>
      </c>
      <c r="M171" s="74">
        <v>3.1802120141342751</v>
      </c>
      <c r="O171" s="10"/>
      <c r="R171" s="83"/>
      <c r="T171" s="83"/>
      <c r="U171" s="83"/>
    </row>
    <row r="172" spans="1:24" ht="15" customHeight="1" x14ac:dyDescent="0.15">
      <c r="B172" s="79" t="s">
        <v>0</v>
      </c>
      <c r="C172" s="86"/>
      <c r="D172" s="86"/>
      <c r="E172" s="86"/>
      <c r="F172" s="86"/>
      <c r="G172" s="24"/>
      <c r="H172" s="68">
        <v>31</v>
      </c>
      <c r="I172" s="68">
        <v>29</v>
      </c>
      <c r="J172" s="80">
        <v>0</v>
      </c>
      <c r="K172" s="81">
        <v>1.0326449033977347</v>
      </c>
      <c r="L172" s="77">
        <v>1.2231126107127794</v>
      </c>
      <c r="M172" s="77">
        <v>0</v>
      </c>
      <c r="O172" s="10"/>
      <c r="R172" s="83"/>
      <c r="T172" s="83"/>
      <c r="U172" s="83"/>
    </row>
    <row r="173" spans="1:24" ht="15" customHeight="1" x14ac:dyDescent="0.15">
      <c r="B173" s="45" t="s">
        <v>1</v>
      </c>
      <c r="C173" s="91"/>
      <c r="D173" s="91"/>
      <c r="E173" s="91"/>
      <c r="F173" s="91"/>
      <c r="G173" s="46"/>
      <c r="H173" s="47">
        <v>5364</v>
      </c>
      <c r="I173" s="47">
        <v>4199</v>
      </c>
      <c r="J173" s="48">
        <v>1044</v>
      </c>
      <c r="K173" s="49" t="s">
        <v>5</v>
      </c>
      <c r="L173" s="50" t="s">
        <v>5</v>
      </c>
      <c r="M173" s="50" t="s">
        <v>5</v>
      </c>
      <c r="O173" s="10"/>
      <c r="R173" s="83"/>
      <c r="T173" s="83"/>
      <c r="U173" s="83"/>
    </row>
    <row r="174" spans="1:24" ht="15" customHeight="1" x14ac:dyDescent="0.15">
      <c r="C174" s="5"/>
      <c r="D174" s="5"/>
      <c r="E174" s="5"/>
      <c r="N174" s="10"/>
      <c r="Q174" s="83"/>
      <c r="S174" s="83"/>
      <c r="T174" s="83"/>
    </row>
    <row r="175" spans="1:24" ht="15" customHeight="1" x14ac:dyDescent="0.15">
      <c r="A175" s="5" t="s">
        <v>731</v>
      </c>
      <c r="C175" s="5"/>
      <c r="D175" s="5"/>
      <c r="E175" s="5"/>
      <c r="H175" s="9"/>
      <c r="N175" s="10"/>
      <c r="Q175" s="83"/>
      <c r="U175" s="83"/>
      <c r="W175" s="83"/>
      <c r="X175" s="83"/>
    </row>
    <row r="176" spans="1:24" ht="13.65" customHeight="1" x14ac:dyDescent="0.15">
      <c r="B176" s="11"/>
      <c r="C176" s="12"/>
      <c r="D176" s="12"/>
      <c r="E176" s="12"/>
      <c r="F176" s="12"/>
      <c r="G176" s="12"/>
      <c r="H176" s="13"/>
      <c r="I176" s="14" t="s">
        <v>2</v>
      </c>
      <c r="J176" s="15"/>
      <c r="K176" s="16"/>
      <c r="L176" s="14" t="s">
        <v>3</v>
      </c>
      <c r="M176" s="17"/>
      <c r="O176" s="10"/>
      <c r="R176" s="83"/>
      <c r="T176" s="83"/>
      <c r="U176" s="83"/>
    </row>
    <row r="177" spans="1:24" ht="12" customHeight="1" x14ac:dyDescent="0.15">
      <c r="B177" s="18"/>
      <c r="H177" s="19" t="s">
        <v>4</v>
      </c>
      <c r="I177" s="19" t="s">
        <v>172</v>
      </c>
      <c r="J177" s="183" t="s">
        <v>173</v>
      </c>
      <c r="K177" s="134" t="s">
        <v>4</v>
      </c>
      <c r="L177" s="19" t="s">
        <v>172</v>
      </c>
      <c r="M177" s="19" t="s">
        <v>173</v>
      </c>
      <c r="O177" s="10"/>
      <c r="R177" s="83"/>
      <c r="T177" s="83"/>
      <c r="U177" s="83"/>
    </row>
    <row r="178" spans="1:24" ht="12" customHeight="1" x14ac:dyDescent="0.15">
      <c r="B178" s="79"/>
      <c r="C178" s="86"/>
      <c r="D178" s="86"/>
      <c r="E178" s="86"/>
      <c r="F178" s="86"/>
      <c r="G178" s="24"/>
      <c r="H178" s="25"/>
      <c r="I178" s="25"/>
      <c r="J178" s="26"/>
      <c r="K178" s="136">
        <v>3002</v>
      </c>
      <c r="L178" s="137">
        <v>2371</v>
      </c>
      <c r="M178" s="137">
        <v>566</v>
      </c>
      <c r="O178" s="10"/>
      <c r="R178" s="83"/>
      <c r="T178" s="83"/>
      <c r="U178" s="83"/>
    </row>
    <row r="179" spans="1:24" ht="15" customHeight="1" x14ac:dyDescent="0.15">
      <c r="B179" s="29" t="s">
        <v>732</v>
      </c>
      <c r="C179" s="88"/>
      <c r="D179" s="88"/>
      <c r="E179" s="88"/>
      <c r="F179" s="88"/>
      <c r="H179" s="36">
        <v>1493</v>
      </c>
      <c r="I179" s="36">
        <v>1200</v>
      </c>
      <c r="J179" s="37">
        <v>256</v>
      </c>
      <c r="K179" s="194">
        <v>49.733510992671555</v>
      </c>
      <c r="L179" s="201">
        <v>50.611556305356387</v>
      </c>
      <c r="M179" s="201">
        <v>45.229681978798588</v>
      </c>
      <c r="O179" s="10"/>
      <c r="R179" s="83"/>
      <c r="T179" s="83"/>
      <c r="U179" s="83"/>
    </row>
    <row r="180" spans="1:24" ht="15" customHeight="1" x14ac:dyDescent="0.15">
      <c r="B180" s="29" t="s">
        <v>733</v>
      </c>
      <c r="C180" s="88"/>
      <c r="D180" s="88"/>
      <c r="E180" s="88"/>
      <c r="F180" s="88"/>
      <c r="H180" s="36">
        <v>502</v>
      </c>
      <c r="I180" s="36">
        <v>394</v>
      </c>
      <c r="J180" s="37">
        <v>100</v>
      </c>
      <c r="K180" s="194">
        <v>16.722185209860093</v>
      </c>
      <c r="L180" s="201">
        <v>16.617460986925348</v>
      </c>
      <c r="M180" s="201">
        <v>17.667844522968199</v>
      </c>
      <c r="O180" s="10"/>
      <c r="R180" s="83"/>
      <c r="T180" s="83"/>
      <c r="U180" s="83"/>
    </row>
    <row r="181" spans="1:24" ht="15" customHeight="1" x14ac:dyDescent="0.15">
      <c r="B181" s="29" t="s">
        <v>734</v>
      </c>
      <c r="C181" s="88"/>
      <c r="D181" s="88"/>
      <c r="E181" s="88"/>
      <c r="F181" s="88"/>
      <c r="H181" s="36">
        <v>327</v>
      </c>
      <c r="I181" s="36">
        <v>261</v>
      </c>
      <c r="J181" s="37">
        <v>64</v>
      </c>
      <c r="K181" s="194">
        <v>10.892738174550299</v>
      </c>
      <c r="L181" s="201">
        <v>11.008013496415014</v>
      </c>
      <c r="M181" s="201">
        <v>11.307420494699647</v>
      </c>
      <c r="O181" s="10"/>
      <c r="R181" s="83"/>
      <c r="T181" s="83"/>
      <c r="U181" s="83"/>
    </row>
    <row r="182" spans="1:24" ht="15" customHeight="1" x14ac:dyDescent="0.15">
      <c r="B182" s="29" t="s">
        <v>1061</v>
      </c>
      <c r="C182" s="88"/>
      <c r="D182" s="88"/>
      <c r="E182" s="88"/>
      <c r="F182" s="88"/>
      <c r="H182" s="36">
        <v>312</v>
      </c>
      <c r="I182" s="36">
        <v>246</v>
      </c>
      <c r="J182" s="37">
        <v>63</v>
      </c>
      <c r="K182" s="194">
        <v>10.39307128580946</v>
      </c>
      <c r="L182" s="201">
        <v>10.375369042598059</v>
      </c>
      <c r="M182" s="201">
        <v>11.130742049469964</v>
      </c>
      <c r="O182" s="10"/>
      <c r="R182" s="83"/>
      <c r="T182" s="83"/>
      <c r="U182" s="83"/>
    </row>
    <row r="183" spans="1:24" ht="15" customHeight="1" x14ac:dyDescent="0.15">
      <c r="B183" s="29" t="s">
        <v>735</v>
      </c>
      <c r="C183" s="88"/>
      <c r="D183" s="88"/>
      <c r="E183" s="88"/>
      <c r="F183" s="88"/>
      <c r="H183" s="36">
        <v>141</v>
      </c>
      <c r="I183" s="36">
        <v>90</v>
      </c>
      <c r="J183" s="37">
        <v>39</v>
      </c>
      <c r="K183" s="194">
        <v>4.6968687541638907</v>
      </c>
      <c r="L183" s="201">
        <v>3.7958667229017293</v>
      </c>
      <c r="M183" s="201">
        <v>6.8904593639575973</v>
      </c>
      <c r="O183" s="10"/>
      <c r="R183" s="83"/>
      <c r="T183" s="83"/>
      <c r="U183" s="83"/>
    </row>
    <row r="184" spans="1:24" ht="15" customHeight="1" x14ac:dyDescent="0.15">
      <c r="B184" s="29" t="s">
        <v>52</v>
      </c>
      <c r="C184" s="88"/>
      <c r="D184" s="88"/>
      <c r="E184" s="88"/>
      <c r="F184" s="88"/>
      <c r="H184" s="36">
        <v>184</v>
      </c>
      <c r="I184" s="36">
        <v>148</v>
      </c>
      <c r="J184" s="37">
        <v>36</v>
      </c>
      <c r="K184" s="194">
        <v>6.1292471685542971</v>
      </c>
      <c r="L184" s="201">
        <v>6.2420919443272886</v>
      </c>
      <c r="M184" s="201">
        <v>6.3604240282685502</v>
      </c>
      <c r="O184" s="10"/>
      <c r="R184" s="83"/>
      <c r="T184" s="83"/>
      <c r="U184" s="83"/>
    </row>
    <row r="185" spans="1:24" ht="15" customHeight="1" x14ac:dyDescent="0.15">
      <c r="B185" s="29" t="s">
        <v>54</v>
      </c>
      <c r="C185" s="88"/>
      <c r="D185" s="88"/>
      <c r="E185" s="88"/>
      <c r="F185" s="88"/>
      <c r="H185" s="36">
        <v>2</v>
      </c>
      <c r="I185" s="36">
        <v>2</v>
      </c>
      <c r="J185" s="37">
        <v>0</v>
      </c>
      <c r="K185" s="194">
        <v>6.6622251832111928E-2</v>
      </c>
      <c r="L185" s="201">
        <v>8.4352593842260654E-2</v>
      </c>
      <c r="M185" s="429">
        <v>0</v>
      </c>
      <c r="O185" s="10"/>
      <c r="R185" s="83"/>
      <c r="T185" s="83"/>
      <c r="U185" s="83"/>
    </row>
    <row r="186" spans="1:24" ht="15" customHeight="1" x14ac:dyDescent="0.15">
      <c r="B186" s="79" t="s">
        <v>0</v>
      </c>
      <c r="C186" s="86"/>
      <c r="D186" s="86"/>
      <c r="E186" s="86"/>
      <c r="F186" s="86"/>
      <c r="G186" s="24"/>
      <c r="H186" s="68">
        <v>41</v>
      </c>
      <c r="I186" s="68">
        <v>30</v>
      </c>
      <c r="J186" s="80">
        <v>8</v>
      </c>
      <c r="K186" s="202">
        <v>1.3657561625582946</v>
      </c>
      <c r="L186" s="203">
        <v>1.2652889076339098</v>
      </c>
      <c r="M186" s="203">
        <v>1.4134275618374559</v>
      </c>
      <c r="O186" s="10"/>
      <c r="R186" s="83"/>
      <c r="T186" s="83"/>
      <c r="U186" s="83"/>
    </row>
    <row r="187" spans="1:24" ht="15" customHeight="1" x14ac:dyDescent="0.15">
      <c r="B187" s="45" t="s">
        <v>1</v>
      </c>
      <c r="C187" s="91"/>
      <c r="D187" s="91"/>
      <c r="E187" s="91"/>
      <c r="F187" s="91"/>
      <c r="G187" s="46"/>
      <c r="H187" s="47">
        <v>3002</v>
      </c>
      <c r="I187" s="47">
        <v>2371</v>
      </c>
      <c r="J187" s="48">
        <v>566</v>
      </c>
      <c r="K187" s="49">
        <v>100</v>
      </c>
      <c r="L187" s="50">
        <v>100.00000000000001</v>
      </c>
      <c r="M187" s="50">
        <v>100</v>
      </c>
      <c r="O187" s="10"/>
      <c r="R187" s="83"/>
      <c r="T187" s="83"/>
      <c r="U187" s="83"/>
    </row>
    <row r="188" spans="1:24" ht="15" customHeight="1" x14ac:dyDescent="0.15">
      <c r="C188" s="5"/>
      <c r="D188" s="5"/>
      <c r="E188" s="5"/>
      <c r="N188" s="10"/>
      <c r="Q188" s="83"/>
      <c r="S188" s="83"/>
      <c r="T188" s="83"/>
    </row>
    <row r="189" spans="1:24" ht="15" customHeight="1" x14ac:dyDescent="0.15">
      <c r="A189" s="5" t="s">
        <v>736</v>
      </c>
      <c r="C189" s="5"/>
      <c r="D189" s="5"/>
      <c r="E189" s="5"/>
      <c r="H189" s="9"/>
      <c r="N189" s="10"/>
      <c r="Q189" s="83"/>
      <c r="U189" s="83"/>
      <c r="W189" s="83"/>
      <c r="X189" s="83"/>
    </row>
    <row r="190" spans="1:24" ht="13.65" customHeight="1" x14ac:dyDescent="0.15">
      <c r="B190" s="11"/>
      <c r="C190" s="12"/>
      <c r="D190" s="12"/>
      <c r="E190" s="12"/>
      <c r="F190" s="12"/>
      <c r="G190" s="12"/>
      <c r="H190" s="13"/>
      <c r="I190" s="14" t="s">
        <v>2</v>
      </c>
      <c r="J190" s="15"/>
      <c r="K190" s="16"/>
      <c r="L190" s="14" t="s">
        <v>3</v>
      </c>
      <c r="M190" s="17"/>
      <c r="O190" s="10"/>
      <c r="R190" s="83"/>
      <c r="T190" s="83"/>
      <c r="U190" s="83"/>
    </row>
    <row r="191" spans="1:24" ht="12" customHeight="1" x14ac:dyDescent="0.15">
      <c r="B191" s="18"/>
      <c r="H191" s="19" t="s">
        <v>4</v>
      </c>
      <c r="I191" s="19" t="s">
        <v>172</v>
      </c>
      <c r="J191" s="183" t="s">
        <v>173</v>
      </c>
      <c r="K191" s="134" t="s">
        <v>4</v>
      </c>
      <c r="L191" s="19" t="s">
        <v>172</v>
      </c>
      <c r="M191" s="19" t="s">
        <v>173</v>
      </c>
      <c r="O191" s="10"/>
      <c r="R191" s="83"/>
      <c r="T191" s="83"/>
      <c r="U191" s="83"/>
    </row>
    <row r="192" spans="1:24" ht="12" customHeight="1" x14ac:dyDescent="0.15">
      <c r="B192" s="79"/>
      <c r="C192" s="86"/>
      <c r="D192" s="86"/>
      <c r="E192" s="86"/>
      <c r="F192" s="86"/>
      <c r="G192" s="24"/>
      <c r="H192" s="25"/>
      <c r="I192" s="25"/>
      <c r="J192" s="26"/>
      <c r="K192" s="136">
        <v>3002</v>
      </c>
      <c r="L192" s="137">
        <v>2371</v>
      </c>
      <c r="M192" s="137">
        <v>566</v>
      </c>
      <c r="O192" s="10"/>
      <c r="R192" s="83"/>
      <c r="T192" s="83"/>
      <c r="U192" s="83"/>
    </row>
    <row r="193" spans="1:24" ht="15" customHeight="1" x14ac:dyDescent="0.15">
      <c r="B193" s="29" t="s">
        <v>737</v>
      </c>
      <c r="C193" s="88"/>
      <c r="D193" s="88"/>
      <c r="E193" s="88"/>
      <c r="F193" s="88"/>
      <c r="H193" s="36">
        <v>1228</v>
      </c>
      <c r="I193" s="36">
        <v>967</v>
      </c>
      <c r="J193" s="37">
        <v>238</v>
      </c>
      <c r="K193" s="194">
        <v>40.906062624916721</v>
      </c>
      <c r="L193" s="201">
        <v>40.784479122733025</v>
      </c>
      <c r="M193" s="201">
        <v>42.049469964664311</v>
      </c>
      <c r="O193" s="10"/>
      <c r="R193" s="83"/>
      <c r="T193" s="83"/>
      <c r="U193" s="83"/>
    </row>
    <row r="194" spans="1:24" ht="15" customHeight="1" x14ac:dyDescent="0.15">
      <c r="B194" s="29" t="s">
        <v>738</v>
      </c>
      <c r="C194" s="88"/>
      <c r="D194" s="88"/>
      <c r="E194" s="88"/>
      <c r="F194" s="88"/>
      <c r="H194" s="36">
        <v>686</v>
      </c>
      <c r="I194" s="36">
        <v>566</v>
      </c>
      <c r="J194" s="37">
        <v>112</v>
      </c>
      <c r="K194" s="194">
        <v>22.85143237841439</v>
      </c>
      <c r="L194" s="201">
        <v>23.871784057359761</v>
      </c>
      <c r="M194" s="201">
        <v>19.78798586572438</v>
      </c>
      <c r="O194" s="10"/>
      <c r="R194" s="83"/>
      <c r="T194" s="83"/>
      <c r="U194" s="83"/>
    </row>
    <row r="195" spans="1:24" ht="15" customHeight="1" x14ac:dyDescent="0.15">
      <c r="B195" s="29" t="s">
        <v>739</v>
      </c>
      <c r="C195" s="88"/>
      <c r="D195" s="88"/>
      <c r="E195" s="88"/>
      <c r="F195" s="88"/>
      <c r="H195" s="36">
        <v>96</v>
      </c>
      <c r="I195" s="36">
        <v>71</v>
      </c>
      <c r="J195" s="37">
        <v>20</v>
      </c>
      <c r="K195" s="194">
        <v>3.1978680879413726</v>
      </c>
      <c r="L195" s="201">
        <v>2.9945170814002533</v>
      </c>
      <c r="M195" s="201">
        <v>3.5335689045936398</v>
      </c>
      <c r="O195" s="10"/>
      <c r="R195" s="83"/>
      <c r="T195" s="83"/>
      <c r="U195" s="83"/>
    </row>
    <row r="196" spans="1:24" ht="15" customHeight="1" x14ac:dyDescent="0.15">
      <c r="B196" s="29" t="s">
        <v>740</v>
      </c>
      <c r="C196" s="88"/>
      <c r="D196" s="88"/>
      <c r="E196" s="88"/>
      <c r="F196" s="88"/>
      <c r="H196" s="36">
        <v>100</v>
      </c>
      <c r="I196" s="36">
        <v>87</v>
      </c>
      <c r="J196" s="37">
        <v>11</v>
      </c>
      <c r="K196" s="194">
        <v>3.3311125916055966</v>
      </c>
      <c r="L196" s="201">
        <v>3.6693378321383383</v>
      </c>
      <c r="M196" s="201">
        <v>1.9434628975265018</v>
      </c>
      <c r="O196" s="10"/>
      <c r="R196" s="83"/>
      <c r="T196" s="83"/>
      <c r="U196" s="83"/>
    </row>
    <row r="197" spans="1:24" ht="15" customHeight="1" x14ac:dyDescent="0.15">
      <c r="B197" s="29" t="s">
        <v>741</v>
      </c>
      <c r="C197" s="88"/>
      <c r="D197" s="88"/>
      <c r="E197" s="88"/>
      <c r="F197" s="88"/>
      <c r="H197" s="36">
        <v>678</v>
      </c>
      <c r="I197" s="36">
        <v>521</v>
      </c>
      <c r="J197" s="37">
        <v>143</v>
      </c>
      <c r="K197" s="194">
        <v>22.584943371085942</v>
      </c>
      <c r="L197" s="201">
        <v>21.973850695908901</v>
      </c>
      <c r="M197" s="201">
        <v>25.265017667844525</v>
      </c>
      <c r="O197" s="10"/>
      <c r="R197" s="83"/>
      <c r="T197" s="83"/>
      <c r="U197" s="83"/>
    </row>
    <row r="198" spans="1:24" ht="15" customHeight="1" x14ac:dyDescent="0.15">
      <c r="B198" s="29" t="s">
        <v>742</v>
      </c>
      <c r="C198" s="88"/>
      <c r="D198" s="88"/>
      <c r="E198" s="88"/>
      <c r="F198" s="88"/>
      <c r="H198" s="36">
        <v>164</v>
      </c>
      <c r="I198" s="36">
        <v>119</v>
      </c>
      <c r="J198" s="37">
        <v>33</v>
      </c>
      <c r="K198" s="194">
        <v>5.4630246502331783</v>
      </c>
      <c r="L198" s="201">
        <v>5.0189793336145083</v>
      </c>
      <c r="M198" s="201">
        <v>5.830388692579505</v>
      </c>
      <c r="O198" s="10"/>
      <c r="R198" s="83"/>
      <c r="T198" s="83"/>
      <c r="U198" s="83"/>
    </row>
    <row r="199" spans="1:24" ht="15" customHeight="1" x14ac:dyDescent="0.15">
      <c r="B199" s="29" t="s">
        <v>52</v>
      </c>
      <c r="C199" s="88"/>
      <c r="D199" s="88"/>
      <c r="E199" s="88"/>
      <c r="F199" s="88"/>
      <c r="H199" s="36">
        <v>41</v>
      </c>
      <c r="I199" s="36">
        <v>31</v>
      </c>
      <c r="J199" s="37">
        <v>9</v>
      </c>
      <c r="K199" s="194">
        <v>1.3657561625582946</v>
      </c>
      <c r="L199" s="201">
        <v>1.3074652045550401</v>
      </c>
      <c r="M199" s="201">
        <v>1.5901060070671376</v>
      </c>
      <c r="O199" s="10"/>
      <c r="R199" s="83"/>
      <c r="T199" s="83"/>
      <c r="U199" s="83"/>
    </row>
    <row r="200" spans="1:24" ht="15" customHeight="1" x14ac:dyDescent="0.15">
      <c r="B200" s="79" t="s">
        <v>0</v>
      </c>
      <c r="C200" s="86"/>
      <c r="D200" s="86"/>
      <c r="E200" s="86"/>
      <c r="F200" s="86"/>
      <c r="G200" s="24"/>
      <c r="H200" s="68">
        <v>9</v>
      </c>
      <c r="I200" s="68">
        <v>9</v>
      </c>
      <c r="J200" s="80">
        <v>0</v>
      </c>
      <c r="K200" s="202">
        <v>0.29980013324450366</v>
      </c>
      <c r="L200" s="203">
        <v>0.3795866722901729</v>
      </c>
      <c r="M200" s="490">
        <v>0</v>
      </c>
      <c r="O200" s="10"/>
      <c r="R200" s="83"/>
      <c r="T200" s="83"/>
      <c r="U200" s="83"/>
    </row>
    <row r="201" spans="1:24" ht="15" customHeight="1" x14ac:dyDescent="0.15">
      <c r="B201" s="45" t="s">
        <v>1</v>
      </c>
      <c r="C201" s="91"/>
      <c r="D201" s="91"/>
      <c r="E201" s="91"/>
      <c r="F201" s="91"/>
      <c r="G201" s="46"/>
      <c r="H201" s="47">
        <v>3002</v>
      </c>
      <c r="I201" s="47">
        <v>2371</v>
      </c>
      <c r="J201" s="48">
        <v>566</v>
      </c>
      <c r="K201" s="49">
        <v>100.00000000000001</v>
      </c>
      <c r="L201" s="50">
        <v>100.00000000000001</v>
      </c>
      <c r="M201" s="50">
        <v>100</v>
      </c>
      <c r="O201" s="10"/>
      <c r="R201" s="83"/>
      <c r="T201" s="83"/>
      <c r="U201" s="83"/>
    </row>
    <row r="202" spans="1:24" ht="15" customHeight="1" x14ac:dyDescent="0.15">
      <c r="C202" s="5"/>
      <c r="D202" s="5"/>
      <c r="E202" s="5"/>
      <c r="N202" s="10"/>
      <c r="Q202" s="83"/>
      <c r="S202" s="83"/>
      <c r="T202" s="83"/>
    </row>
    <row r="203" spans="1:24" ht="15" customHeight="1" x14ac:dyDescent="0.15">
      <c r="A203" s="5" t="s">
        <v>743</v>
      </c>
      <c r="C203" s="5"/>
      <c r="D203" s="5"/>
      <c r="E203" s="5"/>
      <c r="H203" s="9"/>
      <c r="N203" s="10"/>
      <c r="Q203" s="83"/>
      <c r="U203" s="83"/>
      <c r="W203" s="83"/>
      <c r="X203" s="83"/>
    </row>
    <row r="204" spans="1:24" ht="15" customHeight="1" x14ac:dyDescent="0.15">
      <c r="A204" s="5" t="s">
        <v>744</v>
      </c>
      <c r="B204" s="51"/>
      <c r="C204" s="51"/>
      <c r="D204" s="51"/>
      <c r="E204" s="51"/>
      <c r="G204" s="5"/>
      <c r="N204" s="10"/>
      <c r="Q204" s="83"/>
      <c r="S204" s="83"/>
      <c r="T204" s="83"/>
    </row>
    <row r="205" spans="1:24" ht="13.65" customHeight="1" x14ac:dyDescent="0.15">
      <c r="B205" s="11"/>
      <c r="C205" s="12"/>
      <c r="D205" s="12"/>
      <c r="E205" s="12"/>
      <c r="F205" s="12"/>
      <c r="G205" s="12"/>
      <c r="H205" s="13"/>
      <c r="I205" s="14" t="s">
        <v>2</v>
      </c>
      <c r="J205" s="15"/>
      <c r="K205" s="132"/>
      <c r="L205" s="14" t="s">
        <v>3</v>
      </c>
      <c r="M205" s="17"/>
      <c r="P205" s="83"/>
      <c r="R205" s="83"/>
      <c r="T205" s="83"/>
      <c r="U205" s="83"/>
    </row>
    <row r="206" spans="1:24" ht="12" customHeight="1" x14ac:dyDescent="0.15">
      <c r="B206" s="18"/>
      <c r="H206" s="19" t="s">
        <v>4</v>
      </c>
      <c r="I206" s="19" t="s">
        <v>172</v>
      </c>
      <c r="J206" s="183" t="s">
        <v>173</v>
      </c>
      <c r="K206" s="85" t="s">
        <v>4</v>
      </c>
      <c r="L206" s="22" t="s">
        <v>172</v>
      </c>
      <c r="M206" s="22" t="s">
        <v>173</v>
      </c>
      <c r="P206" s="83"/>
      <c r="R206" s="83"/>
      <c r="T206" s="83"/>
      <c r="U206" s="83"/>
    </row>
    <row r="207" spans="1:24" ht="12" customHeight="1" x14ac:dyDescent="0.15">
      <c r="B207" s="79"/>
      <c r="C207" s="86"/>
      <c r="D207" s="86"/>
      <c r="E207" s="86"/>
      <c r="F207" s="86"/>
      <c r="G207" s="24"/>
      <c r="H207" s="25"/>
      <c r="I207" s="25"/>
      <c r="J207" s="26"/>
      <c r="K207" s="136">
        <v>1906</v>
      </c>
      <c r="L207" s="137">
        <v>1488</v>
      </c>
      <c r="M207" s="137">
        <v>381</v>
      </c>
      <c r="P207" s="83"/>
      <c r="R207" s="83"/>
      <c r="T207" s="83"/>
      <c r="U207" s="83"/>
    </row>
    <row r="208" spans="1:24" ht="15" customHeight="1" x14ac:dyDescent="0.15">
      <c r="B208" s="29" t="s">
        <v>745</v>
      </c>
      <c r="C208" s="88"/>
      <c r="D208" s="88"/>
      <c r="E208" s="88"/>
      <c r="F208" s="88"/>
      <c r="H208" s="31">
        <v>558</v>
      </c>
      <c r="I208" s="31">
        <v>446</v>
      </c>
      <c r="J208" s="32">
        <v>103</v>
      </c>
      <c r="K208" s="225">
        <v>29.275970619097585</v>
      </c>
      <c r="L208" s="172">
        <v>29.973118279569892</v>
      </c>
      <c r="M208" s="292">
        <v>27.034120734908136</v>
      </c>
      <c r="P208" s="83"/>
      <c r="R208" s="83"/>
      <c r="T208" s="83"/>
      <c r="U208" s="83"/>
    </row>
    <row r="209" spans="2:23" ht="15" customHeight="1" x14ac:dyDescent="0.15">
      <c r="B209" s="29" t="s">
        <v>746</v>
      </c>
      <c r="C209" s="88"/>
      <c r="D209" s="88"/>
      <c r="E209" s="88"/>
      <c r="F209" s="88"/>
      <c r="H209" s="36">
        <v>134</v>
      </c>
      <c r="I209" s="36">
        <v>96</v>
      </c>
      <c r="J209" s="37">
        <v>33</v>
      </c>
      <c r="K209" s="225">
        <v>7.0304302203567675</v>
      </c>
      <c r="L209" s="173">
        <v>6.4516129032258061</v>
      </c>
      <c r="M209" s="293">
        <v>8.6614173228346463</v>
      </c>
      <c r="P209" s="83"/>
      <c r="R209" s="83"/>
      <c r="T209" s="83"/>
      <c r="U209" s="83"/>
    </row>
    <row r="210" spans="2:23" ht="15" customHeight="1" x14ac:dyDescent="0.15">
      <c r="B210" s="29" t="s">
        <v>747</v>
      </c>
      <c r="C210" s="88"/>
      <c r="D210" s="88"/>
      <c r="E210" s="88"/>
      <c r="F210" s="88"/>
      <c r="H210" s="36">
        <v>1173</v>
      </c>
      <c r="I210" s="36">
        <v>914</v>
      </c>
      <c r="J210" s="37">
        <v>239</v>
      </c>
      <c r="K210" s="225">
        <v>61.542497376705143</v>
      </c>
      <c r="L210" s="74">
        <v>61.424731182795696</v>
      </c>
      <c r="M210" s="39">
        <v>62.729658792650923</v>
      </c>
      <c r="P210" s="83"/>
      <c r="R210" s="83"/>
      <c r="T210" s="83"/>
      <c r="U210" s="83"/>
    </row>
    <row r="211" spans="2:23" ht="15" customHeight="1" x14ac:dyDescent="0.15">
      <c r="B211" s="79" t="s">
        <v>0</v>
      </c>
      <c r="C211" s="86"/>
      <c r="D211" s="86"/>
      <c r="E211" s="86"/>
      <c r="F211" s="86"/>
      <c r="G211" s="24"/>
      <c r="H211" s="68">
        <v>41</v>
      </c>
      <c r="I211" s="68">
        <v>32</v>
      </c>
      <c r="J211" s="80">
        <v>6</v>
      </c>
      <c r="K211" s="294">
        <v>2.1511017838405038</v>
      </c>
      <c r="L211" s="77">
        <v>2.1505376344086025</v>
      </c>
      <c r="M211" s="82">
        <v>1.5748031496062991</v>
      </c>
      <c r="P211" s="83"/>
      <c r="R211" s="83"/>
      <c r="T211" s="83"/>
      <c r="U211" s="83"/>
    </row>
    <row r="212" spans="2:23" ht="15" customHeight="1" x14ac:dyDescent="0.15">
      <c r="B212" s="45" t="s">
        <v>1</v>
      </c>
      <c r="C212" s="91"/>
      <c r="D212" s="91"/>
      <c r="E212" s="91"/>
      <c r="F212" s="91"/>
      <c r="G212" s="46"/>
      <c r="H212" s="47">
        <v>1906</v>
      </c>
      <c r="I212" s="47">
        <v>1488</v>
      </c>
      <c r="J212" s="48">
        <v>381</v>
      </c>
      <c r="K212" s="174">
        <v>100</v>
      </c>
      <c r="L212" s="50">
        <v>100</v>
      </c>
      <c r="M212" s="175">
        <v>100</v>
      </c>
      <c r="P212" s="83"/>
      <c r="R212" s="83"/>
      <c r="T212" s="83"/>
      <c r="U212" s="83"/>
    </row>
    <row r="213" spans="2:23" ht="15" customHeight="1" x14ac:dyDescent="0.15">
      <c r="B213" s="8"/>
      <c r="C213" s="8"/>
      <c r="D213" s="8"/>
      <c r="E213" s="155"/>
      <c r="F213" s="70"/>
      <c r="G213" s="70"/>
      <c r="H213" s="70"/>
      <c r="I213" s="70"/>
      <c r="J213" s="70"/>
      <c r="K213" s="70"/>
      <c r="L213" s="70"/>
      <c r="N213" s="10"/>
      <c r="Q213" s="83"/>
      <c r="T213" s="83"/>
      <c r="V213" s="83"/>
      <c r="W213" s="83"/>
    </row>
    <row r="214" spans="2:23" ht="13.65" customHeight="1" x14ac:dyDescent="0.15">
      <c r="B214" s="11"/>
      <c r="C214" s="12"/>
      <c r="D214" s="12"/>
      <c r="E214" s="12"/>
      <c r="F214" s="12"/>
      <c r="G214" s="12"/>
      <c r="H214" s="13"/>
      <c r="I214" s="14" t="s">
        <v>2</v>
      </c>
      <c r="J214" s="15"/>
      <c r="K214" s="132"/>
      <c r="L214" s="14" t="s">
        <v>3</v>
      </c>
      <c r="M214" s="17"/>
      <c r="P214" s="83"/>
      <c r="R214" s="83"/>
      <c r="T214" s="83"/>
      <c r="U214" s="83"/>
    </row>
    <row r="215" spans="2:23" ht="12" customHeight="1" x14ac:dyDescent="0.15">
      <c r="B215" s="105" t="s">
        <v>1104</v>
      </c>
      <c r="C215" s="52"/>
      <c r="D215" s="52"/>
      <c r="E215" s="52"/>
      <c r="F215" s="52"/>
      <c r="G215" s="52"/>
      <c r="H215" s="19" t="s">
        <v>4</v>
      </c>
      <c r="I215" s="19" t="s">
        <v>172</v>
      </c>
      <c r="J215" s="183" t="s">
        <v>173</v>
      </c>
      <c r="K215" s="85" t="s">
        <v>4</v>
      </c>
      <c r="L215" s="22" t="s">
        <v>172</v>
      </c>
      <c r="M215" s="22" t="s">
        <v>173</v>
      </c>
      <c r="P215" s="83"/>
      <c r="R215" s="83"/>
      <c r="T215" s="83"/>
      <c r="U215" s="83"/>
    </row>
    <row r="216" spans="2:23" ht="12" customHeight="1" x14ac:dyDescent="0.15">
      <c r="B216" s="79"/>
      <c r="C216" s="86"/>
      <c r="D216" s="86"/>
      <c r="E216" s="86"/>
      <c r="F216" s="86"/>
      <c r="G216" s="24"/>
      <c r="H216" s="25"/>
      <c r="I216" s="25"/>
      <c r="J216" s="26"/>
      <c r="K216" s="136">
        <f>H193</f>
        <v>1228</v>
      </c>
      <c r="L216" s="137">
        <f t="shared" ref="L216:M216" si="0">I193</f>
        <v>967</v>
      </c>
      <c r="M216" s="137">
        <f t="shared" si="0"/>
        <v>238</v>
      </c>
      <c r="P216" s="83"/>
      <c r="R216" s="83"/>
      <c r="T216" s="83"/>
      <c r="U216" s="83"/>
    </row>
    <row r="217" spans="2:23" ht="15" customHeight="1" x14ac:dyDescent="0.15">
      <c r="B217" s="29" t="s">
        <v>745</v>
      </c>
      <c r="C217" s="88"/>
      <c r="D217" s="88"/>
      <c r="E217" s="88"/>
      <c r="F217" s="88"/>
      <c r="H217" s="31">
        <v>303</v>
      </c>
      <c r="I217" s="31">
        <v>242</v>
      </c>
      <c r="J217" s="32">
        <v>57</v>
      </c>
      <c r="K217" s="225">
        <f>H217/K$216*100</f>
        <v>24.674267100977197</v>
      </c>
      <c r="L217" s="172">
        <f t="shared" ref="L217:L220" si="1">I217/L$216*100</f>
        <v>25.0258531540848</v>
      </c>
      <c r="M217" s="292">
        <f t="shared" ref="M217:M220" si="2">J217/M$216*100</f>
        <v>23.949579831932773</v>
      </c>
      <c r="P217" s="83"/>
      <c r="R217" s="83"/>
      <c r="T217" s="83"/>
      <c r="U217" s="83"/>
    </row>
    <row r="218" spans="2:23" ht="15" customHeight="1" x14ac:dyDescent="0.15">
      <c r="B218" s="29" t="s">
        <v>746</v>
      </c>
      <c r="C218" s="88"/>
      <c r="D218" s="88"/>
      <c r="E218" s="88"/>
      <c r="F218" s="88"/>
      <c r="H218" s="36">
        <v>43</v>
      </c>
      <c r="I218" s="36">
        <v>26</v>
      </c>
      <c r="J218" s="37">
        <v>13</v>
      </c>
      <c r="K218" s="225">
        <f t="shared" ref="K218:K220" si="3">H218/K$216*100</f>
        <v>3.5016286644951142</v>
      </c>
      <c r="L218" s="173">
        <f t="shared" si="1"/>
        <v>2.688728024819028</v>
      </c>
      <c r="M218" s="293">
        <f t="shared" si="2"/>
        <v>5.46218487394958</v>
      </c>
      <c r="P218" s="83"/>
      <c r="R218" s="83"/>
      <c r="T218" s="83"/>
      <c r="U218" s="83"/>
    </row>
    <row r="219" spans="2:23" ht="15" customHeight="1" x14ac:dyDescent="0.15">
      <c r="B219" s="29" t="s">
        <v>747</v>
      </c>
      <c r="C219" s="88"/>
      <c r="D219" s="88"/>
      <c r="E219" s="88"/>
      <c r="F219" s="88"/>
      <c r="H219" s="36">
        <v>866</v>
      </c>
      <c r="I219" s="36">
        <v>688</v>
      </c>
      <c r="J219" s="37">
        <v>163</v>
      </c>
      <c r="K219" s="225">
        <f t="shared" si="3"/>
        <v>70.521172638436482</v>
      </c>
      <c r="L219" s="74">
        <f t="shared" si="1"/>
        <v>71.147880041365042</v>
      </c>
      <c r="M219" s="39">
        <f t="shared" si="2"/>
        <v>68.487394957983199</v>
      </c>
      <c r="P219" s="83"/>
      <c r="R219" s="83"/>
      <c r="T219" s="83"/>
      <c r="U219" s="83"/>
    </row>
    <row r="220" spans="2:23" ht="15" customHeight="1" x14ac:dyDescent="0.15">
      <c r="B220" s="79" t="s">
        <v>0</v>
      </c>
      <c r="C220" s="86"/>
      <c r="D220" s="86"/>
      <c r="E220" s="86"/>
      <c r="F220" s="86"/>
      <c r="G220" s="24"/>
      <c r="H220" s="68">
        <v>16</v>
      </c>
      <c r="I220" s="68">
        <v>11</v>
      </c>
      <c r="J220" s="80">
        <v>5</v>
      </c>
      <c r="K220" s="294">
        <f t="shared" si="3"/>
        <v>1.3029315960912053</v>
      </c>
      <c r="L220" s="77">
        <f t="shared" si="1"/>
        <v>1.1375387797311272</v>
      </c>
      <c r="M220" s="82">
        <f t="shared" si="2"/>
        <v>2.1008403361344539</v>
      </c>
      <c r="P220" s="83"/>
      <c r="R220" s="83"/>
      <c r="T220" s="83"/>
      <c r="U220" s="83"/>
    </row>
    <row r="221" spans="2:23" ht="15" customHeight="1" x14ac:dyDescent="0.15">
      <c r="B221" s="45" t="s">
        <v>1</v>
      </c>
      <c r="C221" s="91"/>
      <c r="D221" s="91"/>
      <c r="E221" s="91"/>
      <c r="F221" s="91"/>
      <c r="G221" s="46"/>
      <c r="H221" s="47">
        <f>SUM(H217:H220)</f>
        <v>1228</v>
      </c>
      <c r="I221" s="47">
        <f t="shared" ref="I221" si="4">SUM(I217:I220)</f>
        <v>967</v>
      </c>
      <c r="J221" s="48">
        <f t="shared" ref="J221" si="5">SUM(J217:J220)</f>
        <v>238</v>
      </c>
      <c r="K221" s="174">
        <f>SUM(K217:K220)</f>
        <v>99.999999999999986</v>
      </c>
      <c r="L221" s="50">
        <f t="shared" ref="L221:M221" si="6">SUM(L217:L220)</f>
        <v>100</v>
      </c>
      <c r="M221" s="175">
        <f t="shared" si="6"/>
        <v>100.00000000000001</v>
      </c>
      <c r="P221" s="83"/>
      <c r="R221" s="83"/>
      <c r="T221" s="83"/>
      <c r="U221" s="83"/>
    </row>
    <row r="223" spans="2:23" ht="13.65" customHeight="1" x14ac:dyDescent="0.15">
      <c r="B223" s="11"/>
      <c r="C223" s="12"/>
      <c r="D223" s="12"/>
      <c r="E223" s="12"/>
      <c r="F223" s="12"/>
      <c r="G223" s="12"/>
      <c r="H223" s="13"/>
      <c r="I223" s="14" t="s">
        <v>2</v>
      </c>
      <c r="J223" s="15"/>
      <c r="K223" s="132"/>
      <c r="L223" s="14" t="s">
        <v>3</v>
      </c>
      <c r="M223" s="17"/>
      <c r="P223" s="83"/>
      <c r="R223" s="83"/>
      <c r="T223" s="83"/>
      <c r="U223" s="83"/>
    </row>
    <row r="224" spans="2:23" ht="12" customHeight="1" x14ac:dyDescent="0.15">
      <c r="B224" s="105" t="s">
        <v>1105</v>
      </c>
      <c r="C224" s="52"/>
      <c r="D224" s="52"/>
      <c r="E224" s="52"/>
      <c r="F224" s="52"/>
      <c r="G224" s="52"/>
      <c r="H224" s="19" t="s">
        <v>4</v>
      </c>
      <c r="I224" s="19" t="s">
        <v>172</v>
      </c>
      <c r="J224" s="183" t="s">
        <v>173</v>
      </c>
      <c r="K224" s="85" t="s">
        <v>4</v>
      </c>
      <c r="L224" s="22" t="s">
        <v>172</v>
      </c>
      <c r="M224" s="22" t="s">
        <v>173</v>
      </c>
      <c r="P224" s="83"/>
      <c r="R224" s="83"/>
      <c r="T224" s="83"/>
      <c r="U224" s="83"/>
    </row>
    <row r="225" spans="2:21" ht="12" customHeight="1" x14ac:dyDescent="0.15">
      <c r="B225" s="79"/>
      <c r="C225" s="86"/>
      <c r="D225" s="86"/>
      <c r="E225" s="86"/>
      <c r="F225" s="86"/>
      <c r="G225" s="24"/>
      <c r="H225" s="25"/>
      <c r="I225" s="25"/>
      <c r="J225" s="26"/>
      <c r="K225" s="136">
        <f>H197</f>
        <v>678</v>
      </c>
      <c r="L225" s="137">
        <f t="shared" ref="L225:M225" si="7">I197</f>
        <v>521</v>
      </c>
      <c r="M225" s="137">
        <f t="shared" si="7"/>
        <v>143</v>
      </c>
      <c r="P225" s="83"/>
      <c r="R225" s="83"/>
      <c r="T225" s="83"/>
      <c r="U225" s="83"/>
    </row>
    <row r="226" spans="2:21" ht="15" customHeight="1" x14ac:dyDescent="0.15">
      <c r="B226" s="29" t="s">
        <v>745</v>
      </c>
      <c r="C226" s="88"/>
      <c r="D226" s="88"/>
      <c r="E226" s="88"/>
      <c r="F226" s="88"/>
      <c r="H226" s="31">
        <v>255</v>
      </c>
      <c r="I226" s="31">
        <v>204</v>
      </c>
      <c r="J226" s="32">
        <v>46</v>
      </c>
      <c r="K226" s="225">
        <f>H226/K$225*100</f>
        <v>37.610619469026545</v>
      </c>
      <c r="L226" s="172">
        <f t="shared" ref="L226:L229" si="8">I226/L$225*100</f>
        <v>39.15547024952015</v>
      </c>
      <c r="M226" s="292">
        <f t="shared" ref="M226:M229" si="9">J226/M$225*100</f>
        <v>32.167832167832167</v>
      </c>
      <c r="P226" s="83"/>
      <c r="R226" s="83"/>
      <c r="T226" s="83"/>
      <c r="U226" s="83"/>
    </row>
    <row r="227" spans="2:21" ht="15" customHeight="1" x14ac:dyDescent="0.15">
      <c r="B227" s="29" t="s">
        <v>746</v>
      </c>
      <c r="C227" s="88"/>
      <c r="D227" s="88"/>
      <c r="E227" s="88"/>
      <c r="F227" s="88"/>
      <c r="H227" s="36">
        <v>91</v>
      </c>
      <c r="I227" s="36">
        <v>70</v>
      </c>
      <c r="J227" s="37">
        <v>20</v>
      </c>
      <c r="K227" s="225">
        <f t="shared" ref="K227:K229" si="10">H227/K$225*100</f>
        <v>13.421828908554573</v>
      </c>
      <c r="L227" s="173">
        <f t="shared" si="8"/>
        <v>13.435700575815741</v>
      </c>
      <c r="M227" s="293">
        <f t="shared" si="9"/>
        <v>13.986013986013987</v>
      </c>
      <c r="P227" s="83"/>
      <c r="R227" s="83"/>
      <c r="T227" s="83"/>
      <c r="U227" s="83"/>
    </row>
    <row r="228" spans="2:21" ht="15" customHeight="1" x14ac:dyDescent="0.15">
      <c r="B228" s="29" t="s">
        <v>747</v>
      </c>
      <c r="C228" s="88"/>
      <c r="D228" s="88"/>
      <c r="E228" s="88"/>
      <c r="F228" s="88"/>
      <c r="H228" s="36">
        <v>307</v>
      </c>
      <c r="I228" s="36">
        <v>226</v>
      </c>
      <c r="J228" s="37">
        <v>76</v>
      </c>
      <c r="K228" s="225">
        <f t="shared" si="10"/>
        <v>45.280235988200587</v>
      </c>
      <c r="L228" s="74">
        <f t="shared" si="8"/>
        <v>43.378119001919387</v>
      </c>
      <c r="M228" s="39">
        <f t="shared" si="9"/>
        <v>53.146853146853147</v>
      </c>
      <c r="P228" s="83"/>
      <c r="R228" s="83"/>
      <c r="T228" s="83"/>
      <c r="U228" s="83"/>
    </row>
    <row r="229" spans="2:21" ht="15" customHeight="1" x14ac:dyDescent="0.15">
      <c r="B229" s="79" t="s">
        <v>0</v>
      </c>
      <c r="C229" s="86"/>
      <c r="D229" s="86"/>
      <c r="E229" s="86"/>
      <c r="F229" s="86"/>
      <c r="G229" s="24"/>
      <c r="H229" s="68">
        <v>25</v>
      </c>
      <c r="I229" s="68">
        <v>21</v>
      </c>
      <c r="J229" s="80">
        <v>1</v>
      </c>
      <c r="K229" s="294">
        <f t="shared" si="10"/>
        <v>3.6873156342182889</v>
      </c>
      <c r="L229" s="77">
        <f t="shared" si="8"/>
        <v>4.0307101727447217</v>
      </c>
      <c r="M229" s="82">
        <f t="shared" si="9"/>
        <v>0.69930069930069927</v>
      </c>
      <c r="P229" s="83"/>
      <c r="R229" s="83"/>
      <c r="T229" s="83"/>
      <c r="U229" s="83"/>
    </row>
    <row r="230" spans="2:21" ht="15" customHeight="1" x14ac:dyDescent="0.15">
      <c r="B230" s="45" t="s">
        <v>1</v>
      </c>
      <c r="C230" s="91"/>
      <c r="D230" s="91"/>
      <c r="E230" s="91"/>
      <c r="F230" s="91"/>
      <c r="G230" s="46"/>
      <c r="H230" s="47">
        <f>SUM(H226:H229)</f>
        <v>678</v>
      </c>
      <c r="I230" s="47">
        <f t="shared" ref="I230" si="11">SUM(I226:I229)</f>
        <v>521</v>
      </c>
      <c r="J230" s="48">
        <f t="shared" ref="J230" si="12">SUM(J226:J229)</f>
        <v>143</v>
      </c>
      <c r="K230" s="174">
        <f>SUM(K226:K229)</f>
        <v>100</v>
      </c>
      <c r="L230" s="50">
        <f t="shared" ref="L230" si="13">SUM(L226:L229)</f>
        <v>100</v>
      </c>
      <c r="M230" s="175">
        <f t="shared" ref="M230" si="14">SUM(M226:M229)</f>
        <v>100</v>
      </c>
      <c r="P230" s="83"/>
      <c r="R230" s="83"/>
      <c r="T230" s="83"/>
      <c r="U230" s="83"/>
    </row>
  </sheetData>
  <phoneticPr fontId="2"/>
  <pageMargins left="0.31496062992125984" right="0.27559055118110237" top="0.47244094488188981" bottom="0.31496062992125984" header="0.23622047244094491" footer="0.27559055118110237"/>
  <pageSetup paperSize="9" scale="73" orientation="portrait" r:id="rId1"/>
  <headerFooter alignWithMargins="0">
    <oddHeader>&amp;C【令和２年度　厚生労働省　老人保健事業推進費等補助金事業】
特別養護老人ホームに関するアンケート調査</oddHeader>
    <oddFooter>&amp;R&amp;P/&amp;N</oddFooter>
  </headerFooter>
  <rowBreaks count="1" manualBreakCount="1"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70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5.6640625" style="5" customWidth="1"/>
    <col min="3" max="5" width="8.44140625" style="9" customWidth="1"/>
    <col min="6" max="7" width="8.5546875" style="9" customWidth="1"/>
    <col min="8" max="19" width="8.5546875" style="5" customWidth="1"/>
    <col min="20" max="20" width="8.44140625" style="5" customWidth="1"/>
    <col min="21" max="25" width="9.44140625" style="5" customWidth="1"/>
    <col min="26" max="26" width="5.5546875" style="5" customWidth="1"/>
    <col min="27" max="16384" width="9.109375" style="5"/>
  </cols>
  <sheetData>
    <row r="1" spans="1:27" ht="15" customHeight="1" x14ac:dyDescent="0.15">
      <c r="A1" s="5" t="s">
        <v>748</v>
      </c>
      <c r="K1" s="92"/>
    </row>
    <row r="2" spans="1:27" ht="15" customHeight="1" x14ac:dyDescent="0.15">
      <c r="B2" s="283"/>
      <c r="C2" s="284"/>
      <c r="D2" s="284"/>
      <c r="E2" s="284"/>
      <c r="F2" s="284"/>
      <c r="G2" s="285"/>
      <c r="H2" s="286" t="s">
        <v>4</v>
      </c>
      <c r="I2" s="286" t="s">
        <v>172</v>
      </c>
      <c r="J2" s="286" t="s">
        <v>173</v>
      </c>
      <c r="O2" s="10"/>
      <c r="R2" s="83"/>
      <c r="X2" s="83"/>
      <c r="Z2" s="83"/>
      <c r="AA2" s="83"/>
    </row>
    <row r="3" spans="1:27" ht="15" customHeight="1" x14ac:dyDescent="0.15">
      <c r="B3" s="283" t="s">
        <v>579</v>
      </c>
      <c r="C3" s="284"/>
      <c r="D3" s="284"/>
      <c r="E3" s="284"/>
      <c r="F3" s="284"/>
      <c r="G3" s="285"/>
      <c r="H3" s="287">
        <v>1014</v>
      </c>
      <c r="I3" s="287">
        <v>733</v>
      </c>
      <c r="J3" s="287">
        <v>252</v>
      </c>
      <c r="O3" s="10"/>
      <c r="R3" s="83"/>
      <c r="X3" s="83"/>
      <c r="Z3" s="83"/>
      <c r="AA3" s="83"/>
    </row>
    <row r="4" spans="1:27" ht="15" customHeight="1" x14ac:dyDescent="0.15">
      <c r="B4" s="283" t="s">
        <v>552</v>
      </c>
      <c r="C4" s="284"/>
      <c r="D4" s="284"/>
      <c r="E4" s="284"/>
      <c r="F4" s="284"/>
      <c r="G4" s="285"/>
      <c r="H4" s="288">
        <v>4105</v>
      </c>
      <c r="I4" s="288">
        <v>3273</v>
      </c>
      <c r="J4" s="288">
        <v>710</v>
      </c>
      <c r="O4" s="10"/>
      <c r="R4" s="83"/>
      <c r="X4" s="83"/>
      <c r="Z4" s="83"/>
      <c r="AA4" s="83"/>
    </row>
    <row r="5" spans="1:27" ht="15" customHeight="1" x14ac:dyDescent="0.15">
      <c r="B5" s="283" t="s">
        <v>915</v>
      </c>
      <c r="C5" s="284"/>
      <c r="D5" s="284"/>
      <c r="E5" s="284"/>
      <c r="F5" s="284"/>
      <c r="G5" s="285"/>
      <c r="H5" s="289">
        <v>4.0483234714003942</v>
      </c>
      <c r="I5" s="289">
        <v>4.4652114597544337</v>
      </c>
      <c r="J5" s="289">
        <v>2.8174603174603177</v>
      </c>
      <c r="O5" s="10"/>
      <c r="R5" s="83"/>
      <c r="X5" s="83"/>
      <c r="Z5" s="83"/>
      <c r="AA5" s="83"/>
    </row>
    <row r="6" spans="1:27" ht="15" customHeight="1" x14ac:dyDescent="0.15">
      <c r="C6" s="5"/>
      <c r="D6" s="5"/>
      <c r="E6" s="5"/>
      <c r="F6" s="5"/>
      <c r="H6" s="9"/>
      <c r="I6" s="9"/>
      <c r="O6" s="10"/>
      <c r="R6" s="83"/>
      <c r="X6" s="83"/>
      <c r="Z6" s="83"/>
      <c r="AA6" s="83"/>
    </row>
    <row r="7" spans="1:27" ht="15" customHeight="1" x14ac:dyDescent="0.15">
      <c r="A7" s="5" t="s">
        <v>749</v>
      </c>
      <c r="G7" s="101"/>
      <c r="H7" s="9"/>
      <c r="U7" s="83"/>
      <c r="W7" s="83"/>
      <c r="X7" s="83"/>
    </row>
    <row r="8" spans="1:27" ht="13.65" customHeight="1" x14ac:dyDescent="0.15">
      <c r="B8" s="11"/>
      <c r="C8" s="12"/>
      <c r="D8" s="12"/>
      <c r="E8" s="12"/>
      <c r="F8" s="12"/>
      <c r="G8" s="12"/>
      <c r="H8" s="13"/>
      <c r="I8" s="14" t="s">
        <v>108</v>
      </c>
      <c r="J8" s="15"/>
      <c r="K8" s="132"/>
      <c r="L8" s="14" t="s">
        <v>3</v>
      </c>
      <c r="M8" s="17"/>
      <c r="R8" s="83"/>
      <c r="T8" s="83"/>
      <c r="U8" s="83"/>
      <c r="V8" s="280"/>
      <c r="W8" s="280"/>
      <c r="X8" s="280"/>
      <c r="Y8" s="280"/>
    </row>
    <row r="9" spans="1:27" ht="10.8" x14ac:dyDescent="0.15">
      <c r="B9" s="105"/>
      <c r="C9" s="52"/>
      <c r="D9" s="52"/>
      <c r="E9" s="52"/>
      <c r="F9" s="52"/>
      <c r="G9" s="52"/>
      <c r="H9" s="22" t="s">
        <v>4</v>
      </c>
      <c r="I9" s="22" t="s">
        <v>172</v>
      </c>
      <c r="J9" s="84" t="s">
        <v>173</v>
      </c>
      <c r="K9" s="85" t="s">
        <v>4</v>
      </c>
      <c r="L9" s="22" t="s">
        <v>172</v>
      </c>
      <c r="M9" s="22" t="s">
        <v>173</v>
      </c>
      <c r="R9" s="83"/>
      <c r="T9" s="83"/>
      <c r="U9" s="83"/>
      <c r="V9" s="281"/>
      <c r="W9" s="281"/>
      <c r="X9" s="281"/>
      <c r="Y9" s="281"/>
    </row>
    <row r="10" spans="1:27" ht="12" customHeight="1" x14ac:dyDescent="0.15">
      <c r="B10" s="23"/>
      <c r="C10" s="24"/>
      <c r="D10" s="24"/>
      <c r="E10" s="24"/>
      <c r="F10" s="24"/>
      <c r="G10" s="24"/>
      <c r="H10" s="25"/>
      <c r="I10" s="25"/>
      <c r="J10" s="26"/>
      <c r="K10" s="136">
        <v>4105</v>
      </c>
      <c r="L10" s="137">
        <v>3273</v>
      </c>
      <c r="M10" s="137">
        <v>710</v>
      </c>
      <c r="R10" s="83"/>
      <c r="T10" s="83"/>
      <c r="U10" s="83"/>
      <c r="V10" s="155"/>
      <c r="W10" s="155"/>
      <c r="X10" s="155"/>
      <c r="Y10" s="155"/>
    </row>
    <row r="11" spans="1:27" ht="15" customHeight="1" x14ac:dyDescent="0.15">
      <c r="B11" s="78" t="s">
        <v>916</v>
      </c>
      <c r="C11" s="88"/>
      <c r="D11" s="88"/>
      <c r="E11" s="88"/>
      <c r="F11" s="88"/>
      <c r="G11" s="88"/>
      <c r="H11" s="31">
        <v>540</v>
      </c>
      <c r="I11" s="224">
        <v>427</v>
      </c>
      <c r="J11" s="224">
        <v>103</v>
      </c>
      <c r="K11" s="225">
        <v>13.15468940316687</v>
      </c>
      <c r="L11" s="226">
        <v>13.046135044301863</v>
      </c>
      <c r="M11" s="172">
        <v>14.507042253521126</v>
      </c>
      <c r="O11" s="10"/>
      <c r="R11" s="83"/>
      <c r="T11" s="83"/>
      <c r="U11" s="83"/>
      <c r="V11" s="90"/>
      <c r="W11" s="90"/>
      <c r="X11" s="90"/>
      <c r="Y11" s="90"/>
    </row>
    <row r="12" spans="1:27" ht="15" customHeight="1" x14ac:dyDescent="0.15">
      <c r="B12" s="29" t="s">
        <v>917</v>
      </c>
      <c r="C12" s="88"/>
      <c r="D12" s="88"/>
      <c r="E12" s="88"/>
      <c r="F12" s="88"/>
      <c r="G12" s="88"/>
      <c r="H12" s="36">
        <v>407</v>
      </c>
      <c r="I12" s="229">
        <v>336</v>
      </c>
      <c r="J12" s="229">
        <v>64</v>
      </c>
      <c r="K12" s="225">
        <v>9.9147381242387347</v>
      </c>
      <c r="L12" s="230">
        <v>10.265811182401468</v>
      </c>
      <c r="M12" s="173">
        <v>9.0140845070422539</v>
      </c>
      <c r="O12" s="10"/>
      <c r="R12" s="83"/>
      <c r="T12" s="83"/>
      <c r="U12" s="83"/>
      <c r="V12" s="90"/>
      <c r="W12" s="90"/>
      <c r="X12" s="90"/>
      <c r="Y12" s="90"/>
    </row>
    <row r="13" spans="1:27" ht="15" customHeight="1" x14ac:dyDescent="0.15">
      <c r="B13" s="29" t="s">
        <v>918</v>
      </c>
      <c r="C13" s="88"/>
      <c r="D13" s="88"/>
      <c r="E13" s="88"/>
      <c r="F13" s="88"/>
      <c r="G13" s="88"/>
      <c r="H13" s="36">
        <v>701</v>
      </c>
      <c r="I13" s="229">
        <v>531</v>
      </c>
      <c r="J13" s="229">
        <v>149</v>
      </c>
      <c r="K13" s="225">
        <v>17.076735688185142</v>
      </c>
      <c r="L13" s="230">
        <v>16.223648029330889</v>
      </c>
      <c r="M13" s="173">
        <v>20.985915492957748</v>
      </c>
      <c r="O13" s="10"/>
      <c r="R13" s="83"/>
      <c r="T13" s="83"/>
      <c r="U13" s="83"/>
      <c r="V13" s="90"/>
      <c r="W13" s="90"/>
      <c r="X13" s="90"/>
      <c r="Y13" s="90"/>
    </row>
    <row r="14" spans="1:27" ht="15" customHeight="1" x14ac:dyDescent="0.15">
      <c r="B14" s="29" t="s">
        <v>919</v>
      </c>
      <c r="C14" s="88"/>
      <c r="D14" s="88"/>
      <c r="E14" s="88"/>
      <c r="F14" s="88"/>
      <c r="G14" s="88"/>
      <c r="H14" s="36">
        <v>566</v>
      </c>
      <c r="I14" s="229">
        <v>448</v>
      </c>
      <c r="J14" s="229">
        <v>98</v>
      </c>
      <c r="K14" s="225">
        <v>13.788063337393423</v>
      </c>
      <c r="L14" s="230">
        <v>13.687748243201955</v>
      </c>
      <c r="M14" s="173">
        <v>13.802816901408452</v>
      </c>
      <c r="O14" s="10"/>
      <c r="R14" s="83"/>
      <c r="T14" s="83"/>
      <c r="U14" s="83"/>
      <c r="V14" s="90"/>
      <c r="W14" s="90"/>
      <c r="X14" s="90"/>
      <c r="Y14" s="90"/>
    </row>
    <row r="15" spans="1:27" ht="15" customHeight="1" x14ac:dyDescent="0.15">
      <c r="B15" s="29" t="s">
        <v>920</v>
      </c>
      <c r="C15" s="88"/>
      <c r="D15" s="88"/>
      <c r="E15" s="88"/>
      <c r="F15" s="88"/>
      <c r="G15" s="88"/>
      <c r="H15" s="36">
        <v>387</v>
      </c>
      <c r="I15" s="229">
        <v>311</v>
      </c>
      <c r="J15" s="229">
        <v>60</v>
      </c>
      <c r="K15" s="225">
        <v>9.4275274056029232</v>
      </c>
      <c r="L15" s="230">
        <v>9.5019859456156439</v>
      </c>
      <c r="M15" s="173">
        <v>8.4507042253521121</v>
      </c>
      <c r="O15" s="10"/>
      <c r="R15" s="83"/>
      <c r="T15" s="83"/>
      <c r="U15" s="83"/>
      <c r="V15" s="90"/>
      <c r="W15" s="90"/>
      <c r="X15" s="90"/>
      <c r="Y15" s="90"/>
    </row>
    <row r="16" spans="1:27" ht="15" customHeight="1" x14ac:dyDescent="0.15">
      <c r="B16" s="29" t="s">
        <v>921</v>
      </c>
      <c r="C16" s="88"/>
      <c r="D16" s="88"/>
      <c r="E16" s="88"/>
      <c r="F16" s="88"/>
      <c r="G16" s="88"/>
      <c r="H16" s="36">
        <v>345</v>
      </c>
      <c r="I16" s="229">
        <v>292</v>
      </c>
      <c r="J16" s="229">
        <v>49</v>
      </c>
      <c r="K16" s="225">
        <v>8.4043848964677217</v>
      </c>
      <c r="L16" s="230">
        <v>8.9214787656584171</v>
      </c>
      <c r="M16" s="173">
        <v>6.9014084507042259</v>
      </c>
      <c r="O16" s="10"/>
      <c r="R16" s="83"/>
      <c r="T16" s="83"/>
      <c r="U16" s="83"/>
      <c r="V16" s="90"/>
      <c r="W16" s="90"/>
      <c r="X16" s="90"/>
      <c r="Y16" s="90"/>
    </row>
    <row r="17" spans="1:25" ht="15" customHeight="1" x14ac:dyDescent="0.15">
      <c r="B17" s="29" t="s">
        <v>922</v>
      </c>
      <c r="C17" s="88"/>
      <c r="D17" s="88"/>
      <c r="E17" s="88"/>
      <c r="F17" s="88"/>
      <c r="G17" s="88"/>
      <c r="H17" s="36">
        <v>445</v>
      </c>
      <c r="I17" s="229">
        <v>346</v>
      </c>
      <c r="J17" s="229">
        <v>85</v>
      </c>
      <c r="K17" s="225">
        <v>10.840438489646772</v>
      </c>
      <c r="L17" s="230">
        <v>10.571341277115796</v>
      </c>
      <c r="M17" s="173">
        <v>11.971830985915492</v>
      </c>
      <c r="O17" s="10"/>
      <c r="R17" s="83"/>
      <c r="T17" s="83"/>
      <c r="U17" s="83"/>
      <c r="V17" s="90"/>
      <c r="W17" s="90"/>
      <c r="X17" s="90"/>
      <c r="Y17" s="90"/>
    </row>
    <row r="18" spans="1:25" ht="15" customHeight="1" x14ac:dyDescent="0.15">
      <c r="B18" s="29" t="s">
        <v>923</v>
      </c>
      <c r="C18" s="88"/>
      <c r="D18" s="88"/>
      <c r="E18" s="88"/>
      <c r="F18" s="88"/>
      <c r="G18" s="88"/>
      <c r="H18" s="36">
        <v>290</v>
      </c>
      <c r="I18" s="229">
        <v>235</v>
      </c>
      <c r="J18" s="229">
        <v>51</v>
      </c>
      <c r="K18" s="225">
        <v>7.0645554202192447</v>
      </c>
      <c r="L18" s="230">
        <v>7.1799572257867403</v>
      </c>
      <c r="M18" s="173">
        <v>7.183098591549296</v>
      </c>
      <c r="O18" s="10"/>
      <c r="R18" s="83"/>
      <c r="T18" s="83"/>
      <c r="U18" s="83"/>
      <c r="V18" s="90"/>
      <c r="W18" s="90"/>
      <c r="X18" s="90"/>
      <c r="Y18" s="90"/>
    </row>
    <row r="19" spans="1:25" ht="15" customHeight="1" x14ac:dyDescent="0.15">
      <c r="B19" s="29" t="s">
        <v>925</v>
      </c>
      <c r="C19" s="88"/>
      <c r="D19" s="88"/>
      <c r="E19" s="88"/>
      <c r="F19" s="88"/>
      <c r="G19" s="88"/>
      <c r="H19" s="36">
        <v>155</v>
      </c>
      <c r="I19" s="229">
        <v>148</v>
      </c>
      <c r="J19" s="229">
        <v>6</v>
      </c>
      <c r="K19" s="225">
        <v>3.7758830694275276</v>
      </c>
      <c r="L19" s="230">
        <v>4.5218454017720751</v>
      </c>
      <c r="M19" s="173">
        <v>0.84507042253521114</v>
      </c>
      <c r="O19" s="10"/>
      <c r="R19" s="83"/>
      <c r="T19" s="83"/>
      <c r="U19" s="83"/>
      <c r="V19" s="90"/>
      <c r="W19" s="90"/>
      <c r="X19" s="90"/>
      <c r="Y19" s="90"/>
    </row>
    <row r="20" spans="1:25" ht="15" customHeight="1" x14ac:dyDescent="0.15">
      <c r="B20" s="79" t="s">
        <v>105</v>
      </c>
      <c r="C20" s="86"/>
      <c r="D20" s="86"/>
      <c r="E20" s="86"/>
      <c r="F20" s="88"/>
      <c r="G20" s="88"/>
      <c r="H20" s="36">
        <v>269</v>
      </c>
      <c r="I20" s="37">
        <v>199</v>
      </c>
      <c r="J20" s="37">
        <v>45</v>
      </c>
      <c r="K20" s="225">
        <v>6.5529841656516448</v>
      </c>
      <c r="L20" s="145">
        <v>6.0800488848151542</v>
      </c>
      <c r="M20" s="74">
        <v>6.3380281690140841</v>
      </c>
      <c r="O20" s="10"/>
      <c r="R20" s="83"/>
      <c r="T20" s="83"/>
      <c r="U20" s="83"/>
      <c r="V20" s="89"/>
      <c r="W20" s="89"/>
      <c r="X20" s="89"/>
      <c r="Y20" s="89"/>
    </row>
    <row r="21" spans="1:25" ht="15" customHeight="1" x14ac:dyDescent="0.15">
      <c r="B21" s="45" t="s">
        <v>1</v>
      </c>
      <c r="C21" s="91"/>
      <c r="D21" s="91"/>
      <c r="E21" s="91"/>
      <c r="F21" s="91"/>
      <c r="G21" s="91"/>
      <c r="H21" s="98">
        <v>4105</v>
      </c>
      <c r="I21" s="240">
        <v>3273</v>
      </c>
      <c r="J21" s="240">
        <v>710</v>
      </c>
      <c r="K21" s="241">
        <v>100.00000000000001</v>
      </c>
      <c r="L21" s="242">
        <v>99.999999999999986</v>
      </c>
      <c r="M21" s="96">
        <v>100</v>
      </c>
      <c r="O21" s="10"/>
      <c r="R21" s="83"/>
      <c r="T21" s="83"/>
      <c r="U21" s="83"/>
      <c r="V21" s="90"/>
      <c r="W21" s="90"/>
      <c r="X21" s="90"/>
      <c r="Y21" s="90"/>
    </row>
    <row r="22" spans="1:25" ht="15" customHeight="1" x14ac:dyDescent="0.15">
      <c r="B22" s="282" t="s">
        <v>924</v>
      </c>
      <c r="C22" s="91"/>
      <c r="D22" s="91"/>
      <c r="E22" s="91"/>
      <c r="F22" s="91"/>
      <c r="G22" s="91"/>
      <c r="H22" s="391">
        <v>40.650417101147028</v>
      </c>
      <c r="I22" s="392">
        <v>41.167997338656022</v>
      </c>
      <c r="J22" s="391">
        <v>38.631732168850071</v>
      </c>
      <c r="K22" s="70"/>
      <c r="L22" s="70"/>
      <c r="M22" s="70"/>
      <c r="O22" s="10"/>
      <c r="R22" s="83"/>
      <c r="T22" s="83"/>
      <c r="U22" s="83"/>
      <c r="V22" s="90"/>
      <c r="W22" s="90"/>
      <c r="X22" s="90"/>
      <c r="Y22" s="90"/>
    </row>
    <row r="23" spans="1:25" ht="15" customHeight="1" x14ac:dyDescent="0.15">
      <c r="B23" s="51"/>
      <c r="C23" s="51"/>
      <c r="D23" s="51"/>
      <c r="E23" s="51"/>
      <c r="F23" s="51"/>
      <c r="G23" s="51"/>
      <c r="H23" s="51"/>
      <c r="I23" s="9"/>
      <c r="J23" s="9"/>
      <c r="O23" s="10"/>
      <c r="R23" s="83"/>
      <c r="T23" s="83"/>
      <c r="U23" s="83"/>
    </row>
    <row r="24" spans="1:25" ht="15" customHeight="1" x14ac:dyDescent="0.15">
      <c r="A24" s="5" t="s">
        <v>750</v>
      </c>
      <c r="G24" s="101"/>
      <c r="H24" s="9"/>
      <c r="U24" s="83"/>
      <c r="W24" s="83"/>
      <c r="X24" s="83"/>
    </row>
    <row r="25" spans="1:25" ht="13.65" customHeight="1" x14ac:dyDescent="0.15">
      <c r="B25" s="11"/>
      <c r="C25" s="12"/>
      <c r="D25" s="12"/>
      <c r="E25" s="12"/>
      <c r="F25" s="12"/>
      <c r="G25" s="12"/>
      <c r="H25" s="13"/>
      <c r="I25" s="14" t="s">
        <v>108</v>
      </c>
      <c r="J25" s="15"/>
      <c r="K25" s="132"/>
      <c r="L25" s="14" t="s">
        <v>3</v>
      </c>
      <c r="M25" s="17"/>
      <c r="R25" s="83"/>
      <c r="T25" s="83"/>
      <c r="U25" s="83"/>
      <c r="V25" s="280"/>
      <c r="W25" s="280"/>
      <c r="X25" s="280"/>
      <c r="Y25" s="280"/>
    </row>
    <row r="26" spans="1:25" ht="10.8" x14ac:dyDescent="0.15">
      <c r="B26" s="105"/>
      <c r="C26" s="52"/>
      <c r="D26" s="52"/>
      <c r="E26" s="52"/>
      <c r="F26" s="52"/>
      <c r="G26" s="52"/>
      <c r="H26" s="22" t="s">
        <v>4</v>
      </c>
      <c r="I26" s="22" t="s">
        <v>172</v>
      </c>
      <c r="J26" s="84" t="s">
        <v>173</v>
      </c>
      <c r="K26" s="85" t="s">
        <v>4</v>
      </c>
      <c r="L26" s="22" t="s">
        <v>172</v>
      </c>
      <c r="M26" s="22" t="s">
        <v>173</v>
      </c>
      <c r="R26" s="83"/>
      <c r="T26" s="83"/>
      <c r="U26" s="83"/>
      <c r="V26" s="281"/>
      <c r="W26" s="281"/>
      <c r="X26" s="281"/>
      <c r="Y26" s="281"/>
    </row>
    <row r="27" spans="1:25" ht="12" customHeight="1" x14ac:dyDescent="0.15">
      <c r="B27" s="23"/>
      <c r="C27" s="24"/>
      <c r="D27" s="24"/>
      <c r="E27" s="24"/>
      <c r="F27" s="24"/>
      <c r="G27" s="24"/>
      <c r="H27" s="25"/>
      <c r="I27" s="25"/>
      <c r="J27" s="26"/>
      <c r="K27" s="136">
        <v>4105</v>
      </c>
      <c r="L27" s="137">
        <v>3273</v>
      </c>
      <c r="M27" s="137">
        <v>710</v>
      </c>
      <c r="R27" s="83"/>
      <c r="T27" s="83"/>
      <c r="U27" s="83"/>
      <c r="V27" s="155"/>
      <c r="W27" s="155"/>
      <c r="X27" s="155"/>
      <c r="Y27" s="155"/>
    </row>
    <row r="28" spans="1:25" ht="15" customHeight="1" x14ac:dyDescent="0.15">
      <c r="B28" s="417" t="s">
        <v>926</v>
      </c>
      <c r="C28" s="88"/>
      <c r="D28" s="88"/>
      <c r="E28" s="88"/>
      <c r="F28" s="88"/>
      <c r="G28" s="88"/>
      <c r="H28" s="31">
        <v>45</v>
      </c>
      <c r="I28" s="224">
        <v>42</v>
      </c>
      <c r="J28" s="224">
        <v>2</v>
      </c>
      <c r="K28" s="225">
        <v>1.0962241169305724</v>
      </c>
      <c r="L28" s="226">
        <v>1.2832263978001834</v>
      </c>
      <c r="M28" s="172">
        <v>0.28169014084507044</v>
      </c>
      <c r="O28" s="10"/>
      <c r="R28" s="83"/>
      <c r="T28" s="83"/>
      <c r="U28" s="83"/>
      <c r="V28" s="90"/>
      <c r="W28" s="90"/>
      <c r="X28" s="90"/>
      <c r="Y28" s="90"/>
    </row>
    <row r="29" spans="1:25" ht="15" customHeight="1" x14ac:dyDescent="0.15">
      <c r="B29" s="418" t="s">
        <v>927</v>
      </c>
      <c r="C29" s="88"/>
      <c r="D29" s="88"/>
      <c r="E29" s="88"/>
      <c r="F29" s="88"/>
      <c r="G29" s="88"/>
      <c r="H29" s="36">
        <v>90</v>
      </c>
      <c r="I29" s="229">
        <v>75</v>
      </c>
      <c r="J29" s="229">
        <v>12</v>
      </c>
      <c r="K29" s="225">
        <v>2.1924482338611448</v>
      </c>
      <c r="L29" s="230">
        <v>2.2914757103574703</v>
      </c>
      <c r="M29" s="173">
        <v>1.6901408450704223</v>
      </c>
      <c r="O29" s="10"/>
      <c r="R29" s="83"/>
      <c r="T29" s="83"/>
      <c r="U29" s="83"/>
      <c r="V29" s="90"/>
      <c r="W29" s="90"/>
      <c r="X29" s="90"/>
      <c r="Y29" s="90"/>
    </row>
    <row r="30" spans="1:25" ht="15" customHeight="1" x14ac:dyDescent="0.15">
      <c r="B30" s="418" t="s">
        <v>671</v>
      </c>
      <c r="C30" s="88"/>
      <c r="D30" s="88"/>
      <c r="E30" s="88"/>
      <c r="F30" s="88"/>
      <c r="G30" s="88"/>
      <c r="H30" s="36">
        <v>182</v>
      </c>
      <c r="I30" s="229">
        <v>152</v>
      </c>
      <c r="J30" s="229">
        <v>25</v>
      </c>
      <c r="K30" s="225">
        <v>4.4336175395858701</v>
      </c>
      <c r="L30" s="230">
        <v>4.6440574396578063</v>
      </c>
      <c r="M30" s="173">
        <v>3.5211267605633805</v>
      </c>
      <c r="O30" s="10"/>
      <c r="R30" s="83"/>
      <c r="T30" s="83"/>
      <c r="U30" s="83"/>
      <c r="V30" s="90"/>
      <c r="W30" s="90"/>
      <c r="X30" s="90"/>
      <c r="Y30" s="90"/>
    </row>
    <row r="31" spans="1:25" ht="15" customHeight="1" x14ac:dyDescent="0.15">
      <c r="B31" s="418" t="s">
        <v>672</v>
      </c>
      <c r="C31" s="88"/>
      <c r="D31" s="88"/>
      <c r="E31" s="88"/>
      <c r="F31" s="88"/>
      <c r="G31" s="88"/>
      <c r="H31" s="36">
        <v>437</v>
      </c>
      <c r="I31" s="229">
        <v>361</v>
      </c>
      <c r="J31" s="229">
        <v>64</v>
      </c>
      <c r="K31" s="225">
        <v>10.645554202192448</v>
      </c>
      <c r="L31" s="230">
        <v>11.029636419187289</v>
      </c>
      <c r="M31" s="173">
        <v>9.0140845070422539</v>
      </c>
      <c r="O31" s="10"/>
      <c r="R31" s="83"/>
      <c r="T31" s="83"/>
      <c r="U31" s="83"/>
      <c r="V31" s="90"/>
      <c r="W31" s="90"/>
      <c r="X31" s="90"/>
      <c r="Y31" s="90"/>
    </row>
    <row r="32" spans="1:25" ht="15" customHeight="1" x14ac:dyDescent="0.15">
      <c r="B32" s="418" t="s">
        <v>673</v>
      </c>
      <c r="C32" s="88"/>
      <c r="D32" s="88"/>
      <c r="E32" s="88"/>
      <c r="F32" s="88"/>
      <c r="G32" s="88"/>
      <c r="H32" s="36">
        <v>865</v>
      </c>
      <c r="I32" s="229">
        <v>695</v>
      </c>
      <c r="J32" s="229">
        <v>149</v>
      </c>
      <c r="K32" s="225">
        <v>21.07186358099878</v>
      </c>
      <c r="L32" s="230">
        <v>21.234341582645889</v>
      </c>
      <c r="M32" s="173">
        <v>20.985915492957748</v>
      </c>
      <c r="O32" s="10"/>
      <c r="R32" s="83"/>
      <c r="T32" s="83"/>
      <c r="U32" s="83"/>
      <c r="V32" s="90"/>
      <c r="W32" s="90"/>
      <c r="X32" s="90"/>
      <c r="Y32" s="90"/>
    </row>
    <row r="33" spans="1:25" ht="15" customHeight="1" x14ac:dyDescent="0.15">
      <c r="B33" s="418" t="s">
        <v>1135</v>
      </c>
      <c r="C33" s="88"/>
      <c r="D33" s="88"/>
      <c r="E33" s="88"/>
      <c r="F33" s="88"/>
      <c r="G33" s="88"/>
      <c r="H33" s="36">
        <v>1200</v>
      </c>
      <c r="I33" s="229">
        <v>966</v>
      </c>
      <c r="J33" s="229">
        <v>198</v>
      </c>
      <c r="K33" s="225">
        <v>29.232643118148598</v>
      </c>
      <c r="L33" s="230">
        <v>29.514207149404214</v>
      </c>
      <c r="M33" s="173">
        <v>27.887323943661972</v>
      </c>
      <c r="O33" s="10"/>
      <c r="R33" s="83"/>
      <c r="T33" s="83"/>
      <c r="U33" s="83"/>
      <c r="V33" s="90"/>
      <c r="W33" s="90"/>
      <c r="X33" s="90"/>
      <c r="Y33" s="90"/>
    </row>
    <row r="34" spans="1:25" ht="15" customHeight="1" x14ac:dyDescent="0.15">
      <c r="B34" s="418" t="s">
        <v>1136</v>
      </c>
      <c r="C34" s="88"/>
      <c r="D34" s="88"/>
      <c r="E34" s="88"/>
      <c r="F34" s="88"/>
      <c r="G34" s="88"/>
      <c r="H34" s="36">
        <v>835</v>
      </c>
      <c r="I34" s="229">
        <v>659</v>
      </c>
      <c r="J34" s="229">
        <v>158</v>
      </c>
      <c r="K34" s="225">
        <v>20.341047503045068</v>
      </c>
      <c r="L34" s="230">
        <v>20.134433241674305</v>
      </c>
      <c r="M34" s="173">
        <v>22.253521126760564</v>
      </c>
      <c r="O34" s="10"/>
      <c r="R34" s="83"/>
      <c r="T34" s="83"/>
      <c r="U34" s="83"/>
      <c r="V34" s="90"/>
      <c r="W34" s="90"/>
      <c r="X34" s="90"/>
      <c r="Y34" s="90"/>
    </row>
    <row r="35" spans="1:25" ht="15" customHeight="1" x14ac:dyDescent="0.15">
      <c r="B35" s="418" t="s">
        <v>928</v>
      </c>
      <c r="C35" s="88"/>
      <c r="D35" s="88"/>
      <c r="E35" s="88"/>
      <c r="F35" s="88"/>
      <c r="G35" s="88"/>
      <c r="H35" s="36">
        <v>276</v>
      </c>
      <c r="I35" s="229">
        <v>216</v>
      </c>
      <c r="J35" s="229">
        <v>49</v>
      </c>
      <c r="K35" s="225">
        <v>6.7235079171741781</v>
      </c>
      <c r="L35" s="230">
        <v>6.5994500458295136</v>
      </c>
      <c r="M35" s="173">
        <v>6.9014084507042259</v>
      </c>
      <c r="O35" s="10"/>
      <c r="R35" s="83"/>
      <c r="T35" s="83"/>
      <c r="U35" s="83"/>
      <c r="V35" s="90"/>
      <c r="W35" s="90"/>
      <c r="X35" s="90"/>
      <c r="Y35" s="90"/>
    </row>
    <row r="36" spans="1:25" ht="15" customHeight="1" x14ac:dyDescent="0.15">
      <c r="B36" s="79" t="s">
        <v>0</v>
      </c>
      <c r="C36" s="86"/>
      <c r="D36" s="86"/>
      <c r="E36" s="86"/>
      <c r="F36" s="88"/>
      <c r="G36" s="88"/>
      <c r="H36" s="36">
        <v>175</v>
      </c>
      <c r="I36" s="37">
        <v>107</v>
      </c>
      <c r="J36" s="37">
        <v>53</v>
      </c>
      <c r="K36" s="225">
        <v>4.2630937880633368</v>
      </c>
      <c r="L36" s="145">
        <v>3.2691720134433244</v>
      </c>
      <c r="M36" s="74">
        <v>7.464788732394366</v>
      </c>
      <c r="O36" s="10"/>
      <c r="R36" s="83"/>
      <c r="T36" s="83"/>
      <c r="U36" s="83"/>
      <c r="V36" s="89"/>
      <c r="W36" s="89"/>
      <c r="X36" s="89"/>
      <c r="Y36" s="89"/>
    </row>
    <row r="37" spans="1:25" ht="15" customHeight="1" x14ac:dyDescent="0.15">
      <c r="B37" s="45" t="s">
        <v>1</v>
      </c>
      <c r="C37" s="91"/>
      <c r="D37" s="91"/>
      <c r="E37" s="91"/>
      <c r="F37" s="91"/>
      <c r="G37" s="91"/>
      <c r="H37" s="98">
        <v>4105</v>
      </c>
      <c r="I37" s="240">
        <v>3273</v>
      </c>
      <c r="J37" s="240">
        <v>710</v>
      </c>
      <c r="K37" s="241">
        <v>100</v>
      </c>
      <c r="L37" s="242">
        <v>99.999999999999986</v>
      </c>
      <c r="M37" s="96">
        <v>100</v>
      </c>
      <c r="O37" s="10"/>
      <c r="R37" s="83"/>
      <c r="T37" s="83"/>
      <c r="U37" s="83"/>
      <c r="V37" s="90"/>
      <c r="W37" s="90"/>
      <c r="X37" s="90"/>
      <c r="Y37" s="90"/>
    </row>
    <row r="38" spans="1:25" ht="15" customHeight="1" x14ac:dyDescent="0.15">
      <c r="B38" s="282" t="s">
        <v>670</v>
      </c>
      <c r="C38" s="91"/>
      <c r="D38" s="91"/>
      <c r="E38" s="91"/>
      <c r="F38" s="91"/>
      <c r="G38" s="91"/>
      <c r="H38" s="389">
        <v>90.146055979643762</v>
      </c>
      <c r="I38" s="390">
        <v>89.982312065698039</v>
      </c>
      <c r="J38" s="389">
        <v>90.925418569254191</v>
      </c>
      <c r="K38" s="70"/>
      <c r="L38" s="70"/>
      <c r="M38" s="70"/>
      <c r="O38" s="10"/>
      <c r="R38" s="83"/>
      <c r="T38" s="83"/>
      <c r="U38" s="83"/>
      <c r="V38" s="90"/>
      <c r="W38" s="90"/>
      <c r="X38" s="90"/>
      <c r="Y38" s="90"/>
    </row>
    <row r="39" spans="1:25" ht="15" customHeight="1" x14ac:dyDescent="0.15">
      <c r="B39" s="51"/>
      <c r="C39" s="51"/>
      <c r="D39" s="51"/>
      <c r="E39" s="51"/>
      <c r="F39" s="51"/>
      <c r="G39" s="51"/>
      <c r="H39" s="51"/>
      <c r="I39" s="9"/>
      <c r="J39" s="9"/>
      <c r="O39" s="10"/>
      <c r="R39" s="83"/>
      <c r="T39" s="83"/>
      <c r="U39" s="83"/>
    </row>
    <row r="40" spans="1:25" ht="15" customHeight="1" x14ac:dyDescent="0.15">
      <c r="A40" s="5" t="s">
        <v>751</v>
      </c>
      <c r="G40" s="101"/>
      <c r="H40" s="9"/>
      <c r="U40" s="83"/>
      <c r="W40" s="83"/>
      <c r="X40" s="83"/>
    </row>
    <row r="41" spans="1:25" ht="13.65" customHeight="1" x14ac:dyDescent="0.15">
      <c r="B41" s="11"/>
      <c r="C41" s="12"/>
      <c r="D41" s="12"/>
      <c r="E41" s="12"/>
      <c r="F41" s="12"/>
      <c r="G41" s="12"/>
      <c r="H41" s="13"/>
      <c r="I41" s="14" t="s">
        <v>108</v>
      </c>
      <c r="J41" s="15"/>
      <c r="K41" s="132"/>
      <c r="L41" s="14" t="s">
        <v>3</v>
      </c>
      <c r="M41" s="17"/>
      <c r="O41" s="10"/>
      <c r="R41" s="83"/>
      <c r="T41" s="83"/>
      <c r="U41" s="83"/>
      <c r="V41" s="280"/>
      <c r="W41" s="280"/>
      <c r="X41" s="280"/>
      <c r="Y41" s="280"/>
    </row>
    <row r="42" spans="1:25" ht="10.8" x14ac:dyDescent="0.15">
      <c r="B42" s="105"/>
      <c r="C42" s="52"/>
      <c r="D42" s="52"/>
      <c r="E42" s="52"/>
      <c r="F42" s="52"/>
      <c r="G42" s="52"/>
      <c r="H42" s="22" t="s">
        <v>4</v>
      </c>
      <c r="I42" s="22" t="s">
        <v>172</v>
      </c>
      <c r="J42" s="84" t="s">
        <v>173</v>
      </c>
      <c r="K42" s="85" t="s">
        <v>4</v>
      </c>
      <c r="L42" s="22" t="s">
        <v>172</v>
      </c>
      <c r="M42" s="22" t="s">
        <v>173</v>
      </c>
      <c r="O42" s="10"/>
      <c r="R42" s="83"/>
      <c r="T42" s="83"/>
      <c r="U42" s="83"/>
      <c r="V42" s="281"/>
      <c r="W42" s="281"/>
      <c r="X42" s="281"/>
      <c r="Y42" s="281"/>
    </row>
    <row r="43" spans="1:25" ht="12" customHeight="1" x14ac:dyDescent="0.15">
      <c r="B43" s="23"/>
      <c r="C43" s="24"/>
      <c r="D43" s="24"/>
      <c r="E43" s="24"/>
      <c r="F43" s="24"/>
      <c r="G43" s="24"/>
      <c r="H43" s="25"/>
      <c r="I43" s="25"/>
      <c r="J43" s="26"/>
      <c r="K43" s="136">
        <v>4105</v>
      </c>
      <c r="L43" s="137">
        <v>3273</v>
      </c>
      <c r="M43" s="137">
        <v>710</v>
      </c>
      <c r="O43" s="10"/>
      <c r="R43" s="83"/>
      <c r="T43" s="83"/>
      <c r="U43" s="83"/>
      <c r="V43" s="155"/>
      <c r="W43" s="155"/>
      <c r="X43" s="155"/>
      <c r="Y43" s="155"/>
    </row>
    <row r="44" spans="1:25" ht="15" customHeight="1" x14ac:dyDescent="0.15">
      <c r="B44" s="78" t="s">
        <v>55</v>
      </c>
      <c r="C44" s="88"/>
      <c r="D44" s="88"/>
      <c r="E44" s="88"/>
      <c r="F44" s="88"/>
      <c r="G44" s="88"/>
      <c r="H44" s="31">
        <v>12</v>
      </c>
      <c r="I44" s="224">
        <v>10</v>
      </c>
      <c r="J44" s="224">
        <v>1</v>
      </c>
      <c r="K44" s="225">
        <v>0.29232643118148599</v>
      </c>
      <c r="L44" s="226">
        <v>0.30553009471432935</v>
      </c>
      <c r="M44" s="172">
        <v>0.14084507042253522</v>
      </c>
      <c r="O44" s="10"/>
      <c r="R44" s="83"/>
      <c r="T44" s="83"/>
      <c r="U44" s="83"/>
      <c r="V44" s="90"/>
      <c r="W44" s="90"/>
      <c r="X44" s="90"/>
      <c r="Y44" s="90"/>
    </row>
    <row r="45" spans="1:25" ht="15" customHeight="1" x14ac:dyDescent="0.15">
      <c r="B45" s="29" t="s">
        <v>56</v>
      </c>
      <c r="C45" s="88"/>
      <c r="D45" s="88"/>
      <c r="E45" s="88"/>
      <c r="F45" s="88"/>
      <c r="G45" s="88"/>
      <c r="H45" s="36">
        <v>58</v>
      </c>
      <c r="I45" s="229">
        <v>49</v>
      </c>
      <c r="J45" s="229">
        <v>9</v>
      </c>
      <c r="K45" s="225">
        <v>1.412911084043849</v>
      </c>
      <c r="L45" s="230">
        <v>1.4970974641002139</v>
      </c>
      <c r="M45" s="173">
        <v>1.267605633802817</v>
      </c>
      <c r="O45" s="10"/>
      <c r="R45" s="83"/>
      <c r="T45" s="83"/>
      <c r="U45" s="83"/>
      <c r="V45" s="90"/>
      <c r="W45" s="90"/>
      <c r="X45" s="90"/>
      <c r="Y45" s="90"/>
    </row>
    <row r="46" spans="1:25" ht="15" customHeight="1" x14ac:dyDescent="0.15">
      <c r="B46" s="29" t="s">
        <v>57</v>
      </c>
      <c r="C46" s="88"/>
      <c r="D46" s="88"/>
      <c r="E46" s="88"/>
      <c r="F46" s="88"/>
      <c r="G46" s="88"/>
      <c r="H46" s="36">
        <v>560</v>
      </c>
      <c r="I46" s="229">
        <v>461</v>
      </c>
      <c r="J46" s="229">
        <v>78</v>
      </c>
      <c r="K46" s="225">
        <v>13.64190012180268</v>
      </c>
      <c r="L46" s="230">
        <v>14.084937366330582</v>
      </c>
      <c r="M46" s="173">
        <v>10.985915492957748</v>
      </c>
      <c r="O46" s="10"/>
      <c r="R46" s="83"/>
      <c r="T46" s="83"/>
      <c r="U46" s="83"/>
      <c r="V46" s="90"/>
      <c r="W46" s="90"/>
      <c r="X46" s="90"/>
      <c r="Y46" s="90"/>
    </row>
    <row r="47" spans="1:25" ht="15" customHeight="1" x14ac:dyDescent="0.15">
      <c r="B47" s="29" t="s">
        <v>58</v>
      </c>
      <c r="C47" s="88"/>
      <c r="D47" s="88"/>
      <c r="E47" s="88"/>
      <c r="F47" s="88"/>
      <c r="G47" s="88"/>
      <c r="H47" s="36">
        <v>1458</v>
      </c>
      <c r="I47" s="229">
        <v>1185</v>
      </c>
      <c r="J47" s="229">
        <v>240</v>
      </c>
      <c r="K47" s="225">
        <v>35.51766138855055</v>
      </c>
      <c r="L47" s="230">
        <v>36.205316223648033</v>
      </c>
      <c r="M47" s="173">
        <v>33.802816901408448</v>
      </c>
      <c r="O47" s="10"/>
      <c r="R47" s="83"/>
      <c r="T47" s="83"/>
      <c r="U47" s="83"/>
      <c r="V47" s="90"/>
      <c r="W47" s="90"/>
      <c r="X47" s="90"/>
      <c r="Y47" s="90"/>
    </row>
    <row r="48" spans="1:25" ht="15" customHeight="1" x14ac:dyDescent="0.15">
      <c r="B48" s="29" t="s">
        <v>59</v>
      </c>
      <c r="C48" s="88"/>
      <c r="D48" s="88"/>
      <c r="E48" s="88"/>
      <c r="F48" s="88"/>
      <c r="G48" s="88"/>
      <c r="H48" s="36">
        <v>1976</v>
      </c>
      <c r="I48" s="229">
        <v>1548</v>
      </c>
      <c r="J48" s="229">
        <v>368</v>
      </c>
      <c r="K48" s="225">
        <v>48.13641900121803</v>
      </c>
      <c r="L48" s="230">
        <v>47.296058661778183</v>
      </c>
      <c r="M48" s="173">
        <v>51.830985915492953</v>
      </c>
      <c r="O48" s="10"/>
      <c r="R48" s="83"/>
      <c r="T48" s="83"/>
      <c r="U48" s="83"/>
      <c r="V48" s="90"/>
      <c r="W48" s="90"/>
      <c r="X48" s="90"/>
      <c r="Y48" s="90"/>
    </row>
    <row r="49" spans="1:25" ht="15" customHeight="1" x14ac:dyDescent="0.15">
      <c r="B49" s="29" t="s">
        <v>52</v>
      </c>
      <c r="C49" s="88"/>
      <c r="D49" s="88"/>
      <c r="E49" s="88"/>
      <c r="F49" s="88"/>
      <c r="G49" s="88"/>
      <c r="H49" s="36">
        <v>2</v>
      </c>
      <c r="I49" s="229">
        <v>2</v>
      </c>
      <c r="J49" s="229">
        <v>0</v>
      </c>
      <c r="K49" s="350">
        <v>4.8721071863581003E-2</v>
      </c>
      <c r="L49" s="353">
        <v>6.1106018942865874E-2</v>
      </c>
      <c r="M49" s="496">
        <v>0</v>
      </c>
      <c r="O49" s="10"/>
      <c r="R49" s="83"/>
      <c r="T49" s="83"/>
      <c r="U49" s="83"/>
      <c r="V49" s="90"/>
      <c r="W49" s="90"/>
      <c r="X49" s="90"/>
      <c r="Y49" s="90"/>
    </row>
    <row r="50" spans="1:25" ht="15" customHeight="1" x14ac:dyDescent="0.15">
      <c r="B50" s="29" t="s">
        <v>54</v>
      </c>
      <c r="C50" s="88"/>
      <c r="D50" s="88"/>
      <c r="E50" s="88"/>
      <c r="F50" s="88"/>
      <c r="G50" s="88"/>
      <c r="H50" s="36">
        <v>0</v>
      </c>
      <c r="I50" s="229">
        <v>0</v>
      </c>
      <c r="J50" s="229">
        <v>0</v>
      </c>
      <c r="K50" s="497">
        <v>0</v>
      </c>
      <c r="L50" s="498">
        <v>0</v>
      </c>
      <c r="M50" s="496">
        <v>0</v>
      </c>
      <c r="O50" s="10"/>
      <c r="R50" s="83"/>
      <c r="T50" s="83"/>
      <c r="U50" s="83"/>
      <c r="V50" s="90"/>
      <c r="W50" s="90"/>
      <c r="X50" s="90"/>
      <c r="Y50" s="90"/>
    </row>
    <row r="51" spans="1:25" ht="15" customHeight="1" x14ac:dyDescent="0.15">
      <c r="B51" s="79" t="s">
        <v>0</v>
      </c>
      <c r="C51" s="86"/>
      <c r="D51" s="86"/>
      <c r="E51" s="86"/>
      <c r="F51" s="88"/>
      <c r="G51" s="88"/>
      <c r="H51" s="36">
        <v>39</v>
      </c>
      <c r="I51" s="37">
        <v>18</v>
      </c>
      <c r="J51" s="37">
        <v>14</v>
      </c>
      <c r="K51" s="350">
        <v>0.95006090133982946</v>
      </c>
      <c r="L51" s="337">
        <v>0.54995417048579287</v>
      </c>
      <c r="M51" s="201">
        <v>1.971830985915493</v>
      </c>
      <c r="O51" s="10"/>
      <c r="R51" s="83"/>
      <c r="T51" s="83"/>
      <c r="U51" s="83"/>
      <c r="V51" s="89"/>
      <c r="W51" s="89"/>
      <c r="X51" s="89"/>
      <c r="Y51" s="89"/>
    </row>
    <row r="52" spans="1:25" ht="15" customHeight="1" x14ac:dyDescent="0.15">
      <c r="B52" s="45" t="s">
        <v>1</v>
      </c>
      <c r="C52" s="91"/>
      <c r="D52" s="91"/>
      <c r="E52" s="91"/>
      <c r="F52" s="91"/>
      <c r="G52" s="91"/>
      <c r="H52" s="98">
        <v>4105</v>
      </c>
      <c r="I52" s="240">
        <v>3273</v>
      </c>
      <c r="J52" s="240">
        <v>710</v>
      </c>
      <c r="K52" s="241">
        <v>100</v>
      </c>
      <c r="L52" s="242">
        <v>100</v>
      </c>
      <c r="M52" s="96">
        <v>100</v>
      </c>
      <c r="O52" s="10"/>
      <c r="R52" s="83"/>
      <c r="T52" s="83"/>
      <c r="U52" s="83"/>
      <c r="V52" s="90"/>
      <c r="W52" s="90"/>
      <c r="X52" s="90"/>
      <c r="Y52" s="90"/>
    </row>
    <row r="53" spans="1:25" ht="15" customHeight="1" x14ac:dyDescent="0.15">
      <c r="B53" s="282" t="s">
        <v>674</v>
      </c>
      <c r="C53" s="91"/>
      <c r="D53" s="91"/>
      <c r="E53" s="91"/>
      <c r="F53" s="91"/>
      <c r="G53" s="91"/>
      <c r="H53" s="384">
        <v>4.3110236220472444</v>
      </c>
      <c r="I53" s="385">
        <v>4.2948047955733166</v>
      </c>
      <c r="J53" s="384">
        <v>4.3864942528735629</v>
      </c>
      <c r="K53" s="70"/>
      <c r="L53" s="70"/>
      <c r="M53" s="70"/>
      <c r="O53" s="10"/>
      <c r="R53" s="83"/>
      <c r="T53" s="83"/>
      <c r="U53" s="83"/>
      <c r="V53" s="90"/>
      <c r="W53" s="90"/>
      <c r="X53" s="90"/>
      <c r="Y53" s="90"/>
    </row>
    <row r="54" spans="1:25" ht="15" customHeight="1" x14ac:dyDescent="0.15">
      <c r="B54" s="51"/>
      <c r="C54" s="51"/>
      <c r="D54" s="51"/>
      <c r="E54" s="51"/>
      <c r="F54" s="51"/>
      <c r="G54" s="51"/>
      <c r="H54" s="51"/>
      <c r="I54" s="9"/>
      <c r="J54" s="9"/>
      <c r="O54" s="10"/>
      <c r="R54" s="83"/>
      <c r="T54" s="83"/>
      <c r="U54" s="83"/>
    </row>
    <row r="55" spans="1:25" ht="15" customHeight="1" x14ac:dyDescent="0.15">
      <c r="A55" s="5" t="s">
        <v>752</v>
      </c>
      <c r="G55" s="101"/>
      <c r="H55" s="9"/>
      <c r="U55" s="83"/>
      <c r="W55" s="83"/>
      <c r="X55" s="83"/>
    </row>
    <row r="56" spans="1:25" ht="13.65" customHeight="1" x14ac:dyDescent="0.15">
      <c r="B56" s="11"/>
      <c r="C56" s="12"/>
      <c r="D56" s="12"/>
      <c r="E56" s="12"/>
      <c r="F56" s="12"/>
      <c r="G56" s="12"/>
      <c r="H56" s="13"/>
      <c r="I56" s="14" t="s">
        <v>108</v>
      </c>
      <c r="J56" s="15"/>
      <c r="K56" s="132"/>
      <c r="L56" s="14" t="s">
        <v>3</v>
      </c>
      <c r="M56" s="17"/>
      <c r="O56" s="10"/>
      <c r="R56" s="83"/>
      <c r="T56" s="83"/>
      <c r="U56" s="83"/>
      <c r="V56" s="280"/>
      <c r="W56" s="280"/>
      <c r="X56" s="280"/>
      <c r="Y56" s="280"/>
    </row>
    <row r="57" spans="1:25" ht="10.8" x14ac:dyDescent="0.15">
      <c r="B57" s="105"/>
      <c r="C57" s="52"/>
      <c r="D57" s="52"/>
      <c r="E57" s="52"/>
      <c r="F57" s="52"/>
      <c r="G57" s="52"/>
      <c r="H57" s="22" t="s">
        <v>4</v>
      </c>
      <c r="I57" s="22" t="s">
        <v>172</v>
      </c>
      <c r="J57" s="84" t="s">
        <v>173</v>
      </c>
      <c r="K57" s="85" t="s">
        <v>4</v>
      </c>
      <c r="L57" s="22" t="s">
        <v>172</v>
      </c>
      <c r="M57" s="22" t="s">
        <v>173</v>
      </c>
      <c r="O57" s="10"/>
      <c r="R57" s="83"/>
      <c r="T57" s="83"/>
      <c r="U57" s="83"/>
      <c r="V57" s="281"/>
      <c r="W57" s="281"/>
      <c r="X57" s="281"/>
      <c r="Y57" s="281"/>
    </row>
    <row r="58" spans="1:25" ht="12" customHeight="1" x14ac:dyDescent="0.15">
      <c r="B58" s="23"/>
      <c r="C58" s="24"/>
      <c r="D58" s="24"/>
      <c r="E58" s="24"/>
      <c r="F58" s="24"/>
      <c r="G58" s="24"/>
      <c r="H58" s="25"/>
      <c r="I58" s="25"/>
      <c r="J58" s="26"/>
      <c r="K58" s="136">
        <v>4105</v>
      </c>
      <c r="L58" s="137">
        <v>3273</v>
      </c>
      <c r="M58" s="137">
        <v>710</v>
      </c>
      <c r="O58" s="10"/>
      <c r="R58" s="83"/>
      <c r="T58" s="83"/>
      <c r="U58" s="83"/>
      <c r="V58" s="155"/>
      <c r="W58" s="155"/>
      <c r="X58" s="155"/>
      <c r="Y58" s="155"/>
    </row>
    <row r="59" spans="1:25" ht="15" customHeight="1" x14ac:dyDescent="0.15">
      <c r="B59" s="78" t="s">
        <v>753</v>
      </c>
      <c r="C59" s="88"/>
      <c r="D59" s="88"/>
      <c r="E59" s="88"/>
      <c r="F59" s="88"/>
      <c r="G59" s="88"/>
      <c r="H59" s="31">
        <v>214</v>
      </c>
      <c r="I59" s="224">
        <v>169</v>
      </c>
      <c r="J59" s="224">
        <v>40</v>
      </c>
      <c r="K59" s="225">
        <v>5.2131546894031668</v>
      </c>
      <c r="L59" s="226">
        <v>5.1634586006721666</v>
      </c>
      <c r="M59" s="172">
        <v>5.6338028169014089</v>
      </c>
      <c r="O59" s="10"/>
      <c r="R59" s="83"/>
      <c r="T59" s="83"/>
      <c r="U59" s="83"/>
      <c r="V59" s="90"/>
      <c r="W59" s="90"/>
      <c r="X59" s="90"/>
      <c r="Y59" s="90"/>
    </row>
    <row r="60" spans="1:25" ht="15" customHeight="1" x14ac:dyDescent="0.15">
      <c r="B60" s="29" t="s">
        <v>754</v>
      </c>
      <c r="C60" s="88"/>
      <c r="D60" s="88"/>
      <c r="E60" s="88"/>
      <c r="F60" s="88"/>
      <c r="G60" s="88"/>
      <c r="H60" s="36">
        <v>438</v>
      </c>
      <c r="I60" s="229">
        <v>355</v>
      </c>
      <c r="J60" s="229">
        <v>73</v>
      </c>
      <c r="K60" s="225">
        <v>10.669914738124239</v>
      </c>
      <c r="L60" s="230">
        <v>10.846318362358693</v>
      </c>
      <c r="M60" s="173">
        <v>10.28169014084507</v>
      </c>
      <c r="O60" s="10"/>
      <c r="R60" s="83"/>
      <c r="T60" s="83"/>
      <c r="U60" s="83"/>
      <c r="V60" s="90"/>
      <c r="W60" s="90"/>
      <c r="X60" s="90"/>
      <c r="Y60" s="90"/>
    </row>
    <row r="61" spans="1:25" ht="15" customHeight="1" x14ac:dyDescent="0.15">
      <c r="B61" s="29" t="s">
        <v>755</v>
      </c>
      <c r="C61" s="88"/>
      <c r="D61" s="88"/>
      <c r="E61" s="88"/>
      <c r="F61" s="88"/>
      <c r="G61" s="88"/>
      <c r="H61" s="36">
        <v>449</v>
      </c>
      <c r="I61" s="229">
        <v>354</v>
      </c>
      <c r="J61" s="229">
        <v>85</v>
      </c>
      <c r="K61" s="225">
        <v>10.937880633373934</v>
      </c>
      <c r="L61" s="230">
        <v>10.81576535288726</v>
      </c>
      <c r="M61" s="173">
        <v>11.971830985915492</v>
      </c>
      <c r="O61" s="10"/>
      <c r="R61" s="83"/>
      <c r="T61" s="83"/>
      <c r="U61" s="83"/>
      <c r="V61" s="90"/>
      <c r="W61" s="90"/>
      <c r="X61" s="90"/>
      <c r="Y61" s="90"/>
    </row>
    <row r="62" spans="1:25" ht="15" customHeight="1" x14ac:dyDescent="0.15">
      <c r="B62" s="29" t="s">
        <v>756</v>
      </c>
      <c r="C62" s="88"/>
      <c r="D62" s="88"/>
      <c r="E62" s="88"/>
      <c r="F62" s="88"/>
      <c r="G62" s="88"/>
      <c r="H62" s="36">
        <v>140</v>
      </c>
      <c r="I62" s="229">
        <v>112</v>
      </c>
      <c r="J62" s="229">
        <v>25</v>
      </c>
      <c r="K62" s="225">
        <v>3.4104750304506699</v>
      </c>
      <c r="L62" s="230">
        <v>3.4219370608004889</v>
      </c>
      <c r="M62" s="173">
        <v>3.5211267605633805</v>
      </c>
      <c r="O62" s="10"/>
      <c r="R62" s="83"/>
      <c r="T62" s="83"/>
      <c r="U62" s="83"/>
      <c r="V62" s="90"/>
      <c r="W62" s="90"/>
      <c r="X62" s="90"/>
      <c r="Y62" s="90"/>
    </row>
    <row r="63" spans="1:25" ht="15" customHeight="1" x14ac:dyDescent="0.15">
      <c r="B63" s="29" t="s">
        <v>757</v>
      </c>
      <c r="C63" s="88"/>
      <c r="D63" s="88"/>
      <c r="E63" s="88"/>
      <c r="F63" s="88"/>
      <c r="G63" s="88"/>
      <c r="H63" s="36">
        <v>2145</v>
      </c>
      <c r="I63" s="229">
        <v>1694</v>
      </c>
      <c r="J63" s="229">
        <v>376</v>
      </c>
      <c r="K63" s="225">
        <v>52.25334957369062</v>
      </c>
      <c r="L63" s="230">
        <v>51.756798044607386</v>
      </c>
      <c r="M63" s="173">
        <v>52.957746478873233</v>
      </c>
      <c r="O63" s="10"/>
      <c r="R63" s="83"/>
      <c r="T63" s="83"/>
      <c r="U63" s="83"/>
      <c r="V63" s="90"/>
      <c r="W63" s="90"/>
      <c r="X63" s="90"/>
      <c r="Y63" s="90"/>
    </row>
    <row r="64" spans="1:25" ht="15" customHeight="1" x14ac:dyDescent="0.15">
      <c r="B64" s="29" t="s">
        <v>52</v>
      </c>
      <c r="C64" s="88"/>
      <c r="D64" s="88"/>
      <c r="E64" s="88"/>
      <c r="F64" s="88"/>
      <c r="G64" s="88"/>
      <c r="H64" s="36">
        <v>504</v>
      </c>
      <c r="I64" s="229">
        <v>404</v>
      </c>
      <c r="J64" s="229">
        <v>89</v>
      </c>
      <c r="K64" s="225">
        <v>12.277710109622411</v>
      </c>
      <c r="L64" s="230">
        <v>12.343415826458907</v>
      </c>
      <c r="M64" s="173">
        <v>12.535211267605634</v>
      </c>
      <c r="O64" s="10"/>
      <c r="R64" s="83"/>
      <c r="T64" s="83"/>
      <c r="U64" s="83"/>
      <c r="V64" s="90"/>
      <c r="W64" s="90"/>
      <c r="X64" s="90"/>
      <c r="Y64" s="90"/>
    </row>
    <row r="65" spans="1:27" ht="15" customHeight="1" x14ac:dyDescent="0.15">
      <c r="B65" s="29" t="s">
        <v>54</v>
      </c>
      <c r="C65" s="88"/>
      <c r="D65" s="88"/>
      <c r="E65" s="88"/>
      <c r="F65" s="88"/>
      <c r="G65" s="88"/>
      <c r="H65" s="36">
        <v>156</v>
      </c>
      <c r="I65" s="229">
        <v>137</v>
      </c>
      <c r="J65" s="229">
        <v>13</v>
      </c>
      <c r="K65" s="225">
        <v>3.8002436053593178</v>
      </c>
      <c r="L65" s="230">
        <v>4.1857622975863125</v>
      </c>
      <c r="M65" s="173">
        <v>1.8309859154929577</v>
      </c>
      <c r="O65" s="10"/>
      <c r="R65" s="83"/>
      <c r="T65" s="83"/>
      <c r="U65" s="83"/>
      <c r="V65" s="90"/>
      <c r="W65" s="90"/>
      <c r="X65" s="90"/>
      <c r="Y65" s="90"/>
    </row>
    <row r="66" spans="1:27" ht="15" customHeight="1" x14ac:dyDescent="0.15">
      <c r="B66" s="79" t="s">
        <v>0</v>
      </c>
      <c r="C66" s="86"/>
      <c r="D66" s="86"/>
      <c r="E66" s="86"/>
      <c r="F66" s="88"/>
      <c r="G66" s="88"/>
      <c r="H66" s="36">
        <v>59</v>
      </c>
      <c r="I66" s="37">
        <v>48</v>
      </c>
      <c r="J66" s="37">
        <v>9</v>
      </c>
      <c r="K66" s="225">
        <v>1.4372716199756395</v>
      </c>
      <c r="L66" s="145">
        <v>1.4665444546287809</v>
      </c>
      <c r="M66" s="74">
        <v>1.267605633802817</v>
      </c>
      <c r="O66" s="10"/>
      <c r="R66" s="83"/>
      <c r="T66" s="83"/>
      <c r="U66" s="83"/>
      <c r="V66" s="89"/>
      <c r="W66" s="89"/>
      <c r="X66" s="89"/>
      <c r="Y66" s="89"/>
    </row>
    <row r="67" spans="1:27" ht="15" customHeight="1" x14ac:dyDescent="0.15">
      <c r="B67" s="45" t="s">
        <v>1</v>
      </c>
      <c r="C67" s="91"/>
      <c r="D67" s="91"/>
      <c r="E67" s="91"/>
      <c r="F67" s="91"/>
      <c r="G67" s="91"/>
      <c r="H67" s="98">
        <v>4105</v>
      </c>
      <c r="I67" s="240">
        <v>3273</v>
      </c>
      <c r="J67" s="240">
        <v>710</v>
      </c>
      <c r="K67" s="241">
        <v>99.999999999999986</v>
      </c>
      <c r="L67" s="242">
        <v>99.999999999999986</v>
      </c>
      <c r="M67" s="96">
        <v>100</v>
      </c>
      <c r="O67" s="10"/>
      <c r="R67" s="83"/>
      <c r="T67" s="83"/>
      <c r="U67" s="83"/>
      <c r="V67" s="90"/>
      <c r="W67" s="90"/>
      <c r="X67" s="90"/>
      <c r="Y67" s="90"/>
    </row>
    <row r="68" spans="1:27" ht="12.9" customHeight="1" x14ac:dyDescent="0.15">
      <c r="B68" s="51"/>
      <c r="C68" s="51"/>
      <c r="D68" s="51"/>
      <c r="E68" s="51"/>
      <c r="F68" s="51"/>
      <c r="G68" s="51"/>
      <c r="H68" s="51"/>
      <c r="I68" s="9"/>
      <c r="J68" s="9"/>
      <c r="O68" s="10"/>
      <c r="R68" s="83"/>
      <c r="T68" s="83"/>
      <c r="U68" s="83"/>
    </row>
    <row r="69" spans="1:27" ht="15" customHeight="1" x14ac:dyDescent="0.15">
      <c r="A69" s="5" t="s">
        <v>758</v>
      </c>
      <c r="H69" s="101"/>
      <c r="I69" s="9"/>
      <c r="O69" s="10"/>
      <c r="R69" s="83"/>
      <c r="X69" s="83"/>
      <c r="Z69" s="83"/>
      <c r="AA69" s="83"/>
    </row>
    <row r="70" spans="1:27" ht="13.65" customHeight="1" x14ac:dyDescent="0.15">
      <c r="B70" s="11"/>
      <c r="C70" s="12"/>
      <c r="D70" s="12"/>
      <c r="E70" s="12"/>
      <c r="F70" s="12"/>
      <c r="G70" s="12"/>
      <c r="H70" s="13"/>
      <c r="I70" s="14" t="s">
        <v>108</v>
      </c>
      <c r="J70" s="15"/>
      <c r="K70" s="132"/>
      <c r="L70" s="14" t="s">
        <v>3</v>
      </c>
      <c r="M70" s="17"/>
      <c r="O70" s="10"/>
      <c r="R70" s="83"/>
      <c r="T70" s="83"/>
      <c r="U70" s="83"/>
      <c r="V70" s="280"/>
      <c r="W70" s="280"/>
      <c r="X70" s="280"/>
      <c r="Y70" s="280"/>
    </row>
    <row r="71" spans="1:27" ht="10.8" x14ac:dyDescent="0.15">
      <c r="B71" s="105"/>
      <c r="C71" s="52"/>
      <c r="D71" s="52"/>
      <c r="E71" s="52"/>
      <c r="F71" s="52"/>
      <c r="G71" s="52"/>
      <c r="H71" s="22" t="s">
        <v>4</v>
      </c>
      <c r="I71" s="22" t="s">
        <v>172</v>
      </c>
      <c r="J71" s="84" t="s">
        <v>173</v>
      </c>
      <c r="K71" s="85" t="s">
        <v>4</v>
      </c>
      <c r="L71" s="22" t="s">
        <v>172</v>
      </c>
      <c r="M71" s="22" t="s">
        <v>173</v>
      </c>
      <c r="O71" s="10"/>
      <c r="R71" s="83"/>
      <c r="T71" s="83"/>
      <c r="U71" s="83"/>
      <c r="V71" s="281"/>
      <c r="W71" s="281"/>
      <c r="X71" s="281"/>
      <c r="Y71" s="281"/>
    </row>
    <row r="72" spans="1:27" ht="12" customHeight="1" x14ac:dyDescent="0.15">
      <c r="B72" s="23"/>
      <c r="C72" s="24"/>
      <c r="D72" s="24"/>
      <c r="E72" s="24"/>
      <c r="F72" s="24"/>
      <c r="G72" s="24"/>
      <c r="H72" s="25"/>
      <c r="I72" s="25"/>
      <c r="J72" s="26"/>
      <c r="K72" s="136">
        <v>4105</v>
      </c>
      <c r="L72" s="137">
        <v>3273</v>
      </c>
      <c r="M72" s="137">
        <v>710</v>
      </c>
      <c r="O72" s="10"/>
      <c r="R72" s="83"/>
      <c r="T72" s="83"/>
      <c r="U72" s="83"/>
      <c r="V72" s="155"/>
      <c r="W72" s="155"/>
      <c r="X72" s="155"/>
      <c r="Y72" s="155"/>
    </row>
    <row r="73" spans="1:27" ht="15" customHeight="1" x14ac:dyDescent="0.15">
      <c r="B73" s="78" t="s">
        <v>759</v>
      </c>
      <c r="C73" s="88"/>
      <c r="D73" s="88"/>
      <c r="E73" s="88"/>
      <c r="F73" s="88"/>
      <c r="G73" s="88"/>
      <c r="H73" s="31">
        <v>2176</v>
      </c>
      <c r="I73" s="224">
        <v>1647</v>
      </c>
      <c r="J73" s="224">
        <v>473</v>
      </c>
      <c r="K73" s="350">
        <v>53.008526187576123</v>
      </c>
      <c r="L73" s="351">
        <v>50.320806599450037</v>
      </c>
      <c r="M73" s="352">
        <v>66.619718309859152</v>
      </c>
      <c r="O73" s="10"/>
      <c r="R73" s="83"/>
      <c r="T73" s="83"/>
      <c r="U73" s="83"/>
      <c r="V73" s="90"/>
      <c r="W73" s="90"/>
      <c r="X73" s="90"/>
      <c r="Y73" s="90"/>
    </row>
    <row r="74" spans="1:27" ht="15" customHeight="1" x14ac:dyDescent="0.15">
      <c r="B74" s="29" t="s">
        <v>760</v>
      </c>
      <c r="C74" s="88"/>
      <c r="D74" s="88"/>
      <c r="E74" s="88"/>
      <c r="F74" s="88"/>
      <c r="G74" s="88"/>
      <c r="H74" s="36">
        <v>514</v>
      </c>
      <c r="I74" s="229">
        <v>467</v>
      </c>
      <c r="J74" s="229">
        <v>10</v>
      </c>
      <c r="K74" s="350">
        <v>12.521315468940317</v>
      </c>
      <c r="L74" s="353">
        <v>14.268255423159182</v>
      </c>
      <c r="M74" s="354">
        <v>1.4084507042253522</v>
      </c>
      <c r="O74" s="10"/>
      <c r="R74" s="83"/>
      <c r="T74" s="83"/>
      <c r="U74" s="83"/>
      <c r="V74" s="90"/>
      <c r="W74" s="90"/>
      <c r="X74" s="90"/>
      <c r="Y74" s="90"/>
    </row>
    <row r="75" spans="1:27" ht="15" customHeight="1" x14ac:dyDescent="0.15">
      <c r="B75" s="29" t="s">
        <v>1137</v>
      </c>
      <c r="C75" s="88"/>
      <c r="D75" s="88"/>
      <c r="E75" s="88"/>
      <c r="F75" s="88"/>
      <c r="G75" s="88"/>
      <c r="H75" s="36">
        <v>631</v>
      </c>
      <c r="I75" s="229">
        <v>499</v>
      </c>
      <c r="J75" s="229">
        <v>124</v>
      </c>
      <c r="K75" s="350">
        <v>15.371498172959805</v>
      </c>
      <c r="L75" s="353">
        <v>15.245951726245035</v>
      </c>
      <c r="M75" s="354">
        <v>17.464788732394364</v>
      </c>
      <c r="O75" s="10"/>
      <c r="R75" s="83"/>
      <c r="T75" s="83"/>
      <c r="U75" s="83"/>
      <c r="V75" s="90"/>
      <c r="W75" s="90"/>
      <c r="X75" s="90"/>
      <c r="Y75" s="90"/>
    </row>
    <row r="76" spans="1:27" ht="15" customHeight="1" x14ac:dyDescent="0.15">
      <c r="B76" s="29" t="s">
        <v>761</v>
      </c>
      <c r="C76" s="88"/>
      <c r="D76" s="88"/>
      <c r="E76" s="88"/>
      <c r="F76" s="88"/>
      <c r="G76" s="88"/>
      <c r="H76" s="36">
        <v>743</v>
      </c>
      <c r="I76" s="229">
        <v>626</v>
      </c>
      <c r="J76" s="229">
        <v>101</v>
      </c>
      <c r="K76" s="350">
        <v>18.09987819732034</v>
      </c>
      <c r="L76" s="353">
        <v>19.126183929117019</v>
      </c>
      <c r="M76" s="354">
        <v>14.225352112676056</v>
      </c>
      <c r="O76" s="10"/>
      <c r="R76" s="83"/>
      <c r="T76" s="83"/>
      <c r="U76" s="83"/>
      <c r="V76" s="90"/>
      <c r="W76" s="90"/>
      <c r="X76" s="90"/>
      <c r="Y76" s="90"/>
    </row>
    <row r="77" spans="1:27" ht="15" customHeight="1" x14ac:dyDescent="0.15">
      <c r="B77" s="29" t="s">
        <v>762</v>
      </c>
      <c r="C77" s="88"/>
      <c r="D77" s="88"/>
      <c r="E77" s="88"/>
      <c r="F77" s="88"/>
      <c r="G77" s="88"/>
      <c r="H77" s="36">
        <v>5</v>
      </c>
      <c r="I77" s="229">
        <v>5</v>
      </c>
      <c r="J77" s="229">
        <v>0</v>
      </c>
      <c r="K77" s="350">
        <v>0.12180267965895249</v>
      </c>
      <c r="L77" s="353">
        <v>0.15276504735716467</v>
      </c>
      <c r="M77" s="496">
        <v>0</v>
      </c>
      <c r="O77" s="10"/>
      <c r="R77" s="83"/>
      <c r="T77" s="83"/>
      <c r="U77" s="83"/>
      <c r="V77" s="90"/>
      <c r="W77" s="90"/>
      <c r="X77" s="90"/>
      <c r="Y77" s="90"/>
    </row>
    <row r="78" spans="1:27" ht="15" customHeight="1" x14ac:dyDescent="0.15">
      <c r="B78" s="29" t="s">
        <v>52</v>
      </c>
      <c r="C78" s="88"/>
      <c r="D78" s="88"/>
      <c r="E78" s="88"/>
      <c r="F78" s="88"/>
      <c r="G78" s="88"/>
      <c r="H78" s="36">
        <v>34</v>
      </c>
      <c r="I78" s="229">
        <v>28</v>
      </c>
      <c r="J78" s="229">
        <v>1</v>
      </c>
      <c r="K78" s="350">
        <v>0.82825822168087693</v>
      </c>
      <c r="L78" s="353">
        <v>0.85548426520012222</v>
      </c>
      <c r="M78" s="354">
        <v>0.14084507042253522</v>
      </c>
      <c r="O78" s="10"/>
      <c r="R78" s="83"/>
      <c r="T78" s="83"/>
      <c r="U78" s="83"/>
      <c r="V78" s="90"/>
      <c r="W78" s="90"/>
      <c r="X78" s="90"/>
      <c r="Y78" s="90"/>
    </row>
    <row r="79" spans="1:27" ht="15" customHeight="1" x14ac:dyDescent="0.15">
      <c r="B79" s="29" t="s">
        <v>54</v>
      </c>
      <c r="C79" s="88"/>
      <c r="D79" s="88"/>
      <c r="E79" s="88"/>
      <c r="F79" s="88"/>
      <c r="G79" s="88"/>
      <c r="H79" s="36">
        <v>1</v>
      </c>
      <c r="I79" s="229">
        <v>1</v>
      </c>
      <c r="J79" s="229">
        <v>0</v>
      </c>
      <c r="K79" s="350">
        <v>2.4360535931790502E-2</v>
      </c>
      <c r="L79" s="353">
        <v>3.0553009471432937E-2</v>
      </c>
      <c r="M79" s="496">
        <v>0</v>
      </c>
      <c r="O79" s="10"/>
      <c r="R79" s="83"/>
      <c r="T79" s="83"/>
      <c r="U79" s="83"/>
      <c r="V79" s="90"/>
      <c r="W79" s="90"/>
      <c r="X79" s="90"/>
      <c r="Y79" s="90"/>
    </row>
    <row r="80" spans="1:27" ht="15" customHeight="1" x14ac:dyDescent="0.15">
      <c r="B80" s="79" t="s">
        <v>0</v>
      </c>
      <c r="C80" s="86"/>
      <c r="D80" s="86"/>
      <c r="E80" s="86"/>
      <c r="F80" s="88"/>
      <c r="G80" s="88"/>
      <c r="H80" s="36">
        <v>1</v>
      </c>
      <c r="I80" s="37">
        <v>0</v>
      </c>
      <c r="J80" s="37">
        <v>1</v>
      </c>
      <c r="K80" s="350">
        <v>2.4360535931790502E-2</v>
      </c>
      <c r="L80" s="488">
        <v>0</v>
      </c>
      <c r="M80" s="201">
        <v>0.14084507042253522</v>
      </c>
      <c r="O80" s="10"/>
      <c r="R80" s="83"/>
      <c r="T80" s="83"/>
      <c r="U80" s="83"/>
      <c r="V80" s="89"/>
      <c r="W80" s="89"/>
      <c r="X80" s="89"/>
      <c r="Y80" s="89"/>
    </row>
    <row r="81" spans="1:27" ht="15" customHeight="1" x14ac:dyDescent="0.15">
      <c r="B81" s="45" t="s">
        <v>1</v>
      </c>
      <c r="C81" s="91"/>
      <c r="D81" s="91"/>
      <c r="E81" s="91"/>
      <c r="F81" s="91"/>
      <c r="G81" s="91"/>
      <c r="H81" s="98">
        <v>4105</v>
      </c>
      <c r="I81" s="240">
        <v>3273</v>
      </c>
      <c r="J81" s="240">
        <v>710</v>
      </c>
      <c r="K81" s="241">
        <v>100</v>
      </c>
      <c r="L81" s="242">
        <v>100</v>
      </c>
      <c r="M81" s="96">
        <v>100</v>
      </c>
      <c r="O81" s="10"/>
      <c r="R81" s="83"/>
      <c r="T81" s="83"/>
      <c r="U81" s="83"/>
      <c r="V81" s="90"/>
      <c r="W81" s="90"/>
      <c r="X81" s="90"/>
      <c r="Y81" s="90"/>
    </row>
    <row r="82" spans="1:27" ht="15" customHeight="1" x14ac:dyDescent="0.15">
      <c r="B82" s="51"/>
      <c r="C82" s="51"/>
      <c r="D82" s="51"/>
      <c r="E82" s="51"/>
      <c r="F82" s="51"/>
      <c r="G82" s="51"/>
      <c r="H82" s="51"/>
      <c r="I82" s="9"/>
      <c r="J82" s="9"/>
      <c r="O82" s="10"/>
      <c r="R82" s="83"/>
      <c r="T82" s="83"/>
      <c r="U82" s="83"/>
    </row>
    <row r="83" spans="1:27" ht="15" customHeight="1" x14ac:dyDescent="0.15">
      <c r="A83" s="5" t="s">
        <v>763</v>
      </c>
      <c r="H83" s="101"/>
      <c r="I83" s="9"/>
      <c r="O83" s="10"/>
      <c r="R83" s="83"/>
      <c r="X83" s="83"/>
      <c r="Z83" s="83"/>
      <c r="AA83" s="83"/>
    </row>
    <row r="84" spans="1:27" ht="13.65" customHeight="1" x14ac:dyDescent="0.15">
      <c r="B84" s="11"/>
      <c r="C84" s="12"/>
      <c r="D84" s="12"/>
      <c r="E84" s="12"/>
      <c r="F84" s="12"/>
      <c r="G84" s="12"/>
      <c r="H84" s="13"/>
      <c r="I84" s="14" t="s">
        <v>108</v>
      </c>
      <c r="J84" s="15"/>
      <c r="K84" s="132"/>
      <c r="L84" s="14" t="s">
        <v>3</v>
      </c>
      <c r="M84" s="17"/>
      <c r="O84" s="10"/>
      <c r="R84" s="83"/>
      <c r="T84" s="83"/>
      <c r="U84" s="83"/>
      <c r="V84" s="280"/>
      <c r="W84" s="280"/>
      <c r="X84" s="280"/>
      <c r="Y84" s="280"/>
    </row>
    <row r="85" spans="1:27" ht="10.8" x14ac:dyDescent="0.15">
      <c r="B85" s="105"/>
      <c r="C85" s="52"/>
      <c r="D85" s="52"/>
      <c r="E85" s="52"/>
      <c r="F85" s="52"/>
      <c r="G85" s="52"/>
      <c r="H85" s="22" t="s">
        <v>4</v>
      </c>
      <c r="I85" s="22" t="s">
        <v>172</v>
      </c>
      <c r="J85" s="84" t="s">
        <v>173</v>
      </c>
      <c r="K85" s="85" t="s">
        <v>4</v>
      </c>
      <c r="L85" s="22" t="s">
        <v>172</v>
      </c>
      <c r="M85" s="22" t="s">
        <v>173</v>
      </c>
      <c r="O85" s="10"/>
      <c r="R85" s="83"/>
      <c r="T85" s="83"/>
      <c r="U85" s="83"/>
      <c r="V85" s="281"/>
      <c r="W85" s="281"/>
      <c r="X85" s="281"/>
      <c r="Y85" s="281"/>
    </row>
    <row r="86" spans="1:27" ht="12" customHeight="1" x14ac:dyDescent="0.15">
      <c r="B86" s="23"/>
      <c r="C86" s="24"/>
      <c r="D86" s="24"/>
      <c r="E86" s="24"/>
      <c r="F86" s="24"/>
      <c r="G86" s="24"/>
      <c r="H86" s="25"/>
      <c r="I86" s="25"/>
      <c r="J86" s="26"/>
      <c r="K86" s="136">
        <v>4105</v>
      </c>
      <c r="L86" s="137">
        <v>3273</v>
      </c>
      <c r="M86" s="137">
        <v>710</v>
      </c>
      <c r="O86" s="10"/>
      <c r="R86" s="83"/>
      <c r="T86" s="83"/>
      <c r="U86" s="83"/>
      <c r="V86" s="155"/>
      <c r="W86" s="155"/>
      <c r="X86" s="155"/>
      <c r="Y86" s="155"/>
    </row>
    <row r="87" spans="1:27" ht="15" customHeight="1" x14ac:dyDescent="0.15">
      <c r="B87" s="78" t="s">
        <v>764</v>
      </c>
      <c r="C87" s="88"/>
      <c r="D87" s="88"/>
      <c r="E87" s="88"/>
      <c r="F87" s="88"/>
      <c r="G87" s="88"/>
      <c r="H87" s="31">
        <v>1581</v>
      </c>
      <c r="I87" s="224">
        <v>1286</v>
      </c>
      <c r="J87" s="224">
        <v>267</v>
      </c>
      <c r="K87" s="225">
        <v>38.514007308160778</v>
      </c>
      <c r="L87" s="226">
        <v>39.29117018026276</v>
      </c>
      <c r="M87" s="172">
        <v>37.605633802816904</v>
      </c>
      <c r="O87" s="10"/>
      <c r="R87" s="83"/>
      <c r="T87" s="83"/>
      <c r="U87" s="83"/>
      <c r="V87" s="90"/>
      <c r="W87" s="90"/>
      <c r="X87" s="90"/>
      <c r="Y87" s="90"/>
    </row>
    <row r="88" spans="1:27" ht="15" customHeight="1" x14ac:dyDescent="0.15">
      <c r="B88" s="29" t="s">
        <v>765</v>
      </c>
      <c r="C88" s="88"/>
      <c r="D88" s="88"/>
      <c r="E88" s="88"/>
      <c r="F88" s="88"/>
      <c r="G88" s="88"/>
      <c r="H88" s="36">
        <v>1665</v>
      </c>
      <c r="I88" s="229">
        <v>1350</v>
      </c>
      <c r="J88" s="229">
        <v>263</v>
      </c>
      <c r="K88" s="225">
        <v>40.560292326431181</v>
      </c>
      <c r="L88" s="230">
        <v>41.246562786434467</v>
      </c>
      <c r="M88" s="173">
        <v>37.04225352112676</v>
      </c>
      <c r="O88" s="10"/>
      <c r="R88" s="83"/>
      <c r="T88" s="83"/>
      <c r="U88" s="83"/>
      <c r="V88" s="90"/>
      <c r="W88" s="90"/>
      <c r="X88" s="90"/>
      <c r="Y88" s="90"/>
    </row>
    <row r="89" spans="1:27" ht="15" customHeight="1" x14ac:dyDescent="0.15">
      <c r="B89" s="29" t="s">
        <v>766</v>
      </c>
      <c r="C89" s="88"/>
      <c r="D89" s="88"/>
      <c r="E89" s="88"/>
      <c r="F89" s="88"/>
      <c r="G89" s="88"/>
      <c r="H89" s="36">
        <v>770</v>
      </c>
      <c r="I89" s="229">
        <v>569</v>
      </c>
      <c r="J89" s="229">
        <v>164</v>
      </c>
      <c r="K89" s="225">
        <v>18.757612667478686</v>
      </c>
      <c r="L89" s="230">
        <v>17.384662389245339</v>
      </c>
      <c r="M89" s="173">
        <v>23.098591549295776</v>
      </c>
      <c r="O89" s="10"/>
      <c r="R89" s="83"/>
      <c r="T89" s="83"/>
      <c r="U89" s="83"/>
      <c r="V89" s="90"/>
      <c r="W89" s="90"/>
      <c r="X89" s="90"/>
      <c r="Y89" s="90"/>
    </row>
    <row r="90" spans="1:27" ht="15" customHeight="1" x14ac:dyDescent="0.15">
      <c r="B90" s="79" t="s">
        <v>0</v>
      </c>
      <c r="C90" s="86"/>
      <c r="D90" s="86"/>
      <c r="E90" s="86"/>
      <c r="F90" s="88"/>
      <c r="G90" s="88"/>
      <c r="H90" s="36">
        <v>89</v>
      </c>
      <c r="I90" s="37">
        <v>68</v>
      </c>
      <c r="J90" s="37">
        <v>16</v>
      </c>
      <c r="K90" s="225">
        <v>2.1680876979293542</v>
      </c>
      <c r="L90" s="145">
        <v>2.0776046440574394</v>
      </c>
      <c r="M90" s="74">
        <v>2.2535211267605635</v>
      </c>
      <c r="O90" s="10"/>
      <c r="R90" s="83"/>
      <c r="T90" s="83"/>
      <c r="U90" s="83"/>
      <c r="V90" s="89"/>
      <c r="W90" s="89"/>
      <c r="X90" s="89"/>
      <c r="Y90" s="89"/>
    </row>
    <row r="91" spans="1:27" ht="15" customHeight="1" x14ac:dyDescent="0.15">
      <c r="B91" s="45" t="s">
        <v>1</v>
      </c>
      <c r="C91" s="91"/>
      <c r="D91" s="91"/>
      <c r="E91" s="91"/>
      <c r="F91" s="91"/>
      <c r="G91" s="91"/>
      <c r="H91" s="98">
        <v>4105</v>
      </c>
      <c r="I91" s="240">
        <v>3273</v>
      </c>
      <c r="J91" s="240">
        <v>710</v>
      </c>
      <c r="K91" s="174">
        <v>100</v>
      </c>
      <c r="L91" s="185">
        <v>100.00000000000001</v>
      </c>
      <c r="M91" s="50">
        <v>100</v>
      </c>
      <c r="O91" s="10"/>
      <c r="R91" s="83"/>
      <c r="T91" s="83"/>
      <c r="U91" s="83"/>
      <c r="V91" s="90"/>
      <c r="W91" s="90"/>
      <c r="X91" s="90"/>
      <c r="Y91" s="90"/>
    </row>
    <row r="92" spans="1:27" ht="12.9" customHeight="1" x14ac:dyDescent="0.15">
      <c r="B92" s="51"/>
      <c r="C92" s="51"/>
      <c r="D92" s="51"/>
      <c r="E92" s="51"/>
      <c r="F92" s="51"/>
      <c r="G92" s="51"/>
      <c r="H92" s="51"/>
      <c r="I92" s="9"/>
      <c r="J92" s="9"/>
      <c r="O92" s="10"/>
      <c r="R92" s="83"/>
      <c r="T92" s="83"/>
      <c r="U92" s="83"/>
    </row>
    <row r="93" spans="1:27" ht="15" customHeight="1" x14ac:dyDescent="0.15">
      <c r="A93" s="5" t="s">
        <v>830</v>
      </c>
      <c r="C93" s="5"/>
      <c r="D93" s="5"/>
      <c r="E93" s="5"/>
      <c r="H93" s="9"/>
      <c r="N93" s="10"/>
      <c r="Q93" s="83"/>
      <c r="U93" s="83"/>
      <c r="W93" s="83"/>
      <c r="X93" s="83"/>
    </row>
    <row r="94" spans="1:27" ht="15" customHeight="1" x14ac:dyDescent="0.15">
      <c r="A94" s="5" t="s">
        <v>785</v>
      </c>
      <c r="H94" s="101"/>
      <c r="I94" s="9"/>
      <c r="O94" s="10"/>
      <c r="R94" s="83"/>
      <c r="X94" s="83"/>
      <c r="Z94" s="83"/>
      <c r="AA94" s="83"/>
    </row>
    <row r="95" spans="1:27" ht="13.65" customHeight="1" x14ac:dyDescent="0.15">
      <c r="B95" s="11"/>
      <c r="C95" s="12"/>
      <c r="D95" s="12"/>
      <c r="E95" s="12"/>
      <c r="F95" s="12"/>
      <c r="G95" s="12"/>
      <c r="H95" s="13"/>
      <c r="I95" s="14" t="s">
        <v>108</v>
      </c>
      <c r="J95" s="15"/>
      <c r="K95" s="132"/>
      <c r="L95" s="14" t="s">
        <v>3</v>
      </c>
      <c r="M95" s="17"/>
      <c r="O95" s="10"/>
      <c r="R95" s="83"/>
      <c r="T95" s="83"/>
      <c r="U95" s="83"/>
      <c r="V95" s="280"/>
      <c r="W95" s="280"/>
      <c r="X95" s="280"/>
      <c r="Y95" s="280"/>
    </row>
    <row r="96" spans="1:27" ht="10.8" x14ac:dyDescent="0.15">
      <c r="B96" s="105"/>
      <c r="C96" s="52"/>
      <c r="D96" s="52"/>
      <c r="E96" s="52"/>
      <c r="F96" s="52"/>
      <c r="G96" s="52"/>
      <c r="H96" s="22" t="s">
        <v>4</v>
      </c>
      <c r="I96" s="22" t="s">
        <v>172</v>
      </c>
      <c r="J96" s="84" t="s">
        <v>173</v>
      </c>
      <c r="K96" s="85" t="s">
        <v>4</v>
      </c>
      <c r="L96" s="22" t="s">
        <v>172</v>
      </c>
      <c r="M96" s="22" t="s">
        <v>173</v>
      </c>
      <c r="O96" s="10"/>
      <c r="R96" s="83"/>
      <c r="T96" s="83"/>
      <c r="U96" s="83"/>
      <c r="V96" s="281"/>
      <c r="W96" s="281"/>
      <c r="X96" s="281"/>
      <c r="Y96" s="281"/>
    </row>
    <row r="97" spans="1:27" ht="12" customHeight="1" x14ac:dyDescent="0.15">
      <c r="B97" s="23"/>
      <c r="C97" s="24"/>
      <c r="D97" s="24"/>
      <c r="E97" s="24"/>
      <c r="F97" s="24"/>
      <c r="G97" s="24"/>
      <c r="H97" s="25"/>
      <c r="I97" s="25"/>
      <c r="J97" s="26"/>
      <c r="K97" s="136">
        <v>2435</v>
      </c>
      <c r="L97" s="137">
        <v>1919</v>
      </c>
      <c r="M97" s="137">
        <v>427</v>
      </c>
      <c r="O97" s="10"/>
      <c r="R97" s="83"/>
      <c r="T97" s="83"/>
      <c r="U97" s="83"/>
      <c r="V97" s="155"/>
      <c r="W97" s="155"/>
      <c r="X97" s="155"/>
      <c r="Y97" s="155"/>
    </row>
    <row r="98" spans="1:27" ht="15" customHeight="1" x14ac:dyDescent="0.15">
      <c r="B98" s="78" t="s">
        <v>767</v>
      </c>
      <c r="C98" s="88"/>
      <c r="D98" s="88"/>
      <c r="E98" s="88"/>
      <c r="F98" s="88"/>
      <c r="G98" s="88"/>
      <c r="H98" s="31">
        <v>682</v>
      </c>
      <c r="I98" s="224">
        <v>533</v>
      </c>
      <c r="J98" s="224">
        <v>129</v>
      </c>
      <c r="K98" s="225">
        <v>28.008213552361394</v>
      </c>
      <c r="L98" s="226">
        <v>27.77488275143304</v>
      </c>
      <c r="M98" s="172">
        <v>30.210772833723652</v>
      </c>
      <c r="O98" s="10"/>
      <c r="R98" s="83"/>
      <c r="T98" s="83"/>
      <c r="U98" s="83"/>
      <c r="V98" s="90"/>
      <c r="W98" s="90"/>
      <c r="X98" s="90"/>
      <c r="Y98" s="90"/>
    </row>
    <row r="99" spans="1:27" ht="15" customHeight="1" x14ac:dyDescent="0.15">
      <c r="B99" s="29" t="s">
        <v>768</v>
      </c>
      <c r="C99" s="88"/>
      <c r="D99" s="88"/>
      <c r="E99" s="88"/>
      <c r="F99" s="88"/>
      <c r="G99" s="88"/>
      <c r="H99" s="36">
        <v>487</v>
      </c>
      <c r="I99" s="229">
        <v>383</v>
      </c>
      <c r="J99" s="229">
        <v>87</v>
      </c>
      <c r="K99" s="225">
        <v>20</v>
      </c>
      <c r="L99" s="230">
        <v>19.958311620635747</v>
      </c>
      <c r="M99" s="173">
        <v>20.374707259953162</v>
      </c>
      <c r="O99" s="10"/>
      <c r="R99" s="83"/>
      <c r="T99" s="83"/>
      <c r="U99" s="83"/>
      <c r="V99" s="90"/>
      <c r="W99" s="90"/>
      <c r="X99" s="90"/>
      <c r="Y99" s="90"/>
    </row>
    <row r="100" spans="1:27" ht="15" customHeight="1" x14ac:dyDescent="0.15">
      <c r="B100" s="29" t="s">
        <v>769</v>
      </c>
      <c r="C100" s="88"/>
      <c r="D100" s="88"/>
      <c r="E100" s="88"/>
      <c r="F100" s="88"/>
      <c r="G100" s="88"/>
      <c r="H100" s="36">
        <v>317</v>
      </c>
      <c r="I100" s="229">
        <v>244</v>
      </c>
      <c r="J100" s="229">
        <v>61</v>
      </c>
      <c r="K100" s="225">
        <v>13.018480492813142</v>
      </c>
      <c r="L100" s="230">
        <v>12.714955706096925</v>
      </c>
      <c r="M100" s="173">
        <v>14.285714285714285</v>
      </c>
      <c r="O100" s="10"/>
      <c r="R100" s="83"/>
      <c r="T100" s="83"/>
      <c r="U100" s="83"/>
      <c r="V100" s="90"/>
      <c r="W100" s="90"/>
      <c r="X100" s="90"/>
      <c r="Y100" s="90"/>
    </row>
    <row r="101" spans="1:27" ht="15" customHeight="1" x14ac:dyDescent="0.15">
      <c r="B101" s="29" t="s">
        <v>770</v>
      </c>
      <c r="C101" s="88"/>
      <c r="D101" s="88"/>
      <c r="E101" s="88"/>
      <c r="F101" s="88"/>
      <c r="G101" s="88"/>
      <c r="H101" s="36">
        <v>151</v>
      </c>
      <c r="I101" s="229">
        <v>113</v>
      </c>
      <c r="J101" s="229">
        <v>33</v>
      </c>
      <c r="K101" s="225">
        <v>6.2012320328542092</v>
      </c>
      <c r="L101" s="230">
        <v>5.8884835852006256</v>
      </c>
      <c r="M101" s="173">
        <v>7.7283372365339584</v>
      </c>
      <c r="O101" s="10"/>
      <c r="R101" s="83"/>
      <c r="T101" s="83"/>
      <c r="U101" s="83"/>
      <c r="V101" s="90"/>
      <c r="W101" s="90"/>
      <c r="X101" s="90"/>
      <c r="Y101" s="90"/>
    </row>
    <row r="102" spans="1:27" ht="15" customHeight="1" x14ac:dyDescent="0.15">
      <c r="B102" s="29" t="s">
        <v>771</v>
      </c>
      <c r="C102" s="88"/>
      <c r="D102" s="88"/>
      <c r="E102" s="88"/>
      <c r="F102" s="88"/>
      <c r="G102" s="88"/>
      <c r="H102" s="36">
        <v>85</v>
      </c>
      <c r="I102" s="229">
        <v>69</v>
      </c>
      <c r="J102" s="229">
        <v>15</v>
      </c>
      <c r="K102" s="225">
        <v>3.4907597535934287</v>
      </c>
      <c r="L102" s="230">
        <v>3.5956227201667539</v>
      </c>
      <c r="M102" s="173">
        <v>3.5128805620608898</v>
      </c>
      <c r="O102" s="10"/>
      <c r="R102" s="83"/>
      <c r="T102" s="83"/>
      <c r="U102" s="83"/>
      <c r="V102" s="90"/>
      <c r="W102" s="90"/>
      <c r="X102" s="90"/>
      <c r="Y102" s="90"/>
    </row>
    <row r="103" spans="1:27" ht="15" customHeight="1" x14ac:dyDescent="0.15">
      <c r="B103" s="29" t="s">
        <v>772</v>
      </c>
      <c r="C103" s="88"/>
      <c r="D103" s="88"/>
      <c r="E103" s="88"/>
      <c r="F103" s="88"/>
      <c r="G103" s="88"/>
      <c r="H103" s="36">
        <v>60</v>
      </c>
      <c r="I103" s="229">
        <v>49</v>
      </c>
      <c r="J103" s="229">
        <v>11</v>
      </c>
      <c r="K103" s="225">
        <v>2.4640657084188913</v>
      </c>
      <c r="L103" s="230">
        <v>2.553413236060448</v>
      </c>
      <c r="M103" s="173">
        <v>2.5761124121779861</v>
      </c>
      <c r="O103" s="10"/>
      <c r="R103" s="83"/>
      <c r="T103" s="83"/>
      <c r="U103" s="83"/>
      <c r="V103" s="90"/>
      <c r="W103" s="90"/>
      <c r="X103" s="90"/>
      <c r="Y103" s="90"/>
    </row>
    <row r="104" spans="1:27" ht="15" customHeight="1" x14ac:dyDescent="0.15">
      <c r="B104" s="29" t="s">
        <v>773</v>
      </c>
      <c r="C104" s="88"/>
      <c r="D104" s="88"/>
      <c r="E104" s="88"/>
      <c r="F104" s="88"/>
      <c r="G104" s="88"/>
      <c r="H104" s="36">
        <v>561</v>
      </c>
      <c r="I104" s="229">
        <v>464</v>
      </c>
      <c r="J104" s="229">
        <v>78</v>
      </c>
      <c r="K104" s="225">
        <v>23.039014373716633</v>
      </c>
      <c r="L104" s="230">
        <v>24.179260031266285</v>
      </c>
      <c r="M104" s="173">
        <v>18.266978922716628</v>
      </c>
      <c r="O104" s="10"/>
      <c r="R104" s="83"/>
      <c r="T104" s="83"/>
      <c r="U104" s="83"/>
      <c r="V104" s="90"/>
      <c r="W104" s="90"/>
      <c r="X104" s="90"/>
      <c r="Y104" s="90"/>
    </row>
    <row r="105" spans="1:27" ht="15" customHeight="1" x14ac:dyDescent="0.15">
      <c r="B105" s="29" t="s">
        <v>54</v>
      </c>
      <c r="C105" s="88"/>
      <c r="D105" s="88"/>
      <c r="E105" s="88"/>
      <c r="F105" s="88"/>
      <c r="G105" s="88"/>
      <c r="H105" s="36">
        <v>17</v>
      </c>
      <c r="I105" s="229">
        <v>13</v>
      </c>
      <c r="J105" s="229">
        <v>4</v>
      </c>
      <c r="K105" s="225">
        <v>0.69815195071868585</v>
      </c>
      <c r="L105" s="230">
        <v>0.67743616466909851</v>
      </c>
      <c r="M105" s="173">
        <v>0.93676814988290402</v>
      </c>
      <c r="O105" s="10"/>
      <c r="R105" s="83"/>
      <c r="T105" s="83"/>
      <c r="U105" s="83"/>
      <c r="V105" s="90"/>
      <c r="W105" s="90"/>
      <c r="X105" s="90"/>
      <c r="Y105" s="90"/>
    </row>
    <row r="106" spans="1:27" ht="15" customHeight="1" x14ac:dyDescent="0.15">
      <c r="B106" s="79" t="s">
        <v>0</v>
      </c>
      <c r="C106" s="86"/>
      <c r="D106" s="86"/>
      <c r="E106" s="86"/>
      <c r="F106" s="88"/>
      <c r="G106" s="88"/>
      <c r="H106" s="36">
        <v>75</v>
      </c>
      <c r="I106" s="37">
        <v>51</v>
      </c>
      <c r="J106" s="37">
        <v>9</v>
      </c>
      <c r="K106" s="225">
        <v>3.0800821355236137</v>
      </c>
      <c r="L106" s="145">
        <v>2.6576341844710787</v>
      </c>
      <c r="M106" s="74">
        <v>2.1077283372365341</v>
      </c>
      <c r="O106" s="10"/>
      <c r="R106" s="83"/>
      <c r="T106" s="83"/>
      <c r="U106" s="83"/>
      <c r="V106" s="89"/>
      <c r="W106" s="89"/>
      <c r="X106" s="89"/>
      <c r="Y106" s="89"/>
    </row>
    <row r="107" spans="1:27" ht="15" customHeight="1" x14ac:dyDescent="0.15">
      <c r="B107" s="45" t="s">
        <v>1</v>
      </c>
      <c r="C107" s="91"/>
      <c r="D107" s="91"/>
      <c r="E107" s="91"/>
      <c r="F107" s="91"/>
      <c r="G107" s="91"/>
      <c r="H107" s="98">
        <v>2435</v>
      </c>
      <c r="I107" s="240">
        <v>1919</v>
      </c>
      <c r="J107" s="240">
        <v>427</v>
      </c>
      <c r="K107" s="174">
        <v>99.999999999999972</v>
      </c>
      <c r="L107" s="242">
        <v>100.00000000000001</v>
      </c>
      <c r="M107" s="96">
        <v>100.00000000000001</v>
      </c>
      <c r="O107" s="10"/>
      <c r="R107" s="83"/>
      <c r="T107" s="83"/>
      <c r="U107" s="83"/>
      <c r="V107" s="90"/>
      <c r="W107" s="90"/>
      <c r="X107" s="90"/>
      <c r="Y107" s="90"/>
    </row>
    <row r="108" spans="1:27" ht="12.9" customHeight="1" x14ac:dyDescent="0.15">
      <c r="B108" s="51"/>
      <c r="C108" s="51"/>
      <c r="D108" s="51"/>
      <c r="E108" s="51"/>
      <c r="F108" s="51"/>
      <c r="G108" s="51"/>
      <c r="H108" s="51"/>
      <c r="I108" s="9"/>
      <c r="J108" s="9"/>
      <c r="O108" s="10"/>
      <c r="R108" s="83"/>
      <c r="T108" s="83"/>
      <c r="U108" s="83"/>
    </row>
    <row r="109" spans="1:27" ht="15" customHeight="1" x14ac:dyDescent="0.15">
      <c r="A109" s="5" t="s">
        <v>784</v>
      </c>
      <c r="H109" s="101"/>
      <c r="I109" s="9"/>
      <c r="O109" s="10"/>
      <c r="R109" s="83"/>
      <c r="X109" s="83"/>
      <c r="Z109" s="83"/>
      <c r="AA109" s="83"/>
    </row>
    <row r="110" spans="1:27" ht="13.65" customHeight="1" x14ac:dyDescent="0.15">
      <c r="B110" s="11"/>
      <c r="C110" s="12"/>
      <c r="D110" s="12"/>
      <c r="E110" s="12"/>
      <c r="F110" s="12"/>
      <c r="G110" s="12"/>
      <c r="H110" s="13"/>
      <c r="I110" s="14" t="s">
        <v>108</v>
      </c>
      <c r="J110" s="15"/>
      <c r="K110" s="132"/>
      <c r="L110" s="14" t="s">
        <v>3</v>
      </c>
      <c r="M110" s="17"/>
      <c r="O110" s="10"/>
      <c r="R110" s="83"/>
      <c r="T110" s="83"/>
      <c r="U110" s="83"/>
      <c r="V110" s="280"/>
      <c r="W110" s="280"/>
      <c r="X110" s="280"/>
      <c r="Y110" s="280"/>
    </row>
    <row r="111" spans="1:27" ht="10.8" x14ac:dyDescent="0.15">
      <c r="B111" s="105"/>
      <c r="C111" s="52"/>
      <c r="D111" s="52"/>
      <c r="E111" s="52"/>
      <c r="F111" s="52"/>
      <c r="G111" s="52"/>
      <c r="H111" s="22" t="s">
        <v>4</v>
      </c>
      <c r="I111" s="22" t="s">
        <v>172</v>
      </c>
      <c r="J111" s="84" t="s">
        <v>173</v>
      </c>
      <c r="K111" s="85" t="s">
        <v>4</v>
      </c>
      <c r="L111" s="22" t="s">
        <v>172</v>
      </c>
      <c r="M111" s="22" t="s">
        <v>173</v>
      </c>
      <c r="O111" s="10"/>
      <c r="R111" s="83"/>
      <c r="T111" s="83"/>
      <c r="U111" s="83"/>
      <c r="V111" s="281"/>
      <c r="W111" s="281"/>
      <c r="X111" s="281"/>
      <c r="Y111" s="281"/>
    </row>
    <row r="112" spans="1:27" ht="12" customHeight="1" x14ac:dyDescent="0.15">
      <c r="B112" s="23"/>
      <c r="C112" s="24"/>
      <c r="D112" s="24"/>
      <c r="E112" s="24"/>
      <c r="F112" s="24"/>
      <c r="G112" s="24"/>
      <c r="H112" s="25"/>
      <c r="I112" s="25"/>
      <c r="J112" s="26"/>
      <c r="K112" s="136">
        <v>2435</v>
      </c>
      <c r="L112" s="137">
        <v>1919</v>
      </c>
      <c r="M112" s="137">
        <v>427</v>
      </c>
      <c r="O112" s="10"/>
      <c r="R112" s="83"/>
      <c r="T112" s="83"/>
      <c r="U112" s="83"/>
      <c r="V112" s="155"/>
      <c r="W112" s="155"/>
      <c r="X112" s="155"/>
      <c r="Y112" s="155"/>
    </row>
    <row r="113" spans="1:27" ht="15" customHeight="1" x14ac:dyDescent="0.15">
      <c r="B113" s="78" t="s">
        <v>774</v>
      </c>
      <c r="C113" s="88"/>
      <c r="D113" s="88"/>
      <c r="E113" s="88"/>
      <c r="F113" s="88"/>
      <c r="G113" s="88"/>
      <c r="H113" s="31">
        <v>661</v>
      </c>
      <c r="I113" s="224">
        <v>531</v>
      </c>
      <c r="J113" s="224">
        <v>122</v>
      </c>
      <c r="K113" s="225">
        <v>27.145790554414784</v>
      </c>
      <c r="L113" s="226">
        <v>27.670661803022405</v>
      </c>
      <c r="M113" s="172">
        <v>28.571428571428569</v>
      </c>
      <c r="O113" s="10"/>
      <c r="R113" s="83"/>
      <c r="T113" s="83"/>
      <c r="U113" s="83"/>
      <c r="V113" s="90"/>
      <c r="W113" s="90"/>
      <c r="X113" s="90"/>
      <c r="Y113" s="90"/>
    </row>
    <row r="114" spans="1:27" ht="15" customHeight="1" x14ac:dyDescent="0.15">
      <c r="B114" s="29" t="s">
        <v>775</v>
      </c>
      <c r="C114" s="88"/>
      <c r="D114" s="88"/>
      <c r="E114" s="88"/>
      <c r="F114" s="88"/>
      <c r="G114" s="88"/>
      <c r="H114" s="36">
        <v>502</v>
      </c>
      <c r="I114" s="229">
        <v>411</v>
      </c>
      <c r="J114" s="229">
        <v>89</v>
      </c>
      <c r="K114" s="225">
        <v>20.616016427104721</v>
      </c>
      <c r="L114" s="230">
        <v>21.417404898384575</v>
      </c>
      <c r="M114" s="173">
        <v>20.843091334894616</v>
      </c>
      <c r="O114" s="10"/>
      <c r="R114" s="83"/>
      <c r="T114" s="83"/>
      <c r="U114" s="83"/>
      <c r="V114" s="90"/>
      <c r="W114" s="90"/>
      <c r="X114" s="90"/>
      <c r="Y114" s="90"/>
    </row>
    <row r="115" spans="1:27" ht="15" customHeight="1" x14ac:dyDescent="0.15">
      <c r="B115" s="29" t="s">
        <v>776</v>
      </c>
      <c r="C115" s="88"/>
      <c r="D115" s="88"/>
      <c r="E115" s="88"/>
      <c r="F115" s="88"/>
      <c r="G115" s="88"/>
      <c r="H115" s="36">
        <v>101</v>
      </c>
      <c r="I115" s="229">
        <v>84</v>
      </c>
      <c r="J115" s="229">
        <v>16</v>
      </c>
      <c r="K115" s="225">
        <v>4.1478439425051334</v>
      </c>
      <c r="L115" s="230">
        <v>4.3772798332464831</v>
      </c>
      <c r="M115" s="173">
        <v>3.7470725995316161</v>
      </c>
      <c r="O115" s="10"/>
      <c r="R115" s="83"/>
      <c r="T115" s="83"/>
      <c r="U115" s="83"/>
      <c r="V115" s="90"/>
      <c r="W115" s="90"/>
      <c r="X115" s="90"/>
      <c r="Y115" s="90"/>
    </row>
    <row r="116" spans="1:27" ht="15" customHeight="1" x14ac:dyDescent="0.15">
      <c r="B116" s="29" t="s">
        <v>777</v>
      </c>
      <c r="C116" s="88"/>
      <c r="D116" s="88"/>
      <c r="E116" s="88"/>
      <c r="F116" s="88"/>
      <c r="G116" s="88"/>
      <c r="H116" s="36">
        <v>63</v>
      </c>
      <c r="I116" s="229">
        <v>47</v>
      </c>
      <c r="J116" s="229">
        <v>16</v>
      </c>
      <c r="K116" s="225">
        <v>2.5872689938398357</v>
      </c>
      <c r="L116" s="230">
        <v>2.4491922876498173</v>
      </c>
      <c r="M116" s="173">
        <v>3.7470725995316161</v>
      </c>
      <c r="O116" s="10"/>
      <c r="R116" s="83"/>
      <c r="T116" s="83"/>
      <c r="U116" s="83"/>
      <c r="V116" s="90"/>
      <c r="W116" s="90"/>
      <c r="X116" s="90"/>
      <c r="Y116" s="90"/>
    </row>
    <row r="117" spans="1:27" ht="15" customHeight="1" x14ac:dyDescent="0.15">
      <c r="B117" s="29" t="s">
        <v>778</v>
      </c>
      <c r="C117" s="88"/>
      <c r="D117" s="88"/>
      <c r="E117" s="88"/>
      <c r="F117" s="88"/>
      <c r="G117" s="88"/>
      <c r="H117" s="36">
        <v>965</v>
      </c>
      <c r="I117" s="229">
        <v>741</v>
      </c>
      <c r="J117" s="229">
        <v>171</v>
      </c>
      <c r="K117" s="225">
        <v>39.630390143737166</v>
      </c>
      <c r="L117" s="230">
        <v>38.613861386138616</v>
      </c>
      <c r="M117" s="173">
        <v>40.046838407494143</v>
      </c>
      <c r="O117" s="10"/>
      <c r="R117" s="83"/>
      <c r="T117" s="83"/>
      <c r="U117" s="83"/>
      <c r="V117" s="90"/>
      <c r="W117" s="90"/>
      <c r="X117" s="90"/>
      <c r="Y117" s="90"/>
    </row>
    <row r="118" spans="1:27" ht="15" customHeight="1" x14ac:dyDescent="0.15">
      <c r="B118" s="29" t="s">
        <v>54</v>
      </c>
      <c r="C118" s="88"/>
      <c r="D118" s="88"/>
      <c r="E118" s="88"/>
      <c r="F118" s="88"/>
      <c r="G118" s="88"/>
      <c r="H118" s="36">
        <v>178</v>
      </c>
      <c r="I118" s="229">
        <v>121</v>
      </c>
      <c r="J118" s="229">
        <v>38</v>
      </c>
      <c r="K118" s="225">
        <v>7.31006160164271</v>
      </c>
      <c r="L118" s="230">
        <v>6.3053673788431475</v>
      </c>
      <c r="M118" s="173">
        <v>8.8992974238875888</v>
      </c>
      <c r="O118" s="10"/>
      <c r="R118" s="83"/>
      <c r="T118" s="83"/>
      <c r="U118" s="83"/>
      <c r="V118" s="90"/>
      <c r="W118" s="90"/>
      <c r="X118" s="90"/>
      <c r="Y118" s="90"/>
    </row>
    <row r="119" spans="1:27" ht="15" customHeight="1" x14ac:dyDescent="0.15">
      <c r="B119" s="79" t="s">
        <v>0</v>
      </c>
      <c r="C119" s="86"/>
      <c r="D119" s="86"/>
      <c r="E119" s="86"/>
      <c r="F119" s="88"/>
      <c r="G119" s="88"/>
      <c r="H119" s="36">
        <v>80</v>
      </c>
      <c r="I119" s="37">
        <v>63</v>
      </c>
      <c r="J119" s="37">
        <v>11</v>
      </c>
      <c r="K119" s="225">
        <v>3.2854209445585218</v>
      </c>
      <c r="L119" s="145">
        <v>3.2829598749348619</v>
      </c>
      <c r="M119" s="74">
        <v>2.5761124121779861</v>
      </c>
      <c r="O119" s="10"/>
      <c r="R119" s="83"/>
      <c r="T119" s="83"/>
      <c r="U119" s="83"/>
      <c r="V119" s="89"/>
      <c r="W119" s="89"/>
      <c r="X119" s="89"/>
      <c r="Y119" s="89"/>
    </row>
    <row r="120" spans="1:27" ht="15" customHeight="1" x14ac:dyDescent="0.15">
      <c r="B120" s="45" t="s">
        <v>1</v>
      </c>
      <c r="C120" s="91"/>
      <c r="D120" s="91"/>
      <c r="E120" s="91"/>
      <c r="F120" s="91"/>
      <c r="G120" s="91"/>
      <c r="H120" s="98">
        <v>2550</v>
      </c>
      <c r="I120" s="240">
        <v>1998</v>
      </c>
      <c r="J120" s="240">
        <v>463</v>
      </c>
      <c r="K120" s="174" t="s">
        <v>5</v>
      </c>
      <c r="L120" s="185" t="s">
        <v>5</v>
      </c>
      <c r="M120" s="50" t="s">
        <v>5</v>
      </c>
      <c r="O120" s="10"/>
      <c r="R120" s="83"/>
      <c r="T120" s="83"/>
      <c r="U120" s="83"/>
      <c r="V120" s="90"/>
      <c r="W120" s="90"/>
      <c r="X120" s="90"/>
      <c r="Y120" s="90"/>
    </row>
    <row r="121" spans="1:27" ht="15" customHeight="1" x14ac:dyDescent="0.15">
      <c r="B121" s="51"/>
      <c r="C121" s="51"/>
      <c r="D121" s="51"/>
      <c r="E121" s="51"/>
      <c r="F121" s="51"/>
      <c r="G121" s="51"/>
      <c r="H121" s="51"/>
      <c r="I121" s="9"/>
      <c r="J121" s="9"/>
      <c r="O121" s="10"/>
      <c r="R121" s="83"/>
      <c r="T121" s="83"/>
      <c r="U121" s="83"/>
    </row>
    <row r="122" spans="1:27" ht="15" customHeight="1" x14ac:dyDescent="0.15">
      <c r="A122" s="5" t="s">
        <v>783</v>
      </c>
      <c r="H122" s="101"/>
      <c r="I122" s="9"/>
      <c r="O122" s="10"/>
      <c r="R122" s="83"/>
      <c r="X122" s="83"/>
      <c r="Z122" s="83"/>
      <c r="AA122" s="83"/>
    </row>
    <row r="123" spans="1:27" ht="13.65" customHeight="1" x14ac:dyDescent="0.15">
      <c r="B123" s="11"/>
      <c r="C123" s="12"/>
      <c r="D123" s="12"/>
      <c r="E123" s="12"/>
      <c r="F123" s="12"/>
      <c r="G123" s="12"/>
      <c r="H123" s="13"/>
      <c r="I123" s="14" t="s">
        <v>108</v>
      </c>
      <c r="J123" s="15"/>
      <c r="K123" s="132"/>
      <c r="L123" s="14" t="s">
        <v>3</v>
      </c>
      <c r="M123" s="17"/>
      <c r="O123" s="10"/>
      <c r="R123" s="83"/>
      <c r="T123" s="83"/>
      <c r="U123" s="83"/>
      <c r="V123" s="280"/>
      <c r="W123" s="280"/>
      <c r="X123" s="280"/>
      <c r="Y123" s="280"/>
    </row>
    <row r="124" spans="1:27" ht="10.8" x14ac:dyDescent="0.15">
      <c r="B124" s="105"/>
      <c r="C124" s="52"/>
      <c r="D124" s="52"/>
      <c r="E124" s="52"/>
      <c r="F124" s="52"/>
      <c r="G124" s="52"/>
      <c r="H124" s="22" t="s">
        <v>4</v>
      </c>
      <c r="I124" s="22" t="s">
        <v>172</v>
      </c>
      <c r="J124" s="84" t="s">
        <v>173</v>
      </c>
      <c r="K124" s="85" t="s">
        <v>4</v>
      </c>
      <c r="L124" s="22" t="s">
        <v>172</v>
      </c>
      <c r="M124" s="22" t="s">
        <v>173</v>
      </c>
      <c r="O124" s="10"/>
      <c r="R124" s="83"/>
      <c r="T124" s="83"/>
      <c r="U124" s="83"/>
      <c r="V124" s="281"/>
      <c r="W124" s="281"/>
      <c r="X124" s="281"/>
      <c r="Y124" s="281"/>
    </row>
    <row r="125" spans="1:27" ht="12" customHeight="1" x14ac:dyDescent="0.15">
      <c r="B125" s="23"/>
      <c r="C125" s="24"/>
      <c r="D125" s="24"/>
      <c r="E125" s="24"/>
      <c r="F125" s="24"/>
      <c r="G125" s="24"/>
      <c r="H125" s="25"/>
      <c r="I125" s="25"/>
      <c r="J125" s="26"/>
      <c r="K125" s="136">
        <v>2435</v>
      </c>
      <c r="L125" s="137">
        <v>1919</v>
      </c>
      <c r="M125" s="137">
        <v>427</v>
      </c>
      <c r="O125" s="10"/>
      <c r="R125" s="83"/>
      <c r="T125" s="83"/>
      <c r="U125" s="83"/>
      <c r="V125" s="155"/>
      <c r="W125" s="155"/>
      <c r="X125" s="155"/>
      <c r="Y125" s="155"/>
    </row>
    <row r="126" spans="1:27" ht="15" customHeight="1" x14ac:dyDescent="0.15">
      <c r="B126" s="78" t="s">
        <v>779</v>
      </c>
      <c r="C126" s="88"/>
      <c r="D126" s="88"/>
      <c r="E126" s="88"/>
      <c r="F126" s="88"/>
      <c r="G126" s="88"/>
      <c r="H126" s="31">
        <v>982</v>
      </c>
      <c r="I126" s="224">
        <v>812</v>
      </c>
      <c r="J126" s="224">
        <v>163</v>
      </c>
      <c r="K126" s="225">
        <v>40.328542094455855</v>
      </c>
      <c r="L126" s="226">
        <v>42.313705054716003</v>
      </c>
      <c r="M126" s="172">
        <v>38.173302107728333</v>
      </c>
      <c r="O126" s="10"/>
      <c r="R126" s="83"/>
      <c r="T126" s="83"/>
      <c r="U126" s="83"/>
      <c r="V126" s="90"/>
      <c r="W126" s="90"/>
      <c r="X126" s="90"/>
      <c r="Y126" s="90"/>
    </row>
    <row r="127" spans="1:27" ht="15" customHeight="1" x14ac:dyDescent="0.15">
      <c r="B127" s="29" t="s">
        <v>780</v>
      </c>
      <c r="C127" s="88"/>
      <c r="D127" s="88"/>
      <c r="E127" s="88"/>
      <c r="F127" s="88"/>
      <c r="G127" s="88"/>
      <c r="H127" s="36">
        <v>327</v>
      </c>
      <c r="I127" s="229">
        <v>261</v>
      </c>
      <c r="J127" s="229">
        <v>57</v>
      </c>
      <c r="K127" s="225">
        <v>13.429158110882957</v>
      </c>
      <c r="L127" s="230">
        <v>13.600833767587284</v>
      </c>
      <c r="M127" s="173">
        <v>13.348946135831383</v>
      </c>
      <c r="O127" s="10"/>
      <c r="R127" s="83"/>
      <c r="T127" s="83"/>
      <c r="U127" s="83"/>
      <c r="V127" s="90"/>
      <c r="W127" s="90"/>
      <c r="X127" s="90"/>
      <c r="Y127" s="90"/>
    </row>
    <row r="128" spans="1:27" ht="15" customHeight="1" x14ac:dyDescent="0.15">
      <c r="B128" s="29" t="s">
        <v>781</v>
      </c>
      <c r="C128" s="88"/>
      <c r="D128" s="88"/>
      <c r="E128" s="88"/>
      <c r="F128" s="88"/>
      <c r="G128" s="88"/>
      <c r="H128" s="36">
        <v>731</v>
      </c>
      <c r="I128" s="229">
        <v>545</v>
      </c>
      <c r="J128" s="229">
        <v>135</v>
      </c>
      <c r="K128" s="225">
        <v>30.020533880903489</v>
      </c>
      <c r="L128" s="230">
        <v>28.400208441896822</v>
      </c>
      <c r="M128" s="173">
        <v>31.615925058548012</v>
      </c>
      <c r="O128" s="10"/>
      <c r="R128" s="83"/>
      <c r="T128" s="83"/>
      <c r="U128" s="83"/>
      <c r="V128" s="90"/>
      <c r="W128" s="90"/>
      <c r="X128" s="90"/>
      <c r="Y128" s="90"/>
    </row>
    <row r="129" spans="1:27" ht="15" customHeight="1" x14ac:dyDescent="0.15">
      <c r="B129" s="29" t="s">
        <v>54</v>
      </c>
      <c r="C129" s="88"/>
      <c r="D129" s="88"/>
      <c r="E129" s="88"/>
      <c r="F129" s="88"/>
      <c r="G129" s="88"/>
      <c r="H129" s="36">
        <v>182</v>
      </c>
      <c r="I129" s="229">
        <v>138</v>
      </c>
      <c r="J129" s="229">
        <v>37</v>
      </c>
      <c r="K129" s="225">
        <v>7.4743326488706368</v>
      </c>
      <c r="L129" s="230">
        <v>7.1912454403335078</v>
      </c>
      <c r="M129" s="173">
        <v>8.6651053864168617</v>
      </c>
      <c r="O129" s="10"/>
      <c r="R129" s="83"/>
      <c r="T129" s="83"/>
      <c r="U129" s="83"/>
      <c r="V129" s="90"/>
      <c r="W129" s="90"/>
      <c r="X129" s="90"/>
      <c r="Y129" s="90"/>
    </row>
    <row r="130" spans="1:27" ht="15" customHeight="1" x14ac:dyDescent="0.15">
      <c r="B130" s="79" t="s">
        <v>0</v>
      </c>
      <c r="C130" s="86"/>
      <c r="D130" s="86"/>
      <c r="E130" s="86"/>
      <c r="F130" s="88"/>
      <c r="G130" s="88"/>
      <c r="H130" s="36">
        <v>213</v>
      </c>
      <c r="I130" s="37">
        <v>163</v>
      </c>
      <c r="J130" s="37">
        <v>35</v>
      </c>
      <c r="K130" s="225">
        <v>8.7474332648870643</v>
      </c>
      <c r="L130" s="145">
        <v>8.494007295466389</v>
      </c>
      <c r="M130" s="74">
        <v>8.1967213114754092</v>
      </c>
      <c r="O130" s="10"/>
      <c r="R130" s="83"/>
      <c r="T130" s="83"/>
      <c r="U130" s="83"/>
      <c r="V130" s="89"/>
      <c r="W130" s="89"/>
      <c r="X130" s="89"/>
      <c r="Y130" s="89"/>
    </row>
    <row r="131" spans="1:27" ht="15" customHeight="1" x14ac:dyDescent="0.15">
      <c r="B131" s="45" t="s">
        <v>1</v>
      </c>
      <c r="C131" s="91"/>
      <c r="D131" s="91"/>
      <c r="E131" s="91"/>
      <c r="F131" s="91"/>
      <c r="G131" s="91"/>
      <c r="H131" s="98">
        <v>2435</v>
      </c>
      <c r="I131" s="240">
        <v>1919</v>
      </c>
      <c r="J131" s="240">
        <v>427</v>
      </c>
      <c r="K131" s="241">
        <v>100.00000000000001</v>
      </c>
      <c r="L131" s="242">
        <v>100</v>
      </c>
      <c r="M131" s="96">
        <v>100</v>
      </c>
      <c r="O131" s="10"/>
      <c r="R131" s="83"/>
      <c r="T131" s="83"/>
      <c r="U131" s="83"/>
      <c r="V131" s="90"/>
      <c r="W131" s="90"/>
      <c r="X131" s="90"/>
      <c r="Y131" s="90"/>
    </row>
    <row r="132" spans="1:27" ht="15" customHeight="1" x14ac:dyDescent="0.15">
      <c r="B132" s="51"/>
      <c r="C132" s="51"/>
      <c r="D132" s="51"/>
      <c r="E132" s="51"/>
      <c r="F132" s="51"/>
      <c r="G132" s="51"/>
      <c r="H132" s="51"/>
      <c r="I132" s="9"/>
      <c r="J132" s="9"/>
      <c r="O132" s="10"/>
      <c r="R132" s="83"/>
      <c r="T132" s="83"/>
      <c r="U132" s="83"/>
    </row>
    <row r="133" spans="1:27" ht="15" customHeight="1" x14ac:dyDescent="0.15">
      <c r="A133" s="5" t="s">
        <v>782</v>
      </c>
      <c r="H133" s="101"/>
      <c r="I133" s="9"/>
      <c r="O133" s="10"/>
      <c r="R133" s="83"/>
      <c r="X133" s="83"/>
      <c r="Z133" s="83"/>
      <c r="AA133" s="83"/>
    </row>
    <row r="134" spans="1:27" ht="13.65" customHeight="1" x14ac:dyDescent="0.15">
      <c r="B134" s="11"/>
      <c r="C134" s="12"/>
      <c r="D134" s="12"/>
      <c r="E134" s="12"/>
      <c r="F134" s="12"/>
      <c r="G134" s="12"/>
      <c r="H134" s="13"/>
      <c r="I134" s="14" t="s">
        <v>108</v>
      </c>
      <c r="J134" s="15"/>
      <c r="K134" s="132"/>
      <c r="L134" s="14" t="s">
        <v>3</v>
      </c>
      <c r="M134" s="17"/>
      <c r="O134" s="10"/>
      <c r="R134" s="83"/>
      <c r="T134" s="83"/>
      <c r="U134" s="83"/>
      <c r="V134" s="280"/>
      <c r="W134" s="280"/>
      <c r="X134" s="280"/>
      <c r="Y134" s="280"/>
    </row>
    <row r="135" spans="1:27" ht="10.8" x14ac:dyDescent="0.15">
      <c r="B135" s="105"/>
      <c r="C135" s="52"/>
      <c r="D135" s="52"/>
      <c r="E135" s="52"/>
      <c r="F135" s="52"/>
      <c r="G135" s="52"/>
      <c r="H135" s="22" t="s">
        <v>4</v>
      </c>
      <c r="I135" s="22" t="s">
        <v>172</v>
      </c>
      <c r="J135" s="84" t="s">
        <v>173</v>
      </c>
      <c r="K135" s="85" t="s">
        <v>4</v>
      </c>
      <c r="L135" s="22" t="s">
        <v>172</v>
      </c>
      <c r="M135" s="22" t="s">
        <v>173</v>
      </c>
      <c r="O135" s="10"/>
      <c r="R135" s="83"/>
      <c r="T135" s="83"/>
      <c r="U135" s="83"/>
      <c r="V135" s="281"/>
      <c r="W135" s="281"/>
      <c r="X135" s="281"/>
      <c r="Y135" s="281"/>
    </row>
    <row r="136" spans="1:27" ht="12" customHeight="1" x14ac:dyDescent="0.15">
      <c r="B136" s="23"/>
      <c r="C136" s="24"/>
      <c r="D136" s="24"/>
      <c r="E136" s="24"/>
      <c r="F136" s="24"/>
      <c r="G136" s="24"/>
      <c r="H136" s="25"/>
      <c r="I136" s="25"/>
      <c r="J136" s="26"/>
      <c r="K136" s="136">
        <v>2435</v>
      </c>
      <c r="L136" s="137">
        <v>1919</v>
      </c>
      <c r="M136" s="137">
        <v>427</v>
      </c>
      <c r="O136" s="10"/>
      <c r="R136" s="83"/>
      <c r="T136" s="83"/>
      <c r="U136" s="83"/>
      <c r="V136" s="155"/>
      <c r="W136" s="155"/>
      <c r="X136" s="155"/>
      <c r="Y136" s="155"/>
    </row>
    <row r="137" spans="1:27" ht="15" customHeight="1" x14ac:dyDescent="0.15">
      <c r="B137" s="78" t="s">
        <v>786</v>
      </c>
      <c r="C137" s="88"/>
      <c r="D137" s="88"/>
      <c r="E137" s="88"/>
      <c r="F137" s="88"/>
      <c r="G137" s="88"/>
      <c r="H137" s="31">
        <v>285</v>
      </c>
      <c r="I137" s="224">
        <v>216</v>
      </c>
      <c r="J137" s="224">
        <v>65</v>
      </c>
      <c r="K137" s="225">
        <v>11.704312114989733</v>
      </c>
      <c r="L137" s="226">
        <v>11.255862428348099</v>
      </c>
      <c r="M137" s="172">
        <v>15.22248243559719</v>
      </c>
      <c r="O137" s="10"/>
      <c r="R137" s="83"/>
      <c r="T137" s="83"/>
      <c r="U137" s="83"/>
      <c r="V137" s="90"/>
      <c r="W137" s="90"/>
      <c r="X137" s="90"/>
      <c r="Y137" s="90"/>
    </row>
    <row r="138" spans="1:27" ht="15" customHeight="1" x14ac:dyDescent="0.15">
      <c r="B138" s="29" t="s">
        <v>787</v>
      </c>
      <c r="C138" s="88"/>
      <c r="D138" s="88"/>
      <c r="E138" s="88"/>
      <c r="F138" s="88"/>
      <c r="G138" s="88"/>
      <c r="H138" s="36">
        <v>221</v>
      </c>
      <c r="I138" s="229">
        <v>160</v>
      </c>
      <c r="J138" s="229">
        <v>53</v>
      </c>
      <c r="K138" s="225">
        <v>9.075975359342916</v>
      </c>
      <c r="L138" s="230">
        <v>8.3376758728504434</v>
      </c>
      <c r="M138" s="173">
        <v>12.412177985948478</v>
      </c>
      <c r="O138" s="10"/>
      <c r="R138" s="83"/>
      <c r="T138" s="83"/>
      <c r="U138" s="83"/>
      <c r="V138" s="90"/>
      <c r="W138" s="90"/>
      <c r="X138" s="90"/>
      <c r="Y138" s="90"/>
    </row>
    <row r="139" spans="1:27" ht="15" customHeight="1" x14ac:dyDescent="0.15">
      <c r="B139" s="29" t="s">
        <v>788</v>
      </c>
      <c r="C139" s="88"/>
      <c r="D139" s="88"/>
      <c r="E139" s="88"/>
      <c r="F139" s="88"/>
      <c r="G139" s="88"/>
      <c r="H139" s="36">
        <v>225</v>
      </c>
      <c r="I139" s="229">
        <v>173</v>
      </c>
      <c r="J139" s="229">
        <v>46</v>
      </c>
      <c r="K139" s="225">
        <v>9.2402464065708418</v>
      </c>
      <c r="L139" s="230">
        <v>9.0151120375195415</v>
      </c>
      <c r="M139" s="173">
        <v>10.772833723653395</v>
      </c>
      <c r="O139" s="10"/>
      <c r="R139" s="83"/>
      <c r="T139" s="83"/>
      <c r="U139" s="83"/>
      <c r="V139" s="90"/>
      <c r="W139" s="90"/>
      <c r="X139" s="90"/>
      <c r="Y139" s="90"/>
    </row>
    <row r="140" spans="1:27" ht="15" customHeight="1" x14ac:dyDescent="0.15">
      <c r="B140" s="29" t="s">
        <v>789</v>
      </c>
      <c r="C140" s="88"/>
      <c r="D140" s="88"/>
      <c r="E140" s="88"/>
      <c r="F140" s="88"/>
      <c r="G140" s="88"/>
      <c r="H140" s="36">
        <v>183</v>
      </c>
      <c r="I140" s="229">
        <v>128</v>
      </c>
      <c r="J140" s="229">
        <v>53</v>
      </c>
      <c r="K140" s="225">
        <v>7.5154004106776178</v>
      </c>
      <c r="L140" s="230">
        <v>6.6701406982803535</v>
      </c>
      <c r="M140" s="173">
        <v>12.412177985948478</v>
      </c>
      <c r="O140" s="10"/>
      <c r="R140" s="83"/>
      <c r="T140" s="83"/>
      <c r="U140" s="83"/>
      <c r="V140" s="90"/>
      <c r="W140" s="90"/>
      <c r="X140" s="90"/>
      <c r="Y140" s="90"/>
    </row>
    <row r="141" spans="1:27" ht="15" customHeight="1" x14ac:dyDescent="0.15">
      <c r="B141" s="29" t="s">
        <v>790</v>
      </c>
      <c r="C141" s="88"/>
      <c r="D141" s="88"/>
      <c r="E141" s="88"/>
      <c r="F141" s="88"/>
      <c r="G141" s="88"/>
      <c r="H141" s="36">
        <v>57</v>
      </c>
      <c r="I141" s="229">
        <v>42</v>
      </c>
      <c r="J141" s="229">
        <v>11</v>
      </c>
      <c r="K141" s="225">
        <v>2.3408624229979464</v>
      </c>
      <c r="L141" s="230">
        <v>2.1886399166232415</v>
      </c>
      <c r="M141" s="173">
        <v>2.5761124121779861</v>
      </c>
      <c r="O141" s="10"/>
      <c r="R141" s="83"/>
      <c r="T141" s="83"/>
      <c r="U141" s="83"/>
      <c r="V141" s="90"/>
      <c r="W141" s="90"/>
      <c r="X141" s="90"/>
      <c r="Y141" s="90"/>
    </row>
    <row r="142" spans="1:27" ht="15" customHeight="1" x14ac:dyDescent="0.15">
      <c r="B142" s="29" t="s">
        <v>791</v>
      </c>
      <c r="C142" s="88"/>
      <c r="D142" s="88"/>
      <c r="E142" s="88"/>
      <c r="F142" s="88"/>
      <c r="G142" s="88"/>
      <c r="H142" s="36">
        <v>1786</v>
      </c>
      <c r="I142" s="229">
        <v>1450</v>
      </c>
      <c r="J142" s="229">
        <v>272</v>
      </c>
      <c r="K142" s="225">
        <v>73.347022587268995</v>
      </c>
      <c r="L142" s="230">
        <v>75.560187597707142</v>
      </c>
      <c r="M142" s="173">
        <v>63.700234192037477</v>
      </c>
      <c r="O142" s="10"/>
      <c r="R142" s="83"/>
      <c r="T142" s="83"/>
      <c r="U142" s="83"/>
      <c r="V142" s="90"/>
      <c r="W142" s="90"/>
      <c r="X142" s="90"/>
      <c r="Y142" s="90"/>
    </row>
    <row r="143" spans="1:27" ht="15" customHeight="1" x14ac:dyDescent="0.15">
      <c r="B143" s="29" t="s">
        <v>54</v>
      </c>
      <c r="C143" s="88"/>
      <c r="D143" s="88"/>
      <c r="E143" s="88"/>
      <c r="F143" s="88"/>
      <c r="G143" s="88"/>
      <c r="H143" s="36">
        <v>13</v>
      </c>
      <c r="I143" s="229">
        <v>12</v>
      </c>
      <c r="J143" s="229">
        <v>1</v>
      </c>
      <c r="K143" s="225">
        <v>0.53388090349075978</v>
      </c>
      <c r="L143" s="230">
        <v>0.62532569046378317</v>
      </c>
      <c r="M143" s="173">
        <v>0.23419203747072601</v>
      </c>
      <c r="O143" s="10"/>
      <c r="R143" s="83"/>
      <c r="T143" s="83"/>
      <c r="U143" s="83"/>
      <c r="V143" s="90"/>
      <c r="W143" s="90"/>
      <c r="X143" s="90"/>
      <c r="Y143" s="90"/>
    </row>
    <row r="144" spans="1:27" ht="15" customHeight="1" x14ac:dyDescent="0.15">
      <c r="B144" s="79" t="s">
        <v>0</v>
      </c>
      <c r="C144" s="86"/>
      <c r="D144" s="86"/>
      <c r="E144" s="86"/>
      <c r="F144" s="88"/>
      <c r="G144" s="88"/>
      <c r="H144" s="36">
        <v>188</v>
      </c>
      <c r="I144" s="37">
        <v>134</v>
      </c>
      <c r="J144" s="37">
        <v>42</v>
      </c>
      <c r="K144" s="225">
        <v>7.7207392197125264</v>
      </c>
      <c r="L144" s="145">
        <v>6.9828035435122464</v>
      </c>
      <c r="M144" s="74">
        <v>9.8360655737704921</v>
      </c>
      <c r="O144" s="10"/>
      <c r="R144" s="83"/>
      <c r="T144" s="83"/>
      <c r="U144" s="83"/>
      <c r="V144" s="89"/>
      <c r="W144" s="89"/>
      <c r="X144" s="89"/>
      <c r="Y144" s="89"/>
    </row>
    <row r="145" spans="1:25" ht="15" customHeight="1" x14ac:dyDescent="0.15">
      <c r="B145" s="45" t="s">
        <v>1</v>
      </c>
      <c r="C145" s="91"/>
      <c r="D145" s="91"/>
      <c r="E145" s="91"/>
      <c r="F145" s="91"/>
      <c r="G145" s="91"/>
      <c r="H145" s="98">
        <v>2958</v>
      </c>
      <c r="I145" s="240">
        <v>2315</v>
      </c>
      <c r="J145" s="240">
        <v>543</v>
      </c>
      <c r="K145" s="174" t="s">
        <v>5</v>
      </c>
      <c r="L145" s="185" t="s">
        <v>5</v>
      </c>
      <c r="M145" s="50" t="s">
        <v>5</v>
      </c>
      <c r="O145" s="10"/>
      <c r="R145" s="83"/>
      <c r="T145" s="83"/>
      <c r="U145" s="83"/>
      <c r="V145" s="90"/>
      <c r="W145" s="90"/>
      <c r="X145" s="90"/>
      <c r="Y145" s="90"/>
    </row>
    <row r="146" spans="1:25" ht="15" customHeight="1" x14ac:dyDescent="0.15">
      <c r="B146" s="8"/>
      <c r="C146" s="8"/>
      <c r="D146" s="8"/>
      <c r="E146" s="8"/>
      <c r="F146" s="8"/>
      <c r="G146" s="180"/>
      <c r="H146" s="180"/>
      <c r="I146" s="102"/>
      <c r="J146" s="70"/>
      <c r="K146" s="70"/>
      <c r="L146" s="70"/>
      <c r="N146" s="10"/>
      <c r="Q146" s="83"/>
      <c r="S146" s="83"/>
      <c r="T146" s="83"/>
      <c r="U146" s="90"/>
      <c r="V146" s="90"/>
      <c r="W146" s="90"/>
      <c r="X146" s="90"/>
    </row>
    <row r="147" spans="1:25" ht="15" customHeight="1" x14ac:dyDescent="0.15">
      <c r="A147" s="5" t="s">
        <v>799</v>
      </c>
      <c r="F147" s="101"/>
      <c r="G147" s="101"/>
      <c r="H147" s="9"/>
      <c r="N147" s="10"/>
      <c r="Q147" s="83"/>
      <c r="U147" s="83"/>
      <c r="W147" s="83"/>
      <c r="X147" s="83"/>
    </row>
    <row r="148" spans="1:25" ht="13.65" customHeight="1" x14ac:dyDescent="0.15">
      <c r="B148" s="11"/>
      <c r="C148" s="12"/>
      <c r="D148" s="12"/>
      <c r="E148" s="12"/>
      <c r="F148" s="12"/>
      <c r="G148" s="12"/>
      <c r="H148" s="13" t="s">
        <v>2</v>
      </c>
      <c r="I148" s="15"/>
      <c r="J148" s="15"/>
      <c r="K148" s="132" t="s">
        <v>3</v>
      </c>
      <c r="L148" s="15"/>
      <c r="M148" s="17"/>
      <c r="N148" s="10"/>
      <c r="Q148" s="83"/>
      <c r="T148" s="83"/>
      <c r="U148" s="83"/>
    </row>
    <row r="149" spans="1:25" ht="10.8" x14ac:dyDescent="0.15">
      <c r="B149" s="105"/>
      <c r="C149" s="52"/>
      <c r="D149" s="52"/>
      <c r="E149" s="52"/>
      <c r="F149" s="52"/>
      <c r="G149" s="52"/>
      <c r="H149" s="22" t="s">
        <v>4</v>
      </c>
      <c r="I149" s="22" t="s">
        <v>172</v>
      </c>
      <c r="J149" s="22" t="s">
        <v>173</v>
      </c>
      <c r="K149" s="85" t="s">
        <v>4</v>
      </c>
      <c r="L149" s="22" t="s">
        <v>172</v>
      </c>
      <c r="M149" s="22" t="s">
        <v>173</v>
      </c>
      <c r="N149" s="10"/>
      <c r="Q149" s="83"/>
      <c r="T149" s="83"/>
      <c r="U149" s="83"/>
    </row>
    <row r="150" spans="1:25" ht="12" customHeight="1" x14ac:dyDescent="0.15">
      <c r="B150" s="79"/>
      <c r="C150" s="86"/>
      <c r="D150" s="86"/>
      <c r="E150" s="86"/>
      <c r="F150" s="86"/>
      <c r="G150" s="24"/>
      <c r="H150" s="25"/>
      <c r="I150" s="25"/>
      <c r="J150" s="25"/>
      <c r="K150" s="136">
        <v>2435</v>
      </c>
      <c r="L150" s="137">
        <v>1919</v>
      </c>
      <c r="M150" s="137">
        <v>427</v>
      </c>
      <c r="N150" s="10"/>
      <c r="Q150" s="83"/>
      <c r="T150" s="83"/>
      <c r="U150" s="83"/>
    </row>
    <row r="151" spans="1:25" ht="15" customHeight="1" x14ac:dyDescent="0.15">
      <c r="B151" s="29" t="s">
        <v>645</v>
      </c>
      <c r="C151" s="88"/>
      <c r="D151" s="88"/>
      <c r="E151" s="88"/>
      <c r="F151" s="88"/>
      <c r="H151" s="36">
        <v>1316</v>
      </c>
      <c r="I151" s="36">
        <v>1058</v>
      </c>
      <c r="J151" s="36">
        <v>215</v>
      </c>
      <c r="K151" s="225">
        <v>54.045174537987684</v>
      </c>
      <c r="L151" s="226">
        <v>55.132881709223561</v>
      </c>
      <c r="M151" s="172">
        <v>50.351288056206087</v>
      </c>
      <c r="N151" s="10"/>
      <c r="Q151" s="83"/>
      <c r="T151" s="83"/>
      <c r="U151" s="83"/>
    </row>
    <row r="152" spans="1:25" ht="15" customHeight="1" x14ac:dyDescent="0.15">
      <c r="B152" s="29" t="s">
        <v>792</v>
      </c>
      <c r="C152" s="88"/>
      <c r="D152" s="88"/>
      <c r="E152" s="88"/>
      <c r="F152" s="88"/>
      <c r="H152" s="36">
        <v>148</v>
      </c>
      <c r="I152" s="36">
        <v>124</v>
      </c>
      <c r="J152" s="36">
        <v>18</v>
      </c>
      <c r="K152" s="225">
        <v>6.0780287474332653</v>
      </c>
      <c r="L152" s="230">
        <v>6.461698801459093</v>
      </c>
      <c r="M152" s="173">
        <v>4.2154566744730682</v>
      </c>
      <c r="N152" s="10"/>
      <c r="Q152" s="83"/>
      <c r="T152" s="83"/>
      <c r="U152" s="83"/>
    </row>
    <row r="153" spans="1:25" ht="15" customHeight="1" x14ac:dyDescent="0.15">
      <c r="B153" s="29" t="s">
        <v>649</v>
      </c>
      <c r="C153" s="88"/>
      <c r="D153" s="88"/>
      <c r="E153" s="88"/>
      <c r="F153" s="88"/>
      <c r="H153" s="36">
        <v>1842</v>
      </c>
      <c r="I153" s="36">
        <v>1445</v>
      </c>
      <c r="J153" s="36">
        <v>346</v>
      </c>
      <c r="K153" s="225">
        <v>75.646817248459968</v>
      </c>
      <c r="L153" s="230">
        <v>75.299635226680564</v>
      </c>
      <c r="M153" s="173">
        <v>81.030444964871194</v>
      </c>
      <c r="N153" s="10"/>
      <c r="Q153" s="83"/>
      <c r="T153" s="83"/>
      <c r="U153" s="83"/>
    </row>
    <row r="154" spans="1:25" ht="15" customHeight="1" x14ac:dyDescent="0.15">
      <c r="B154" s="29" t="s">
        <v>648</v>
      </c>
      <c r="C154" s="88"/>
      <c r="D154" s="88"/>
      <c r="E154" s="88"/>
      <c r="F154" s="88"/>
      <c r="H154" s="36">
        <v>2312</v>
      </c>
      <c r="I154" s="36">
        <v>1823</v>
      </c>
      <c r="J154" s="36">
        <v>412</v>
      </c>
      <c r="K154" s="38">
        <v>94.948665297741272</v>
      </c>
      <c r="L154" s="74">
        <v>94.997394476289728</v>
      </c>
      <c r="M154" s="74">
        <v>96.4871194379391</v>
      </c>
      <c r="N154" s="10"/>
      <c r="Q154" s="83"/>
      <c r="T154" s="83"/>
      <c r="U154" s="83"/>
    </row>
    <row r="155" spans="1:25" ht="15" customHeight="1" x14ac:dyDescent="0.15">
      <c r="B155" s="29" t="s">
        <v>793</v>
      </c>
      <c r="C155" s="88"/>
      <c r="D155" s="88"/>
      <c r="E155" s="88"/>
      <c r="F155" s="88"/>
      <c r="H155" s="36">
        <v>2138</v>
      </c>
      <c r="I155" s="36">
        <v>1681</v>
      </c>
      <c r="J155" s="36">
        <v>385</v>
      </c>
      <c r="K155" s="38">
        <v>87.802874743326484</v>
      </c>
      <c r="L155" s="74">
        <v>87.597707139134968</v>
      </c>
      <c r="M155" s="74">
        <v>90.163934426229503</v>
      </c>
      <c r="N155" s="10"/>
      <c r="Q155" s="83"/>
      <c r="T155" s="83"/>
      <c r="U155" s="83"/>
    </row>
    <row r="156" spans="1:25" ht="15" customHeight="1" x14ac:dyDescent="0.15">
      <c r="B156" s="29" t="s">
        <v>794</v>
      </c>
      <c r="C156" s="88"/>
      <c r="D156" s="88"/>
      <c r="E156" s="88"/>
      <c r="F156" s="88"/>
      <c r="H156" s="36">
        <v>1877</v>
      </c>
      <c r="I156" s="36">
        <v>1501</v>
      </c>
      <c r="J156" s="36">
        <v>317</v>
      </c>
      <c r="K156" s="38">
        <v>77.084188911704317</v>
      </c>
      <c r="L156" s="74">
        <v>78.21782178217822</v>
      </c>
      <c r="M156" s="74">
        <v>74.238875878220142</v>
      </c>
      <c r="N156" s="10"/>
      <c r="Q156" s="83"/>
      <c r="T156" s="83"/>
      <c r="U156" s="83"/>
    </row>
    <row r="157" spans="1:25" ht="15" customHeight="1" x14ac:dyDescent="0.15">
      <c r="B157" s="29" t="s">
        <v>795</v>
      </c>
      <c r="C157" s="88"/>
      <c r="D157" s="88"/>
      <c r="E157" s="88"/>
      <c r="F157" s="88"/>
      <c r="H157" s="36">
        <v>1499</v>
      </c>
      <c r="I157" s="36">
        <v>1200</v>
      </c>
      <c r="J157" s="36">
        <v>248</v>
      </c>
      <c r="K157" s="38">
        <v>61.560574948665305</v>
      </c>
      <c r="L157" s="74">
        <v>62.532569046378313</v>
      </c>
      <c r="M157" s="74">
        <v>58.079625292740047</v>
      </c>
      <c r="N157" s="10"/>
      <c r="Q157" s="83"/>
      <c r="T157" s="83"/>
      <c r="U157" s="83"/>
    </row>
    <row r="158" spans="1:25" ht="15" customHeight="1" x14ac:dyDescent="0.15">
      <c r="B158" s="29" t="s">
        <v>796</v>
      </c>
      <c r="C158" s="88"/>
      <c r="D158" s="88"/>
      <c r="E158" s="88"/>
      <c r="F158" s="88"/>
      <c r="H158" s="36">
        <v>2164</v>
      </c>
      <c r="I158" s="36">
        <v>1721</v>
      </c>
      <c r="J158" s="36">
        <v>371</v>
      </c>
      <c r="K158" s="38">
        <v>88.870636550308006</v>
      </c>
      <c r="L158" s="74">
        <v>89.682126107347585</v>
      </c>
      <c r="M158" s="74">
        <v>86.885245901639337</v>
      </c>
      <c r="N158" s="10"/>
      <c r="Q158" s="83"/>
      <c r="T158" s="83"/>
      <c r="U158" s="83"/>
    </row>
    <row r="159" spans="1:25" ht="15" customHeight="1" x14ac:dyDescent="0.15">
      <c r="B159" s="29" t="s">
        <v>797</v>
      </c>
      <c r="C159" s="88"/>
      <c r="D159" s="88"/>
      <c r="E159" s="88"/>
      <c r="F159" s="88"/>
      <c r="H159" s="36">
        <v>730</v>
      </c>
      <c r="I159" s="36">
        <v>586</v>
      </c>
      <c r="J159" s="36">
        <v>129</v>
      </c>
      <c r="K159" s="38">
        <v>29.979466119096511</v>
      </c>
      <c r="L159" s="74">
        <v>30.536737884314746</v>
      </c>
      <c r="M159" s="74">
        <v>30.210772833723652</v>
      </c>
      <c r="N159" s="10"/>
      <c r="Q159" s="83"/>
      <c r="T159" s="83"/>
      <c r="U159" s="83"/>
    </row>
    <row r="160" spans="1:25" ht="15" customHeight="1" x14ac:dyDescent="0.15">
      <c r="B160" s="29" t="s">
        <v>52</v>
      </c>
      <c r="C160" s="88"/>
      <c r="D160" s="88"/>
      <c r="E160" s="88"/>
      <c r="F160" s="88"/>
      <c r="H160" s="36">
        <v>370</v>
      </c>
      <c r="I160" s="36">
        <v>311</v>
      </c>
      <c r="J160" s="36">
        <v>58</v>
      </c>
      <c r="K160" s="38">
        <v>15.195071868583163</v>
      </c>
      <c r="L160" s="74">
        <v>16.206357477853047</v>
      </c>
      <c r="M160" s="74">
        <v>13.583138173302109</v>
      </c>
      <c r="N160" s="10"/>
      <c r="Q160" s="83"/>
      <c r="T160" s="83"/>
      <c r="U160" s="83"/>
    </row>
    <row r="161" spans="1:25" ht="15" customHeight="1" x14ac:dyDescent="0.15">
      <c r="B161" s="29" t="s">
        <v>54</v>
      </c>
      <c r="C161" s="88"/>
      <c r="D161" s="88"/>
      <c r="E161" s="88"/>
      <c r="F161" s="88"/>
      <c r="H161" s="36">
        <v>14</v>
      </c>
      <c r="I161" s="36">
        <v>10</v>
      </c>
      <c r="J161" s="36">
        <v>3</v>
      </c>
      <c r="K161" s="38">
        <v>0.57494866529774125</v>
      </c>
      <c r="L161" s="74">
        <v>0.52110474205315271</v>
      </c>
      <c r="M161" s="74">
        <v>0.70257611241217799</v>
      </c>
      <c r="N161" s="10"/>
      <c r="Q161" s="83"/>
      <c r="T161" s="83"/>
      <c r="U161" s="83"/>
    </row>
    <row r="162" spans="1:25" ht="15" customHeight="1" x14ac:dyDescent="0.15">
      <c r="B162" s="79" t="s">
        <v>0</v>
      </c>
      <c r="C162" s="86"/>
      <c r="D162" s="86"/>
      <c r="E162" s="86"/>
      <c r="F162" s="86"/>
      <c r="G162" s="24"/>
      <c r="H162" s="68">
        <v>87</v>
      </c>
      <c r="I162" s="68">
        <v>67</v>
      </c>
      <c r="J162" s="68">
        <v>10</v>
      </c>
      <c r="K162" s="81">
        <v>3.5728952772073921</v>
      </c>
      <c r="L162" s="77">
        <v>3.4914017717561232</v>
      </c>
      <c r="M162" s="77">
        <v>2.3419203747072603</v>
      </c>
      <c r="N162" s="10"/>
      <c r="Q162" s="83"/>
      <c r="T162" s="83"/>
      <c r="U162" s="83"/>
    </row>
    <row r="163" spans="1:25" ht="15" customHeight="1" x14ac:dyDescent="0.15">
      <c r="B163" s="45" t="s">
        <v>1</v>
      </c>
      <c r="C163" s="91"/>
      <c r="D163" s="91"/>
      <c r="E163" s="91"/>
      <c r="F163" s="91"/>
      <c r="G163" s="46"/>
      <c r="H163" s="47">
        <v>14497</v>
      </c>
      <c r="I163" s="47">
        <v>11527</v>
      </c>
      <c r="J163" s="47">
        <v>2512</v>
      </c>
      <c r="K163" s="49" t="s">
        <v>5</v>
      </c>
      <c r="L163" s="50" t="s">
        <v>5</v>
      </c>
      <c r="M163" s="50" t="s">
        <v>5</v>
      </c>
      <c r="N163" s="10"/>
      <c r="Q163" s="83"/>
      <c r="T163" s="83"/>
      <c r="U163" s="83"/>
    </row>
    <row r="164" spans="1:25" ht="15" customHeight="1" x14ac:dyDescent="0.15">
      <c r="C164" s="5"/>
      <c r="D164" s="5"/>
      <c r="E164" s="5"/>
      <c r="M164" s="10"/>
      <c r="P164" s="83"/>
      <c r="V164" s="83"/>
      <c r="X164" s="83"/>
      <c r="Y164" s="83"/>
    </row>
    <row r="165" spans="1:25" ht="15" customHeight="1" x14ac:dyDescent="0.15">
      <c r="A165" s="5" t="s">
        <v>798</v>
      </c>
      <c r="F165" s="101"/>
      <c r="G165" s="101"/>
      <c r="H165" s="9"/>
      <c r="N165" s="10"/>
      <c r="Q165" s="83"/>
      <c r="U165" s="83"/>
      <c r="W165" s="83"/>
      <c r="X165" s="83"/>
    </row>
    <row r="166" spans="1:25" ht="13.65" customHeight="1" x14ac:dyDescent="0.15">
      <c r="B166" s="11"/>
      <c r="C166" s="12"/>
      <c r="D166" s="12"/>
      <c r="E166" s="12"/>
      <c r="F166" s="12"/>
      <c r="G166" s="12"/>
      <c r="H166" s="13" t="s">
        <v>2</v>
      </c>
      <c r="I166" s="15"/>
      <c r="J166" s="15"/>
      <c r="K166" s="132" t="s">
        <v>3</v>
      </c>
      <c r="L166" s="15"/>
      <c r="M166" s="17"/>
      <c r="N166" s="10"/>
      <c r="Q166" s="83"/>
      <c r="T166" s="83"/>
      <c r="U166" s="83"/>
    </row>
    <row r="167" spans="1:25" ht="10.8" x14ac:dyDescent="0.15">
      <c r="B167" s="105"/>
      <c r="C167" s="52"/>
      <c r="D167" s="52"/>
      <c r="E167" s="52"/>
      <c r="F167" s="52"/>
      <c r="G167" s="52"/>
      <c r="H167" s="22" t="s">
        <v>4</v>
      </c>
      <c r="I167" s="22" t="s">
        <v>172</v>
      </c>
      <c r="J167" s="22" t="s">
        <v>173</v>
      </c>
      <c r="K167" s="85" t="s">
        <v>4</v>
      </c>
      <c r="L167" s="22" t="s">
        <v>172</v>
      </c>
      <c r="M167" s="22" t="s">
        <v>173</v>
      </c>
      <c r="N167" s="10"/>
      <c r="Q167" s="83"/>
      <c r="T167" s="83"/>
      <c r="U167" s="83"/>
    </row>
    <row r="168" spans="1:25" ht="12" customHeight="1" x14ac:dyDescent="0.15">
      <c r="B168" s="79"/>
      <c r="C168" s="86"/>
      <c r="D168" s="86"/>
      <c r="E168" s="86"/>
      <c r="F168" s="86"/>
      <c r="G168" s="24"/>
      <c r="H168" s="25"/>
      <c r="I168" s="25"/>
      <c r="J168" s="25"/>
      <c r="K168" s="136">
        <v>2435</v>
      </c>
      <c r="L168" s="137">
        <v>1919</v>
      </c>
      <c r="M168" s="137">
        <v>427</v>
      </c>
      <c r="N168" s="10"/>
      <c r="Q168" s="83"/>
      <c r="T168" s="83"/>
      <c r="U168" s="83"/>
    </row>
    <row r="169" spans="1:25" ht="15" customHeight="1" x14ac:dyDescent="0.15">
      <c r="B169" s="29" t="s">
        <v>645</v>
      </c>
      <c r="C169" s="88"/>
      <c r="D169" s="88"/>
      <c r="E169" s="88"/>
      <c r="F169" s="88"/>
      <c r="H169" s="36">
        <v>1848</v>
      </c>
      <c r="I169" s="36">
        <v>1468</v>
      </c>
      <c r="J169" s="36">
        <v>312</v>
      </c>
      <c r="K169" s="225">
        <v>75.893223819301852</v>
      </c>
      <c r="L169" s="226">
        <v>76.498176133402822</v>
      </c>
      <c r="M169" s="172">
        <v>73.067915690866514</v>
      </c>
      <c r="N169" s="10"/>
      <c r="Q169" s="83"/>
      <c r="T169" s="83"/>
      <c r="U169" s="83"/>
    </row>
    <row r="170" spans="1:25" ht="15" customHeight="1" x14ac:dyDescent="0.15">
      <c r="B170" s="29" t="s">
        <v>792</v>
      </c>
      <c r="C170" s="88"/>
      <c r="D170" s="88"/>
      <c r="E170" s="88"/>
      <c r="F170" s="88"/>
      <c r="H170" s="36">
        <v>119</v>
      </c>
      <c r="I170" s="36">
        <v>106</v>
      </c>
      <c r="J170" s="36">
        <v>13</v>
      </c>
      <c r="K170" s="225">
        <v>4.8870636550308006</v>
      </c>
      <c r="L170" s="230">
        <v>5.5237102657634187</v>
      </c>
      <c r="M170" s="173">
        <v>3.0444964871194378</v>
      </c>
      <c r="N170" s="10"/>
      <c r="Q170" s="83"/>
      <c r="T170" s="83"/>
      <c r="U170" s="83"/>
    </row>
    <row r="171" spans="1:25" ht="15" customHeight="1" x14ac:dyDescent="0.15">
      <c r="B171" s="29" t="s">
        <v>649</v>
      </c>
      <c r="C171" s="88"/>
      <c r="D171" s="88"/>
      <c r="E171" s="88"/>
      <c r="F171" s="88"/>
      <c r="H171" s="36">
        <v>1294</v>
      </c>
      <c r="I171" s="36">
        <v>1029</v>
      </c>
      <c r="J171" s="36">
        <v>238</v>
      </c>
      <c r="K171" s="225">
        <v>53.141683778234082</v>
      </c>
      <c r="L171" s="230">
        <v>53.621677957269412</v>
      </c>
      <c r="M171" s="173">
        <v>55.737704918032783</v>
      </c>
      <c r="N171" s="10"/>
      <c r="Q171" s="83"/>
      <c r="T171" s="83"/>
      <c r="U171" s="83"/>
    </row>
    <row r="172" spans="1:25" ht="15" customHeight="1" x14ac:dyDescent="0.15">
      <c r="B172" s="29" t="s">
        <v>648</v>
      </c>
      <c r="C172" s="88"/>
      <c r="D172" s="88"/>
      <c r="E172" s="88"/>
      <c r="F172" s="88"/>
      <c r="H172" s="36">
        <v>2333</v>
      </c>
      <c r="I172" s="36">
        <v>1840</v>
      </c>
      <c r="J172" s="36">
        <v>414</v>
      </c>
      <c r="K172" s="38">
        <v>95.811088295687881</v>
      </c>
      <c r="L172" s="74">
        <v>95.883272537780101</v>
      </c>
      <c r="M172" s="74">
        <v>96.955503512880554</v>
      </c>
      <c r="N172" s="10"/>
      <c r="Q172" s="83"/>
      <c r="T172" s="83"/>
      <c r="U172" s="83"/>
    </row>
    <row r="173" spans="1:25" ht="15" customHeight="1" x14ac:dyDescent="0.15">
      <c r="B173" s="29" t="s">
        <v>793</v>
      </c>
      <c r="C173" s="88"/>
      <c r="D173" s="88"/>
      <c r="E173" s="88"/>
      <c r="F173" s="88"/>
      <c r="H173" s="36">
        <v>2193</v>
      </c>
      <c r="I173" s="36">
        <v>1721</v>
      </c>
      <c r="J173" s="36">
        <v>398</v>
      </c>
      <c r="K173" s="38">
        <v>90.061601642710471</v>
      </c>
      <c r="L173" s="74">
        <v>89.682126107347585</v>
      </c>
      <c r="M173" s="74">
        <v>93.208430913348948</v>
      </c>
      <c r="N173" s="10"/>
      <c r="Q173" s="83"/>
      <c r="T173" s="83"/>
      <c r="U173" s="83"/>
    </row>
    <row r="174" spans="1:25" ht="15" customHeight="1" x14ac:dyDescent="0.15">
      <c r="B174" s="29" t="s">
        <v>794</v>
      </c>
      <c r="C174" s="88"/>
      <c r="D174" s="88"/>
      <c r="E174" s="88"/>
      <c r="F174" s="88"/>
      <c r="H174" s="36">
        <v>2232</v>
      </c>
      <c r="I174" s="36">
        <v>1756</v>
      </c>
      <c r="J174" s="36">
        <v>402</v>
      </c>
      <c r="K174" s="38">
        <v>91.663244353182748</v>
      </c>
      <c r="L174" s="74">
        <v>91.505992704533611</v>
      </c>
      <c r="M174" s="74">
        <v>94.145199063231857</v>
      </c>
      <c r="N174" s="10"/>
      <c r="Q174" s="83"/>
      <c r="T174" s="83"/>
      <c r="U174" s="83"/>
    </row>
    <row r="175" spans="1:25" ht="15" customHeight="1" x14ac:dyDescent="0.15">
      <c r="B175" s="29" t="s">
        <v>795</v>
      </c>
      <c r="C175" s="88"/>
      <c r="D175" s="88"/>
      <c r="E175" s="88"/>
      <c r="F175" s="88"/>
      <c r="H175" s="36">
        <v>1963</v>
      </c>
      <c r="I175" s="36">
        <v>1569</v>
      </c>
      <c r="J175" s="36">
        <v>328</v>
      </c>
      <c r="K175" s="38">
        <v>80.616016427104725</v>
      </c>
      <c r="L175" s="74">
        <v>81.761334028139657</v>
      </c>
      <c r="M175" s="74">
        <v>76.814988290398119</v>
      </c>
      <c r="N175" s="10"/>
      <c r="Q175" s="83"/>
      <c r="T175" s="83"/>
      <c r="U175" s="83"/>
    </row>
    <row r="176" spans="1:25" ht="15" customHeight="1" x14ac:dyDescent="0.15">
      <c r="B176" s="29" t="s">
        <v>796</v>
      </c>
      <c r="C176" s="88"/>
      <c r="D176" s="88"/>
      <c r="E176" s="88"/>
      <c r="F176" s="88"/>
      <c r="H176" s="36">
        <v>1050</v>
      </c>
      <c r="I176" s="36">
        <v>825</v>
      </c>
      <c r="J176" s="36">
        <v>190</v>
      </c>
      <c r="K176" s="38">
        <v>43.121149897330596</v>
      </c>
      <c r="L176" s="74">
        <v>42.991141219385099</v>
      </c>
      <c r="M176" s="74">
        <v>44.496487119437937</v>
      </c>
      <c r="N176" s="10"/>
      <c r="Q176" s="83"/>
      <c r="T176" s="83"/>
      <c r="U176" s="83"/>
    </row>
    <row r="177" spans="1:25" ht="15" customHeight="1" x14ac:dyDescent="0.15">
      <c r="B177" s="29" t="s">
        <v>797</v>
      </c>
      <c r="C177" s="88"/>
      <c r="D177" s="88"/>
      <c r="E177" s="88"/>
      <c r="F177" s="88"/>
      <c r="H177" s="36">
        <v>322</v>
      </c>
      <c r="I177" s="36">
        <v>252</v>
      </c>
      <c r="J177" s="36">
        <v>63</v>
      </c>
      <c r="K177" s="38">
        <v>13.223819301848049</v>
      </c>
      <c r="L177" s="74">
        <v>13.131839499739447</v>
      </c>
      <c r="M177" s="74">
        <v>14.754098360655737</v>
      </c>
      <c r="N177" s="10"/>
      <c r="Q177" s="83"/>
      <c r="T177" s="83"/>
      <c r="U177" s="83"/>
    </row>
    <row r="178" spans="1:25" ht="15" customHeight="1" x14ac:dyDescent="0.15">
      <c r="B178" s="29" t="s">
        <v>52</v>
      </c>
      <c r="C178" s="88"/>
      <c r="D178" s="88"/>
      <c r="E178" s="88"/>
      <c r="F178" s="88"/>
      <c r="H178" s="36">
        <v>306</v>
      </c>
      <c r="I178" s="36">
        <v>262</v>
      </c>
      <c r="J178" s="36">
        <v>42</v>
      </c>
      <c r="K178" s="38">
        <v>12.566735112936344</v>
      </c>
      <c r="L178" s="74">
        <v>13.6529442417926</v>
      </c>
      <c r="M178" s="74">
        <v>9.8360655737704921</v>
      </c>
      <c r="N178" s="10"/>
      <c r="Q178" s="83"/>
      <c r="T178" s="83"/>
      <c r="U178" s="83"/>
    </row>
    <row r="179" spans="1:25" ht="15" customHeight="1" x14ac:dyDescent="0.15">
      <c r="B179" s="29" t="s">
        <v>54</v>
      </c>
      <c r="C179" s="88"/>
      <c r="D179" s="88"/>
      <c r="E179" s="88"/>
      <c r="F179" s="88"/>
      <c r="H179" s="36">
        <v>4</v>
      </c>
      <c r="I179" s="36">
        <v>3</v>
      </c>
      <c r="J179" s="36">
        <v>1</v>
      </c>
      <c r="K179" s="38">
        <v>0.16427104722792607</v>
      </c>
      <c r="L179" s="74">
        <v>0.15633142261594579</v>
      </c>
      <c r="M179" s="74">
        <v>0.23419203747072601</v>
      </c>
      <c r="N179" s="10"/>
      <c r="Q179" s="83"/>
      <c r="T179" s="83"/>
      <c r="U179" s="83"/>
    </row>
    <row r="180" spans="1:25" ht="15" customHeight="1" x14ac:dyDescent="0.15">
      <c r="B180" s="79" t="s">
        <v>0</v>
      </c>
      <c r="C180" s="86"/>
      <c r="D180" s="86"/>
      <c r="E180" s="86"/>
      <c r="F180" s="86"/>
      <c r="G180" s="24"/>
      <c r="H180" s="68">
        <v>88</v>
      </c>
      <c r="I180" s="68">
        <v>68</v>
      </c>
      <c r="J180" s="68">
        <v>10</v>
      </c>
      <c r="K180" s="81">
        <v>3.6139630390143735</v>
      </c>
      <c r="L180" s="77">
        <v>3.5435122459614381</v>
      </c>
      <c r="M180" s="77">
        <v>2.3419203747072603</v>
      </c>
      <c r="N180" s="10"/>
      <c r="Q180" s="83"/>
      <c r="T180" s="83"/>
      <c r="U180" s="83"/>
    </row>
    <row r="181" spans="1:25" ht="15" customHeight="1" x14ac:dyDescent="0.15">
      <c r="B181" s="45" t="s">
        <v>1</v>
      </c>
      <c r="C181" s="91"/>
      <c r="D181" s="91"/>
      <c r="E181" s="91"/>
      <c r="F181" s="91"/>
      <c r="G181" s="46"/>
      <c r="H181" s="47">
        <v>13752</v>
      </c>
      <c r="I181" s="47">
        <v>10899</v>
      </c>
      <c r="J181" s="47">
        <v>2411</v>
      </c>
      <c r="K181" s="49" t="s">
        <v>5</v>
      </c>
      <c r="L181" s="50" t="s">
        <v>5</v>
      </c>
      <c r="M181" s="50" t="s">
        <v>5</v>
      </c>
      <c r="N181" s="10"/>
      <c r="Q181" s="83"/>
      <c r="T181" s="83"/>
      <c r="U181" s="83"/>
    </row>
    <row r="182" spans="1:25" ht="15" customHeight="1" x14ac:dyDescent="0.15">
      <c r="C182" s="5"/>
      <c r="D182" s="5"/>
      <c r="E182" s="5"/>
      <c r="M182" s="10"/>
      <c r="P182" s="83"/>
      <c r="V182" s="83"/>
      <c r="X182" s="83"/>
      <c r="Y182" s="83"/>
    </row>
    <row r="183" spans="1:25" ht="15" customHeight="1" x14ac:dyDescent="0.15">
      <c r="A183" s="5" t="s">
        <v>800</v>
      </c>
      <c r="F183" s="101"/>
      <c r="G183" s="101"/>
      <c r="H183" s="9"/>
      <c r="N183" s="10"/>
      <c r="Q183" s="83"/>
      <c r="U183" s="83"/>
      <c r="W183" s="83"/>
      <c r="X183" s="83"/>
    </row>
    <row r="184" spans="1:25" ht="13.65" customHeight="1" x14ac:dyDescent="0.15">
      <c r="B184" s="11"/>
      <c r="C184" s="12"/>
      <c r="D184" s="12"/>
      <c r="E184" s="12"/>
      <c r="F184" s="12"/>
      <c r="G184" s="12"/>
      <c r="H184" s="13" t="s">
        <v>2</v>
      </c>
      <c r="I184" s="15"/>
      <c r="J184" s="15"/>
      <c r="K184" s="132" t="s">
        <v>3</v>
      </c>
      <c r="L184" s="15"/>
      <c r="M184" s="17"/>
      <c r="N184" s="10"/>
      <c r="Q184" s="83"/>
      <c r="T184" s="83"/>
      <c r="U184" s="83"/>
    </row>
    <row r="185" spans="1:25" ht="10.8" x14ac:dyDescent="0.15">
      <c r="B185" s="105"/>
      <c r="C185" s="52"/>
      <c r="D185" s="52"/>
      <c r="E185" s="52"/>
      <c r="F185" s="52"/>
      <c r="G185" s="52"/>
      <c r="H185" s="22" t="s">
        <v>4</v>
      </c>
      <c r="I185" s="22" t="s">
        <v>172</v>
      </c>
      <c r="J185" s="22" t="s">
        <v>173</v>
      </c>
      <c r="K185" s="85" t="s">
        <v>4</v>
      </c>
      <c r="L185" s="22" t="s">
        <v>172</v>
      </c>
      <c r="M185" s="22" t="s">
        <v>173</v>
      </c>
      <c r="N185" s="10"/>
      <c r="Q185" s="83"/>
      <c r="T185" s="83"/>
      <c r="U185" s="83"/>
    </row>
    <row r="186" spans="1:25" ht="12" customHeight="1" x14ac:dyDescent="0.15">
      <c r="B186" s="79"/>
      <c r="C186" s="86"/>
      <c r="D186" s="86"/>
      <c r="E186" s="86"/>
      <c r="F186" s="86"/>
      <c r="G186" s="24"/>
      <c r="H186" s="25"/>
      <c r="I186" s="25"/>
      <c r="J186" s="25"/>
      <c r="K186" s="136">
        <v>2435</v>
      </c>
      <c r="L186" s="137">
        <v>1919</v>
      </c>
      <c r="M186" s="137">
        <v>427</v>
      </c>
      <c r="N186" s="10"/>
      <c r="Q186" s="83"/>
      <c r="T186" s="83"/>
      <c r="U186" s="83"/>
    </row>
    <row r="187" spans="1:25" ht="15" customHeight="1" x14ac:dyDescent="0.15">
      <c r="B187" s="29" t="s">
        <v>645</v>
      </c>
      <c r="C187" s="88"/>
      <c r="D187" s="88"/>
      <c r="E187" s="88"/>
      <c r="F187" s="88"/>
      <c r="H187" s="36">
        <v>989</v>
      </c>
      <c r="I187" s="36">
        <v>791</v>
      </c>
      <c r="J187" s="36">
        <v>175</v>
      </c>
      <c r="K187" s="225">
        <v>40.616016427104725</v>
      </c>
      <c r="L187" s="226">
        <v>41.219385096404373</v>
      </c>
      <c r="M187" s="172">
        <v>40.983606557377051</v>
      </c>
      <c r="N187" s="10"/>
      <c r="Q187" s="83"/>
      <c r="T187" s="83"/>
      <c r="U187" s="83"/>
    </row>
    <row r="188" spans="1:25" ht="15" customHeight="1" x14ac:dyDescent="0.15">
      <c r="B188" s="29" t="s">
        <v>792</v>
      </c>
      <c r="C188" s="88"/>
      <c r="D188" s="88"/>
      <c r="E188" s="88"/>
      <c r="F188" s="88"/>
      <c r="H188" s="36">
        <v>102</v>
      </c>
      <c r="I188" s="36">
        <v>93</v>
      </c>
      <c r="J188" s="36">
        <v>9</v>
      </c>
      <c r="K188" s="225">
        <v>4.1889117043121153</v>
      </c>
      <c r="L188" s="230">
        <v>4.8462741010943198</v>
      </c>
      <c r="M188" s="173">
        <v>2.1077283372365341</v>
      </c>
      <c r="N188" s="10"/>
      <c r="Q188" s="83"/>
      <c r="T188" s="83"/>
      <c r="U188" s="83"/>
    </row>
    <row r="189" spans="1:25" ht="15" customHeight="1" x14ac:dyDescent="0.15">
      <c r="B189" s="29" t="s">
        <v>649</v>
      </c>
      <c r="C189" s="88"/>
      <c r="D189" s="88"/>
      <c r="E189" s="88"/>
      <c r="F189" s="88"/>
      <c r="H189" s="36">
        <v>1225</v>
      </c>
      <c r="I189" s="36">
        <v>976</v>
      </c>
      <c r="J189" s="36">
        <v>228</v>
      </c>
      <c r="K189" s="225">
        <v>50.308008213552355</v>
      </c>
      <c r="L189" s="230">
        <v>50.859822824387699</v>
      </c>
      <c r="M189" s="173">
        <v>53.395784543325533</v>
      </c>
      <c r="N189" s="10"/>
      <c r="Q189" s="83"/>
      <c r="T189" s="83"/>
      <c r="U189" s="83"/>
    </row>
    <row r="190" spans="1:25" ht="15" customHeight="1" x14ac:dyDescent="0.15">
      <c r="B190" s="29" t="s">
        <v>648</v>
      </c>
      <c r="C190" s="88"/>
      <c r="D190" s="88"/>
      <c r="E190" s="88"/>
      <c r="F190" s="88"/>
      <c r="H190" s="36">
        <v>2318</v>
      </c>
      <c r="I190" s="36">
        <v>1831</v>
      </c>
      <c r="J190" s="36">
        <v>408</v>
      </c>
      <c r="K190" s="38">
        <v>95.195071868583156</v>
      </c>
      <c r="L190" s="74">
        <v>95.414278269932254</v>
      </c>
      <c r="M190" s="74">
        <v>95.550351288056206</v>
      </c>
      <c r="N190" s="10"/>
      <c r="Q190" s="83"/>
      <c r="T190" s="83"/>
      <c r="U190" s="83"/>
    </row>
    <row r="191" spans="1:25" ht="15" customHeight="1" x14ac:dyDescent="0.15">
      <c r="B191" s="29" t="s">
        <v>793</v>
      </c>
      <c r="C191" s="88"/>
      <c r="D191" s="88"/>
      <c r="E191" s="88"/>
      <c r="F191" s="88"/>
      <c r="H191" s="36">
        <v>2181</v>
      </c>
      <c r="I191" s="36">
        <v>1726</v>
      </c>
      <c r="J191" s="36">
        <v>381</v>
      </c>
      <c r="K191" s="38">
        <v>89.568788501026702</v>
      </c>
      <c r="L191" s="74">
        <v>89.942678478374148</v>
      </c>
      <c r="M191" s="74">
        <v>89.227166276346608</v>
      </c>
      <c r="N191" s="10"/>
      <c r="Q191" s="83"/>
      <c r="T191" s="83"/>
      <c r="U191" s="83"/>
    </row>
    <row r="192" spans="1:25" ht="15" customHeight="1" x14ac:dyDescent="0.15">
      <c r="B192" s="29" t="s">
        <v>794</v>
      </c>
      <c r="C192" s="88"/>
      <c r="D192" s="88"/>
      <c r="E192" s="88"/>
      <c r="F192" s="88"/>
      <c r="H192" s="36">
        <v>2195</v>
      </c>
      <c r="I192" s="36">
        <v>1737</v>
      </c>
      <c r="J192" s="36">
        <v>385</v>
      </c>
      <c r="K192" s="38">
        <v>90.143737166324428</v>
      </c>
      <c r="L192" s="74">
        <v>90.515893694632624</v>
      </c>
      <c r="M192" s="74">
        <v>90.163934426229503</v>
      </c>
      <c r="N192" s="10"/>
      <c r="Q192" s="83"/>
      <c r="T192" s="83"/>
      <c r="U192" s="83"/>
    </row>
    <row r="193" spans="1:25" ht="15" customHeight="1" x14ac:dyDescent="0.15">
      <c r="B193" s="29" t="s">
        <v>795</v>
      </c>
      <c r="C193" s="88"/>
      <c r="D193" s="88"/>
      <c r="E193" s="88"/>
      <c r="F193" s="88"/>
      <c r="H193" s="36">
        <v>1986</v>
      </c>
      <c r="I193" s="36">
        <v>1585</v>
      </c>
      <c r="J193" s="36">
        <v>327</v>
      </c>
      <c r="K193" s="38">
        <v>81.560574948665305</v>
      </c>
      <c r="L193" s="74">
        <v>82.59510161542471</v>
      </c>
      <c r="M193" s="74">
        <v>76.580796252927399</v>
      </c>
      <c r="N193" s="10"/>
      <c r="Q193" s="83"/>
      <c r="T193" s="83"/>
      <c r="U193" s="83"/>
    </row>
    <row r="194" spans="1:25" ht="15" customHeight="1" x14ac:dyDescent="0.15">
      <c r="B194" s="29" t="s">
        <v>796</v>
      </c>
      <c r="C194" s="88"/>
      <c r="D194" s="88"/>
      <c r="E194" s="88"/>
      <c r="F194" s="88"/>
      <c r="H194" s="36">
        <v>1521</v>
      </c>
      <c r="I194" s="36">
        <v>1222</v>
      </c>
      <c r="J194" s="36">
        <v>255</v>
      </c>
      <c r="K194" s="38">
        <v>62.464065708418893</v>
      </c>
      <c r="L194" s="74">
        <v>63.678999478895257</v>
      </c>
      <c r="M194" s="74">
        <v>59.71896955503513</v>
      </c>
      <c r="N194" s="10"/>
      <c r="Q194" s="83"/>
      <c r="T194" s="83"/>
      <c r="U194" s="83"/>
    </row>
    <row r="195" spans="1:25" ht="15" customHeight="1" x14ac:dyDescent="0.15">
      <c r="B195" s="29" t="s">
        <v>797</v>
      </c>
      <c r="C195" s="88"/>
      <c r="D195" s="88"/>
      <c r="E195" s="88"/>
      <c r="F195" s="88"/>
      <c r="H195" s="36">
        <v>324</v>
      </c>
      <c r="I195" s="36">
        <v>250</v>
      </c>
      <c r="J195" s="36">
        <v>62</v>
      </c>
      <c r="K195" s="38">
        <v>13.305954825462013</v>
      </c>
      <c r="L195" s="74">
        <v>13.027618551328818</v>
      </c>
      <c r="M195" s="74">
        <v>14.519906323185012</v>
      </c>
      <c r="N195" s="10"/>
      <c r="Q195" s="83"/>
      <c r="T195" s="83"/>
      <c r="U195" s="83"/>
    </row>
    <row r="196" spans="1:25" ht="15" customHeight="1" x14ac:dyDescent="0.15">
      <c r="B196" s="29" t="s">
        <v>52</v>
      </c>
      <c r="C196" s="88"/>
      <c r="D196" s="88"/>
      <c r="E196" s="88"/>
      <c r="F196" s="88"/>
      <c r="H196" s="36">
        <v>292</v>
      </c>
      <c r="I196" s="36">
        <v>247</v>
      </c>
      <c r="J196" s="36">
        <v>44</v>
      </c>
      <c r="K196" s="38">
        <v>11.991786447638605</v>
      </c>
      <c r="L196" s="74">
        <v>12.871287128712872</v>
      </c>
      <c r="M196" s="74">
        <v>10.304449648711945</v>
      </c>
      <c r="N196" s="10"/>
      <c r="Q196" s="83"/>
      <c r="T196" s="83"/>
      <c r="U196" s="83"/>
    </row>
    <row r="197" spans="1:25" ht="15" customHeight="1" x14ac:dyDescent="0.15">
      <c r="B197" s="29" t="s">
        <v>54</v>
      </c>
      <c r="C197" s="88"/>
      <c r="D197" s="88"/>
      <c r="E197" s="88"/>
      <c r="F197" s="88"/>
      <c r="H197" s="36">
        <v>4</v>
      </c>
      <c r="I197" s="36">
        <v>3</v>
      </c>
      <c r="J197" s="36">
        <v>1</v>
      </c>
      <c r="K197" s="38">
        <v>0.16427104722792607</v>
      </c>
      <c r="L197" s="74">
        <v>0.15633142261594579</v>
      </c>
      <c r="M197" s="74">
        <v>0.23419203747072601</v>
      </c>
      <c r="N197" s="10"/>
      <c r="Q197" s="83"/>
      <c r="T197" s="83"/>
      <c r="U197" s="83"/>
    </row>
    <row r="198" spans="1:25" ht="15" customHeight="1" x14ac:dyDescent="0.15">
      <c r="B198" s="79" t="s">
        <v>0</v>
      </c>
      <c r="C198" s="86"/>
      <c r="D198" s="86"/>
      <c r="E198" s="86"/>
      <c r="F198" s="86"/>
      <c r="G198" s="24"/>
      <c r="H198" s="68">
        <v>97</v>
      </c>
      <c r="I198" s="68">
        <v>71</v>
      </c>
      <c r="J198" s="68">
        <v>16</v>
      </c>
      <c r="K198" s="81">
        <v>3.9835728952772076</v>
      </c>
      <c r="L198" s="77">
        <v>3.6998436685773841</v>
      </c>
      <c r="M198" s="77">
        <v>3.7470725995316161</v>
      </c>
      <c r="N198" s="10"/>
      <c r="Q198" s="83"/>
      <c r="T198" s="83"/>
      <c r="U198" s="83"/>
    </row>
    <row r="199" spans="1:25" ht="15" customHeight="1" x14ac:dyDescent="0.15">
      <c r="B199" s="45" t="s">
        <v>1</v>
      </c>
      <c r="C199" s="91"/>
      <c r="D199" s="91"/>
      <c r="E199" s="91"/>
      <c r="F199" s="91"/>
      <c r="G199" s="46"/>
      <c r="H199" s="47">
        <v>13234</v>
      </c>
      <c r="I199" s="47">
        <v>10532</v>
      </c>
      <c r="J199" s="47">
        <v>2291</v>
      </c>
      <c r="K199" s="49" t="s">
        <v>5</v>
      </c>
      <c r="L199" s="50" t="s">
        <v>5</v>
      </c>
      <c r="M199" s="50" t="s">
        <v>5</v>
      </c>
      <c r="N199" s="10"/>
      <c r="Q199" s="83"/>
      <c r="T199" s="83"/>
      <c r="U199" s="83"/>
    </row>
    <row r="200" spans="1:25" ht="15" customHeight="1" x14ac:dyDescent="0.15">
      <c r="C200" s="5"/>
      <c r="D200" s="5"/>
      <c r="E200" s="5"/>
      <c r="M200" s="10"/>
      <c r="P200" s="83"/>
      <c r="V200" s="83"/>
      <c r="X200" s="83"/>
      <c r="Y200" s="83"/>
    </row>
    <row r="201" spans="1:25" ht="15" customHeight="1" x14ac:dyDescent="0.15">
      <c r="A201" s="5" t="s">
        <v>801</v>
      </c>
      <c r="F201" s="101"/>
      <c r="G201" s="101"/>
      <c r="H201" s="9"/>
      <c r="N201" s="10"/>
      <c r="Q201" s="83"/>
      <c r="U201" s="83"/>
      <c r="W201" s="83"/>
      <c r="X201" s="83"/>
    </row>
    <row r="202" spans="1:25" ht="13.65" customHeight="1" x14ac:dyDescent="0.15">
      <c r="B202" s="11"/>
      <c r="C202" s="12"/>
      <c r="D202" s="12"/>
      <c r="E202" s="12"/>
      <c r="F202" s="12"/>
      <c r="G202" s="12"/>
      <c r="H202" s="13" t="s">
        <v>2</v>
      </c>
      <c r="I202" s="15"/>
      <c r="J202" s="15"/>
      <c r="K202" s="132" t="s">
        <v>3</v>
      </c>
      <c r="L202" s="15"/>
      <c r="M202" s="17"/>
      <c r="N202" s="10"/>
      <c r="Q202" s="83"/>
      <c r="T202" s="83"/>
      <c r="U202" s="83"/>
    </row>
    <row r="203" spans="1:25" ht="10.8" x14ac:dyDescent="0.15">
      <c r="B203" s="105"/>
      <c r="C203" s="52"/>
      <c r="D203" s="52"/>
      <c r="E203" s="52"/>
      <c r="F203" s="52"/>
      <c r="G203" s="52"/>
      <c r="H203" s="22" t="s">
        <v>4</v>
      </c>
      <c r="I203" s="22" t="s">
        <v>172</v>
      </c>
      <c r="J203" s="22" t="s">
        <v>173</v>
      </c>
      <c r="K203" s="85" t="s">
        <v>4</v>
      </c>
      <c r="L203" s="22" t="s">
        <v>172</v>
      </c>
      <c r="M203" s="22" t="s">
        <v>173</v>
      </c>
      <c r="N203" s="10"/>
      <c r="Q203" s="83"/>
      <c r="T203" s="83"/>
      <c r="U203" s="83"/>
    </row>
    <row r="204" spans="1:25" ht="12" customHeight="1" x14ac:dyDescent="0.15">
      <c r="B204" s="79"/>
      <c r="C204" s="86"/>
      <c r="D204" s="86"/>
      <c r="E204" s="86"/>
      <c r="F204" s="86"/>
      <c r="G204" s="24"/>
      <c r="H204" s="25"/>
      <c r="I204" s="25"/>
      <c r="J204" s="25"/>
      <c r="K204" s="136">
        <v>2435</v>
      </c>
      <c r="L204" s="137">
        <v>1919</v>
      </c>
      <c r="M204" s="137">
        <v>427</v>
      </c>
      <c r="N204" s="10"/>
      <c r="Q204" s="83"/>
      <c r="T204" s="83"/>
      <c r="U204" s="83"/>
    </row>
    <row r="205" spans="1:25" ht="15" customHeight="1" x14ac:dyDescent="0.15">
      <c r="B205" s="29" t="s">
        <v>645</v>
      </c>
      <c r="C205" s="88"/>
      <c r="D205" s="88"/>
      <c r="E205" s="88"/>
      <c r="F205" s="88"/>
      <c r="H205" s="36">
        <v>1774</v>
      </c>
      <c r="I205" s="36">
        <v>1405</v>
      </c>
      <c r="J205" s="36">
        <v>311</v>
      </c>
      <c r="K205" s="225">
        <v>72.854209445585212</v>
      </c>
      <c r="L205" s="226">
        <v>73.215216258467947</v>
      </c>
      <c r="M205" s="172">
        <v>72.833723653395793</v>
      </c>
      <c r="N205" s="10"/>
      <c r="Q205" s="83"/>
      <c r="T205" s="83"/>
      <c r="U205" s="83"/>
    </row>
    <row r="206" spans="1:25" ht="15" customHeight="1" x14ac:dyDescent="0.15">
      <c r="B206" s="29" t="s">
        <v>792</v>
      </c>
      <c r="C206" s="88"/>
      <c r="D206" s="88"/>
      <c r="E206" s="88"/>
      <c r="F206" s="88"/>
      <c r="H206" s="36">
        <v>123</v>
      </c>
      <c r="I206" s="36">
        <v>102</v>
      </c>
      <c r="J206" s="36">
        <v>20</v>
      </c>
      <c r="K206" s="225">
        <v>5.0513347022587274</v>
      </c>
      <c r="L206" s="230">
        <v>5.3152683689421574</v>
      </c>
      <c r="M206" s="173">
        <v>4.6838407494145207</v>
      </c>
      <c r="N206" s="10"/>
      <c r="Q206" s="83"/>
      <c r="T206" s="83"/>
      <c r="U206" s="83"/>
    </row>
    <row r="207" spans="1:25" ht="15" customHeight="1" x14ac:dyDescent="0.15">
      <c r="B207" s="29" t="s">
        <v>649</v>
      </c>
      <c r="C207" s="88"/>
      <c r="D207" s="88"/>
      <c r="E207" s="88"/>
      <c r="F207" s="88"/>
      <c r="H207" s="36">
        <v>1325</v>
      </c>
      <c r="I207" s="36">
        <v>1062</v>
      </c>
      <c r="J207" s="36">
        <v>241</v>
      </c>
      <c r="K207" s="225">
        <v>54.414784394250518</v>
      </c>
      <c r="L207" s="230">
        <v>55.34132360604481</v>
      </c>
      <c r="M207" s="173">
        <v>56.440281030444964</v>
      </c>
      <c r="N207" s="10"/>
      <c r="Q207" s="83"/>
      <c r="T207" s="83"/>
      <c r="U207" s="83"/>
    </row>
    <row r="208" spans="1:25" ht="15" customHeight="1" x14ac:dyDescent="0.15">
      <c r="B208" s="29" t="s">
        <v>648</v>
      </c>
      <c r="C208" s="88"/>
      <c r="D208" s="88"/>
      <c r="E208" s="88"/>
      <c r="F208" s="88"/>
      <c r="H208" s="36">
        <v>2215</v>
      </c>
      <c r="I208" s="36">
        <v>1760</v>
      </c>
      <c r="J208" s="36">
        <v>381</v>
      </c>
      <c r="K208" s="38">
        <v>90.965092402464066</v>
      </c>
      <c r="L208" s="74">
        <v>91.714434601354881</v>
      </c>
      <c r="M208" s="74">
        <v>89.227166276346608</v>
      </c>
      <c r="N208" s="10"/>
      <c r="Q208" s="83"/>
      <c r="T208" s="83"/>
      <c r="U208" s="83"/>
    </row>
    <row r="209" spans="1:25" ht="15" customHeight="1" x14ac:dyDescent="0.15">
      <c r="B209" s="29" t="s">
        <v>793</v>
      </c>
      <c r="C209" s="88"/>
      <c r="D209" s="88"/>
      <c r="E209" s="88"/>
      <c r="F209" s="88"/>
      <c r="H209" s="36">
        <v>2016</v>
      </c>
      <c r="I209" s="36">
        <v>1614</v>
      </c>
      <c r="J209" s="36">
        <v>341</v>
      </c>
      <c r="K209" s="38">
        <v>82.792607802874741</v>
      </c>
      <c r="L209" s="74">
        <v>84.106305367378837</v>
      </c>
      <c r="M209" s="74">
        <v>79.859484777517565</v>
      </c>
      <c r="N209" s="10"/>
      <c r="Q209" s="83"/>
      <c r="T209" s="83"/>
      <c r="U209" s="83"/>
    </row>
    <row r="210" spans="1:25" ht="15" customHeight="1" x14ac:dyDescent="0.15">
      <c r="B210" s="29" t="s">
        <v>794</v>
      </c>
      <c r="C210" s="88"/>
      <c r="D210" s="88"/>
      <c r="E210" s="88"/>
      <c r="F210" s="88"/>
      <c r="H210" s="36">
        <v>1990</v>
      </c>
      <c r="I210" s="36">
        <v>1593</v>
      </c>
      <c r="J210" s="36">
        <v>337</v>
      </c>
      <c r="K210" s="38">
        <v>81.724845995893219</v>
      </c>
      <c r="L210" s="74">
        <v>83.011985409067222</v>
      </c>
      <c r="M210" s="74">
        <v>78.922716627634657</v>
      </c>
      <c r="N210" s="10"/>
      <c r="Q210" s="83"/>
      <c r="T210" s="83"/>
      <c r="U210" s="83"/>
    </row>
    <row r="211" spans="1:25" ht="15" customHeight="1" x14ac:dyDescent="0.15">
      <c r="B211" s="29" t="s">
        <v>795</v>
      </c>
      <c r="C211" s="88"/>
      <c r="D211" s="88"/>
      <c r="E211" s="88"/>
      <c r="F211" s="88"/>
      <c r="H211" s="36">
        <v>1638</v>
      </c>
      <c r="I211" s="36">
        <v>1350</v>
      </c>
      <c r="J211" s="36">
        <v>233</v>
      </c>
      <c r="K211" s="38">
        <v>67.26899383983573</v>
      </c>
      <c r="L211" s="74">
        <v>70.349140177175613</v>
      </c>
      <c r="M211" s="74">
        <v>54.566744730679162</v>
      </c>
      <c r="N211" s="10"/>
      <c r="Q211" s="83"/>
      <c r="T211" s="83"/>
      <c r="U211" s="83"/>
    </row>
    <row r="212" spans="1:25" ht="15" customHeight="1" x14ac:dyDescent="0.15">
      <c r="B212" s="29" t="s">
        <v>796</v>
      </c>
      <c r="C212" s="88"/>
      <c r="D212" s="88"/>
      <c r="E212" s="88"/>
      <c r="F212" s="88"/>
      <c r="H212" s="36">
        <v>915</v>
      </c>
      <c r="I212" s="36">
        <v>735</v>
      </c>
      <c r="J212" s="36">
        <v>161</v>
      </c>
      <c r="K212" s="38">
        <v>37.577002053388092</v>
      </c>
      <c r="L212" s="74">
        <v>38.301198540906725</v>
      </c>
      <c r="M212" s="74">
        <v>37.704918032786885</v>
      </c>
      <c r="N212" s="10"/>
      <c r="Q212" s="83"/>
      <c r="T212" s="83"/>
      <c r="U212" s="83"/>
    </row>
    <row r="213" spans="1:25" ht="15" customHeight="1" x14ac:dyDescent="0.15">
      <c r="B213" s="29" t="s">
        <v>797</v>
      </c>
      <c r="C213" s="88"/>
      <c r="D213" s="88"/>
      <c r="E213" s="88"/>
      <c r="F213" s="88"/>
      <c r="H213" s="36">
        <v>240</v>
      </c>
      <c r="I213" s="36">
        <v>191</v>
      </c>
      <c r="J213" s="36">
        <v>44</v>
      </c>
      <c r="K213" s="38">
        <v>9.8562628336755651</v>
      </c>
      <c r="L213" s="74">
        <v>9.9531005732152167</v>
      </c>
      <c r="M213" s="74">
        <v>10.304449648711945</v>
      </c>
      <c r="N213" s="10"/>
      <c r="Q213" s="83"/>
      <c r="T213" s="83"/>
      <c r="U213" s="83"/>
    </row>
    <row r="214" spans="1:25" ht="15" customHeight="1" x14ac:dyDescent="0.15">
      <c r="B214" s="29" t="s">
        <v>52</v>
      </c>
      <c r="C214" s="88"/>
      <c r="D214" s="88"/>
      <c r="E214" s="88"/>
      <c r="F214" s="88"/>
      <c r="H214" s="36">
        <v>248</v>
      </c>
      <c r="I214" s="36">
        <v>215</v>
      </c>
      <c r="J214" s="36">
        <v>32</v>
      </c>
      <c r="K214" s="38">
        <v>10.184804928131417</v>
      </c>
      <c r="L214" s="74">
        <v>11.203751954142781</v>
      </c>
      <c r="M214" s="74">
        <v>7.4941451990632322</v>
      </c>
      <c r="N214" s="10"/>
      <c r="Q214" s="83"/>
      <c r="T214" s="83"/>
      <c r="U214" s="83"/>
    </row>
    <row r="215" spans="1:25" ht="15" customHeight="1" x14ac:dyDescent="0.15">
      <c r="B215" s="29" t="s">
        <v>54</v>
      </c>
      <c r="C215" s="88"/>
      <c r="D215" s="88"/>
      <c r="E215" s="88"/>
      <c r="F215" s="88"/>
      <c r="H215" s="36">
        <v>21</v>
      </c>
      <c r="I215" s="36">
        <v>20</v>
      </c>
      <c r="J215" s="36">
        <v>1</v>
      </c>
      <c r="K215" s="38">
        <v>0.86242299794661204</v>
      </c>
      <c r="L215" s="74">
        <v>1.0422094841063054</v>
      </c>
      <c r="M215" s="74">
        <v>0.23419203747072601</v>
      </c>
      <c r="N215" s="10"/>
      <c r="Q215" s="83"/>
      <c r="T215" s="83"/>
      <c r="U215" s="83"/>
    </row>
    <row r="216" spans="1:25" ht="15" customHeight="1" x14ac:dyDescent="0.15">
      <c r="B216" s="79" t="s">
        <v>0</v>
      </c>
      <c r="C216" s="86"/>
      <c r="D216" s="86"/>
      <c r="E216" s="86"/>
      <c r="F216" s="86"/>
      <c r="G216" s="24"/>
      <c r="H216" s="68">
        <v>167</v>
      </c>
      <c r="I216" s="68">
        <v>119</v>
      </c>
      <c r="J216" s="68">
        <v>33</v>
      </c>
      <c r="K216" s="81">
        <v>6.8583162217659144</v>
      </c>
      <c r="L216" s="77">
        <v>6.2011464304325168</v>
      </c>
      <c r="M216" s="77">
        <v>7.7283372365339584</v>
      </c>
      <c r="N216" s="10"/>
      <c r="Q216" s="83"/>
      <c r="T216" s="83"/>
      <c r="U216" s="83"/>
    </row>
    <row r="217" spans="1:25" ht="15" customHeight="1" x14ac:dyDescent="0.15">
      <c r="B217" s="45" t="s">
        <v>1</v>
      </c>
      <c r="C217" s="91"/>
      <c r="D217" s="91"/>
      <c r="E217" s="91"/>
      <c r="F217" s="91"/>
      <c r="G217" s="46"/>
      <c r="H217" s="47">
        <v>12672</v>
      </c>
      <c r="I217" s="47">
        <v>10166</v>
      </c>
      <c r="J217" s="47">
        <v>2135</v>
      </c>
      <c r="K217" s="49" t="s">
        <v>5</v>
      </c>
      <c r="L217" s="50" t="s">
        <v>5</v>
      </c>
      <c r="M217" s="50" t="s">
        <v>5</v>
      </c>
      <c r="N217" s="10"/>
      <c r="Q217" s="83"/>
      <c r="T217" s="83"/>
      <c r="U217" s="83"/>
    </row>
    <row r="218" spans="1:25" ht="15" customHeight="1" x14ac:dyDescent="0.15">
      <c r="C218" s="5"/>
      <c r="D218" s="5"/>
      <c r="E218" s="5"/>
      <c r="M218" s="10"/>
      <c r="P218" s="83"/>
      <c r="V218" s="83"/>
      <c r="X218" s="83"/>
      <c r="Y218" s="83"/>
    </row>
    <row r="219" spans="1:25" ht="15" customHeight="1" x14ac:dyDescent="0.15">
      <c r="A219" s="5" t="s">
        <v>802</v>
      </c>
      <c r="F219" s="101"/>
      <c r="G219" s="101"/>
      <c r="H219" s="9"/>
      <c r="N219" s="10"/>
      <c r="Q219" s="83"/>
      <c r="U219" s="83"/>
      <c r="W219" s="83"/>
      <c r="X219" s="83"/>
    </row>
    <row r="220" spans="1:25" ht="13.65" customHeight="1" x14ac:dyDescent="0.15">
      <c r="B220" s="11"/>
      <c r="C220" s="12"/>
      <c r="D220" s="12"/>
      <c r="E220" s="12"/>
      <c r="F220" s="12"/>
      <c r="G220" s="12"/>
      <c r="H220" s="13" t="s">
        <v>2</v>
      </c>
      <c r="I220" s="15"/>
      <c r="J220" s="15"/>
      <c r="K220" s="132" t="s">
        <v>3</v>
      </c>
      <c r="L220" s="15"/>
      <c r="M220" s="17"/>
      <c r="N220" s="10"/>
      <c r="Q220" s="83"/>
      <c r="T220" s="83"/>
      <c r="U220" s="83"/>
    </row>
    <row r="221" spans="1:25" ht="10.8" x14ac:dyDescent="0.15">
      <c r="B221" s="105"/>
      <c r="C221" s="52"/>
      <c r="D221" s="52"/>
      <c r="E221" s="52"/>
      <c r="F221" s="52"/>
      <c r="G221" s="52"/>
      <c r="H221" s="22" t="s">
        <v>4</v>
      </c>
      <c r="I221" s="22" t="s">
        <v>172</v>
      </c>
      <c r="J221" s="22" t="s">
        <v>173</v>
      </c>
      <c r="K221" s="85" t="s">
        <v>4</v>
      </c>
      <c r="L221" s="22" t="s">
        <v>172</v>
      </c>
      <c r="M221" s="22" t="s">
        <v>173</v>
      </c>
      <c r="N221" s="10"/>
      <c r="Q221" s="83"/>
      <c r="T221" s="83"/>
      <c r="U221" s="83"/>
    </row>
    <row r="222" spans="1:25" ht="12" customHeight="1" x14ac:dyDescent="0.15">
      <c r="B222" s="79"/>
      <c r="C222" s="86"/>
      <c r="D222" s="86"/>
      <c r="E222" s="86"/>
      <c r="F222" s="86"/>
      <c r="G222" s="24"/>
      <c r="H222" s="25"/>
      <c r="I222" s="25"/>
      <c r="J222" s="25"/>
      <c r="K222" s="136">
        <v>2435</v>
      </c>
      <c r="L222" s="137">
        <v>1919</v>
      </c>
      <c r="M222" s="137">
        <v>427</v>
      </c>
      <c r="N222" s="10"/>
      <c r="Q222" s="83"/>
      <c r="T222" s="83"/>
      <c r="U222" s="83"/>
    </row>
    <row r="223" spans="1:25" ht="15" customHeight="1" x14ac:dyDescent="0.15">
      <c r="B223" s="29" t="s">
        <v>803</v>
      </c>
      <c r="C223" s="88"/>
      <c r="D223" s="88"/>
      <c r="E223" s="88"/>
      <c r="F223" s="88"/>
      <c r="H223" s="36">
        <v>255</v>
      </c>
      <c r="I223" s="36">
        <v>189</v>
      </c>
      <c r="J223" s="36">
        <v>60</v>
      </c>
      <c r="K223" s="225">
        <v>10.472279260780287</v>
      </c>
      <c r="L223" s="226">
        <v>9.8488796248045851</v>
      </c>
      <c r="M223" s="172">
        <v>14.051522248243559</v>
      </c>
      <c r="N223" s="10"/>
      <c r="Q223" s="83"/>
      <c r="T223" s="83"/>
      <c r="U223" s="83"/>
    </row>
    <row r="224" spans="1:25" ht="15" customHeight="1" x14ac:dyDescent="0.15">
      <c r="B224" s="29" t="s">
        <v>804</v>
      </c>
      <c r="C224" s="88"/>
      <c r="D224" s="88"/>
      <c r="E224" s="88"/>
      <c r="F224" s="88"/>
      <c r="H224" s="36">
        <v>687</v>
      </c>
      <c r="I224" s="36">
        <v>526</v>
      </c>
      <c r="J224" s="36">
        <v>138</v>
      </c>
      <c r="K224" s="225">
        <v>28.213552361396303</v>
      </c>
      <c r="L224" s="230">
        <v>27.410109431995831</v>
      </c>
      <c r="M224" s="173">
        <v>32.318501170960189</v>
      </c>
      <c r="N224" s="10"/>
      <c r="Q224" s="83"/>
      <c r="T224" s="83"/>
      <c r="U224" s="83"/>
    </row>
    <row r="225" spans="1:25" ht="15" customHeight="1" x14ac:dyDescent="0.15">
      <c r="B225" s="29" t="s">
        <v>805</v>
      </c>
      <c r="C225" s="88"/>
      <c r="D225" s="88"/>
      <c r="E225" s="88"/>
      <c r="F225" s="88"/>
      <c r="H225" s="36">
        <v>1008</v>
      </c>
      <c r="I225" s="36">
        <v>799</v>
      </c>
      <c r="J225" s="36">
        <v>183</v>
      </c>
      <c r="K225" s="225">
        <v>41.396303901437371</v>
      </c>
      <c r="L225" s="230">
        <v>41.6362688900469</v>
      </c>
      <c r="M225" s="173">
        <v>42.857142857142854</v>
      </c>
      <c r="N225" s="10"/>
      <c r="Q225" s="83"/>
      <c r="T225" s="83"/>
      <c r="U225" s="83"/>
    </row>
    <row r="226" spans="1:25" ht="15" customHeight="1" x14ac:dyDescent="0.15">
      <c r="B226" s="29" t="s">
        <v>806</v>
      </c>
      <c r="C226" s="88"/>
      <c r="D226" s="88"/>
      <c r="E226" s="88"/>
      <c r="F226" s="88"/>
      <c r="H226" s="36">
        <v>891</v>
      </c>
      <c r="I226" s="36">
        <v>717</v>
      </c>
      <c r="J226" s="36">
        <v>151</v>
      </c>
      <c r="K226" s="38">
        <v>36.591375770020534</v>
      </c>
      <c r="L226" s="74">
        <v>37.363210005211045</v>
      </c>
      <c r="M226" s="74">
        <v>35.362997658079628</v>
      </c>
      <c r="N226" s="10"/>
      <c r="Q226" s="83"/>
      <c r="T226" s="83"/>
      <c r="U226" s="83"/>
    </row>
    <row r="227" spans="1:25" ht="15" customHeight="1" x14ac:dyDescent="0.15">
      <c r="B227" s="29" t="s">
        <v>807</v>
      </c>
      <c r="C227" s="88"/>
      <c r="D227" s="88"/>
      <c r="E227" s="88"/>
      <c r="F227" s="88"/>
      <c r="H227" s="36">
        <v>276</v>
      </c>
      <c r="I227" s="36">
        <v>227</v>
      </c>
      <c r="J227" s="36">
        <v>49</v>
      </c>
      <c r="K227" s="38">
        <v>11.3347022587269</v>
      </c>
      <c r="L227" s="74">
        <v>11.829077644606565</v>
      </c>
      <c r="M227" s="74">
        <v>11.475409836065573</v>
      </c>
      <c r="N227" s="10"/>
      <c r="Q227" s="83"/>
      <c r="T227" s="83"/>
      <c r="U227" s="83"/>
    </row>
    <row r="228" spans="1:25" ht="15" customHeight="1" x14ac:dyDescent="0.15">
      <c r="B228" s="29" t="s">
        <v>808</v>
      </c>
      <c r="C228" s="88"/>
      <c r="D228" s="88"/>
      <c r="E228" s="88"/>
      <c r="F228" s="88"/>
      <c r="H228" s="36">
        <v>242</v>
      </c>
      <c r="I228" s="36">
        <v>193</v>
      </c>
      <c r="J228" s="36">
        <v>48</v>
      </c>
      <c r="K228" s="38">
        <v>9.9383983572895289</v>
      </c>
      <c r="L228" s="74">
        <v>10.057321521625846</v>
      </c>
      <c r="M228" s="74">
        <v>11.241217798594848</v>
      </c>
      <c r="N228" s="10"/>
      <c r="Q228" s="83"/>
      <c r="T228" s="83"/>
      <c r="U228" s="83"/>
    </row>
    <row r="229" spans="1:25" ht="15" customHeight="1" x14ac:dyDescent="0.15">
      <c r="B229" s="29" t="s">
        <v>809</v>
      </c>
      <c r="C229" s="88"/>
      <c r="D229" s="88"/>
      <c r="E229" s="88"/>
      <c r="F229" s="88"/>
      <c r="H229" s="36">
        <v>302</v>
      </c>
      <c r="I229" s="36">
        <v>241</v>
      </c>
      <c r="J229" s="36">
        <v>56</v>
      </c>
      <c r="K229" s="38">
        <v>12.402464065708418</v>
      </c>
      <c r="L229" s="74">
        <v>12.558624283480979</v>
      </c>
      <c r="M229" s="74">
        <v>13.114754098360656</v>
      </c>
      <c r="N229" s="10"/>
      <c r="Q229" s="83"/>
      <c r="T229" s="83"/>
      <c r="U229" s="83"/>
    </row>
    <row r="230" spans="1:25" ht="15" customHeight="1" x14ac:dyDescent="0.15">
      <c r="B230" s="29" t="s">
        <v>810</v>
      </c>
      <c r="C230" s="88"/>
      <c r="D230" s="88"/>
      <c r="E230" s="88"/>
      <c r="F230" s="88"/>
      <c r="H230" s="36">
        <v>1205</v>
      </c>
      <c r="I230" s="36">
        <v>956</v>
      </c>
      <c r="J230" s="36">
        <v>219</v>
      </c>
      <c r="K230" s="38">
        <v>49.486652977412732</v>
      </c>
      <c r="L230" s="74">
        <v>49.817613340281397</v>
      </c>
      <c r="M230" s="74">
        <v>51.288056206088996</v>
      </c>
      <c r="N230" s="10"/>
      <c r="Q230" s="83"/>
      <c r="T230" s="83"/>
      <c r="U230" s="83"/>
    </row>
    <row r="231" spans="1:25" ht="15" customHeight="1" x14ac:dyDescent="0.15">
      <c r="B231" s="29" t="s">
        <v>811</v>
      </c>
      <c r="C231" s="88"/>
      <c r="D231" s="88"/>
      <c r="E231" s="88"/>
      <c r="F231" s="88"/>
      <c r="H231" s="36">
        <v>591</v>
      </c>
      <c r="I231" s="36">
        <v>477</v>
      </c>
      <c r="J231" s="36">
        <v>104</v>
      </c>
      <c r="K231" s="38">
        <v>24.271047227926079</v>
      </c>
      <c r="L231" s="74">
        <v>24.856696195935381</v>
      </c>
      <c r="M231" s="74">
        <v>24.355971896955502</v>
      </c>
      <c r="N231" s="10"/>
      <c r="Q231" s="83"/>
      <c r="T231" s="83"/>
      <c r="U231" s="83"/>
    </row>
    <row r="232" spans="1:25" ht="15" customHeight="1" x14ac:dyDescent="0.15">
      <c r="B232" s="29" t="s">
        <v>812</v>
      </c>
      <c r="C232" s="88"/>
      <c r="D232" s="88"/>
      <c r="E232" s="88"/>
      <c r="F232" s="88"/>
      <c r="H232" s="36">
        <v>1627</v>
      </c>
      <c r="I232" s="36">
        <v>1297</v>
      </c>
      <c r="J232" s="36">
        <v>277</v>
      </c>
      <c r="K232" s="38">
        <v>66.817248459958932</v>
      </c>
      <c r="L232" s="74">
        <v>67.587285044293893</v>
      </c>
      <c r="M232" s="74">
        <v>64.871194379391113</v>
      </c>
      <c r="N232" s="10"/>
      <c r="Q232" s="83"/>
      <c r="T232" s="83"/>
      <c r="U232" s="83"/>
    </row>
    <row r="233" spans="1:25" ht="15" customHeight="1" x14ac:dyDescent="0.15">
      <c r="B233" s="29" t="s">
        <v>52</v>
      </c>
      <c r="C233" s="88"/>
      <c r="D233" s="88"/>
      <c r="E233" s="88"/>
      <c r="F233" s="88"/>
      <c r="H233" s="36">
        <v>128</v>
      </c>
      <c r="I233" s="36">
        <v>99</v>
      </c>
      <c r="J233" s="36">
        <v>21</v>
      </c>
      <c r="K233" s="38">
        <v>5.2566735112936342</v>
      </c>
      <c r="L233" s="74">
        <v>5.1589369463262118</v>
      </c>
      <c r="M233" s="74">
        <v>4.918032786885246</v>
      </c>
      <c r="N233" s="10"/>
      <c r="Q233" s="83"/>
      <c r="T233" s="83"/>
      <c r="U233" s="83"/>
    </row>
    <row r="234" spans="1:25" ht="15" customHeight="1" x14ac:dyDescent="0.15">
      <c r="B234" s="29" t="s">
        <v>813</v>
      </c>
      <c r="C234" s="88"/>
      <c r="D234" s="88"/>
      <c r="E234" s="88"/>
      <c r="F234" s="88"/>
      <c r="H234" s="36">
        <v>134</v>
      </c>
      <c r="I234" s="36">
        <v>99</v>
      </c>
      <c r="J234" s="36">
        <v>28</v>
      </c>
      <c r="K234" s="38">
        <v>5.5030800821355239</v>
      </c>
      <c r="L234" s="74">
        <v>5.1589369463262118</v>
      </c>
      <c r="M234" s="74">
        <v>6.557377049180328</v>
      </c>
      <c r="N234" s="10"/>
      <c r="Q234" s="83"/>
      <c r="T234" s="83"/>
      <c r="U234" s="83"/>
    </row>
    <row r="235" spans="1:25" ht="15" customHeight="1" x14ac:dyDescent="0.15">
      <c r="B235" s="29" t="s">
        <v>54</v>
      </c>
      <c r="C235" s="88"/>
      <c r="D235" s="88"/>
      <c r="E235" s="88"/>
      <c r="F235" s="88"/>
      <c r="H235" s="36">
        <v>31</v>
      </c>
      <c r="I235" s="36">
        <v>23</v>
      </c>
      <c r="J235" s="36">
        <v>3</v>
      </c>
      <c r="K235" s="38">
        <v>1.2731006160164271</v>
      </c>
      <c r="L235" s="74">
        <v>1.1985409067222512</v>
      </c>
      <c r="M235" s="74">
        <v>0.70257611241217799</v>
      </c>
      <c r="N235" s="10"/>
      <c r="Q235" s="83"/>
      <c r="T235" s="83"/>
      <c r="U235" s="83"/>
    </row>
    <row r="236" spans="1:25" ht="15" customHeight="1" x14ac:dyDescent="0.15">
      <c r="B236" s="79" t="s">
        <v>0</v>
      </c>
      <c r="C236" s="86"/>
      <c r="D236" s="86"/>
      <c r="E236" s="86"/>
      <c r="F236" s="86"/>
      <c r="G236" s="24"/>
      <c r="H236" s="68">
        <v>84</v>
      </c>
      <c r="I236" s="68">
        <v>65</v>
      </c>
      <c r="J236" s="68">
        <v>13</v>
      </c>
      <c r="K236" s="81">
        <v>3.4496919917864481</v>
      </c>
      <c r="L236" s="77">
        <v>3.3871808233454925</v>
      </c>
      <c r="M236" s="77">
        <v>3.0444964871194378</v>
      </c>
      <c r="N236" s="10"/>
      <c r="Q236" s="83"/>
      <c r="T236" s="83"/>
      <c r="U236" s="83"/>
    </row>
    <row r="237" spans="1:25" ht="15" customHeight="1" x14ac:dyDescent="0.15">
      <c r="B237" s="45" t="s">
        <v>1</v>
      </c>
      <c r="C237" s="91"/>
      <c r="D237" s="91"/>
      <c r="E237" s="91"/>
      <c r="F237" s="91"/>
      <c r="G237" s="46"/>
      <c r="H237" s="47">
        <v>7461</v>
      </c>
      <c r="I237" s="47">
        <v>5908</v>
      </c>
      <c r="J237" s="47">
        <v>1350</v>
      </c>
      <c r="K237" s="49" t="s">
        <v>5</v>
      </c>
      <c r="L237" s="50" t="s">
        <v>5</v>
      </c>
      <c r="M237" s="50" t="s">
        <v>5</v>
      </c>
      <c r="N237" s="10"/>
      <c r="Q237" s="83"/>
      <c r="T237" s="83"/>
      <c r="U237" s="83"/>
    </row>
    <row r="238" spans="1:25" ht="15" customHeight="1" x14ac:dyDescent="0.15">
      <c r="C238" s="5"/>
      <c r="D238" s="5"/>
      <c r="E238" s="5"/>
      <c r="M238" s="10"/>
      <c r="P238" s="83"/>
      <c r="V238" s="83"/>
      <c r="X238" s="83"/>
      <c r="Y238" s="83"/>
    </row>
    <row r="239" spans="1:25" ht="15" customHeight="1" x14ac:dyDescent="0.15">
      <c r="A239" s="5" t="s">
        <v>814</v>
      </c>
      <c r="F239" s="101"/>
      <c r="G239" s="101"/>
      <c r="H239" s="9"/>
      <c r="N239" s="10"/>
      <c r="Q239" s="83"/>
      <c r="U239" s="83"/>
      <c r="W239" s="83"/>
      <c r="X239" s="83"/>
    </row>
    <row r="240" spans="1:25" ht="13.65" customHeight="1" x14ac:dyDescent="0.15">
      <c r="B240" s="11"/>
      <c r="C240" s="12"/>
      <c r="D240" s="12"/>
      <c r="E240" s="12"/>
      <c r="F240" s="12"/>
      <c r="G240" s="12"/>
      <c r="H240" s="13" t="s">
        <v>2</v>
      </c>
      <c r="I240" s="15"/>
      <c r="J240" s="15"/>
      <c r="K240" s="132" t="s">
        <v>3</v>
      </c>
      <c r="L240" s="15"/>
      <c r="M240" s="17"/>
      <c r="N240" s="10"/>
      <c r="Q240" s="83"/>
      <c r="T240" s="83"/>
      <c r="U240" s="83"/>
    </row>
    <row r="241" spans="1:25" ht="10.8" x14ac:dyDescent="0.15">
      <c r="B241" s="105"/>
      <c r="C241" s="52"/>
      <c r="D241" s="52"/>
      <c r="E241" s="52"/>
      <c r="F241" s="52"/>
      <c r="G241" s="52"/>
      <c r="H241" s="22" t="s">
        <v>4</v>
      </c>
      <c r="I241" s="22" t="s">
        <v>172</v>
      </c>
      <c r="J241" s="22" t="s">
        <v>173</v>
      </c>
      <c r="K241" s="85" t="s">
        <v>4</v>
      </c>
      <c r="L241" s="22" t="s">
        <v>172</v>
      </c>
      <c r="M241" s="22" t="s">
        <v>173</v>
      </c>
      <c r="N241" s="10"/>
      <c r="Q241" s="83"/>
      <c r="T241" s="83"/>
      <c r="U241" s="83"/>
    </row>
    <row r="242" spans="1:25" ht="12" customHeight="1" x14ac:dyDescent="0.15">
      <c r="B242" s="79"/>
      <c r="C242" s="86"/>
      <c r="D242" s="86"/>
      <c r="E242" s="86"/>
      <c r="F242" s="86"/>
      <c r="G242" s="24"/>
      <c r="H242" s="25"/>
      <c r="I242" s="25"/>
      <c r="J242" s="25"/>
      <c r="K242" s="136">
        <v>2435</v>
      </c>
      <c r="L242" s="137">
        <v>1919</v>
      </c>
      <c r="M242" s="137">
        <v>427</v>
      </c>
      <c r="N242" s="10"/>
      <c r="Q242" s="83"/>
      <c r="T242" s="83"/>
      <c r="U242" s="83"/>
    </row>
    <row r="243" spans="1:25" ht="15" customHeight="1" x14ac:dyDescent="0.15">
      <c r="B243" s="29" t="s">
        <v>815</v>
      </c>
      <c r="C243" s="88"/>
      <c r="D243" s="88"/>
      <c r="E243" s="88"/>
      <c r="F243" s="88"/>
      <c r="H243" s="36">
        <v>330</v>
      </c>
      <c r="I243" s="36">
        <v>259</v>
      </c>
      <c r="J243" s="36">
        <v>68</v>
      </c>
      <c r="K243" s="225">
        <v>13.552361396303903</v>
      </c>
      <c r="L243" s="226">
        <v>13.496612819176654</v>
      </c>
      <c r="M243" s="172">
        <v>15.925058548009369</v>
      </c>
      <c r="N243" s="10"/>
      <c r="Q243" s="83"/>
      <c r="T243" s="83"/>
      <c r="U243" s="83"/>
    </row>
    <row r="244" spans="1:25" ht="15" customHeight="1" x14ac:dyDescent="0.15">
      <c r="B244" s="29" t="s">
        <v>816</v>
      </c>
      <c r="C244" s="88"/>
      <c r="D244" s="88"/>
      <c r="E244" s="88"/>
      <c r="F244" s="88"/>
      <c r="H244" s="36">
        <v>1346</v>
      </c>
      <c r="I244" s="36">
        <v>1084</v>
      </c>
      <c r="J244" s="36">
        <v>220</v>
      </c>
      <c r="K244" s="225">
        <v>55.277207392197127</v>
      </c>
      <c r="L244" s="230">
        <v>56.487754038561754</v>
      </c>
      <c r="M244" s="173">
        <v>51.522248243559723</v>
      </c>
      <c r="N244" s="10"/>
      <c r="Q244" s="83"/>
      <c r="T244" s="83"/>
      <c r="U244" s="83"/>
    </row>
    <row r="245" spans="1:25" ht="15" customHeight="1" x14ac:dyDescent="0.15">
      <c r="B245" s="29" t="s">
        <v>817</v>
      </c>
      <c r="C245" s="88"/>
      <c r="D245" s="88"/>
      <c r="E245" s="88"/>
      <c r="F245" s="88"/>
      <c r="H245" s="36">
        <v>628</v>
      </c>
      <c r="I245" s="36">
        <v>505</v>
      </c>
      <c r="J245" s="36">
        <v>119</v>
      </c>
      <c r="K245" s="225">
        <v>25.790554414784395</v>
      </c>
      <c r="L245" s="230">
        <v>26.315789473684209</v>
      </c>
      <c r="M245" s="173">
        <v>27.868852459016392</v>
      </c>
      <c r="N245" s="10"/>
      <c r="Q245" s="83"/>
      <c r="T245" s="83"/>
      <c r="U245" s="83"/>
    </row>
    <row r="246" spans="1:25" ht="15" customHeight="1" x14ac:dyDescent="0.15">
      <c r="B246" s="29" t="s">
        <v>818</v>
      </c>
      <c r="C246" s="88"/>
      <c r="D246" s="88"/>
      <c r="E246" s="88"/>
      <c r="F246" s="88"/>
      <c r="H246" s="36">
        <v>511</v>
      </c>
      <c r="I246" s="36">
        <v>420</v>
      </c>
      <c r="J246" s="36">
        <v>84</v>
      </c>
      <c r="K246" s="38">
        <v>20.985626283367555</v>
      </c>
      <c r="L246" s="74">
        <v>21.886399166232412</v>
      </c>
      <c r="M246" s="74">
        <v>19.672131147540984</v>
      </c>
      <c r="N246" s="10"/>
      <c r="Q246" s="83"/>
      <c r="T246" s="83"/>
      <c r="U246" s="83"/>
    </row>
    <row r="247" spans="1:25" ht="15" customHeight="1" x14ac:dyDescent="0.15">
      <c r="B247" s="29" t="s">
        <v>819</v>
      </c>
      <c r="C247" s="88"/>
      <c r="D247" s="88"/>
      <c r="E247" s="88"/>
      <c r="F247" s="88"/>
      <c r="H247" s="36">
        <v>549</v>
      </c>
      <c r="I247" s="36">
        <v>443</v>
      </c>
      <c r="J247" s="36">
        <v>78</v>
      </c>
      <c r="K247" s="38">
        <v>22.546201232032853</v>
      </c>
      <c r="L247" s="74">
        <v>23.084940072954662</v>
      </c>
      <c r="M247" s="74">
        <v>18.266978922716628</v>
      </c>
      <c r="N247" s="10"/>
      <c r="Q247" s="83"/>
      <c r="T247" s="83"/>
      <c r="U247" s="83"/>
    </row>
    <row r="248" spans="1:25" ht="15" customHeight="1" x14ac:dyDescent="0.15">
      <c r="B248" s="29" t="s">
        <v>820</v>
      </c>
      <c r="C248" s="88"/>
      <c r="D248" s="88"/>
      <c r="E248" s="88"/>
      <c r="F248" s="88"/>
      <c r="H248" s="36">
        <v>384</v>
      </c>
      <c r="I248" s="36">
        <v>312</v>
      </c>
      <c r="J248" s="36">
        <v>58</v>
      </c>
      <c r="K248" s="38">
        <v>15.770020533880905</v>
      </c>
      <c r="L248" s="201">
        <v>16.258467952058364</v>
      </c>
      <c r="M248" s="74">
        <v>13.583138173302109</v>
      </c>
      <c r="N248" s="10"/>
      <c r="Q248" s="83"/>
      <c r="T248" s="83"/>
      <c r="U248" s="83"/>
    </row>
    <row r="249" spans="1:25" ht="15" customHeight="1" x14ac:dyDescent="0.15">
      <c r="B249" s="29" t="s">
        <v>52</v>
      </c>
      <c r="C249" s="88"/>
      <c r="D249" s="88"/>
      <c r="E249" s="88"/>
      <c r="F249" s="88"/>
      <c r="H249" s="36">
        <v>44</v>
      </c>
      <c r="I249" s="36">
        <v>34</v>
      </c>
      <c r="J249" s="36">
        <v>10</v>
      </c>
      <c r="K249" s="38">
        <v>1.8069815195071868</v>
      </c>
      <c r="L249" s="74">
        <v>1.7717561229807191</v>
      </c>
      <c r="M249" s="74">
        <v>2.3419203747072603</v>
      </c>
      <c r="N249" s="10"/>
      <c r="Q249" s="83"/>
      <c r="T249" s="83"/>
      <c r="U249" s="83"/>
    </row>
    <row r="250" spans="1:25" ht="15" customHeight="1" x14ac:dyDescent="0.15">
      <c r="B250" s="29" t="s">
        <v>813</v>
      </c>
      <c r="C250" s="88"/>
      <c r="D250" s="88"/>
      <c r="E250" s="88"/>
      <c r="F250" s="88"/>
      <c r="H250" s="36">
        <v>267</v>
      </c>
      <c r="I250" s="36">
        <v>191</v>
      </c>
      <c r="J250" s="36">
        <v>67</v>
      </c>
      <c r="K250" s="38">
        <v>10.965092402464066</v>
      </c>
      <c r="L250" s="74">
        <v>9.9531005732152167</v>
      </c>
      <c r="M250" s="74">
        <v>15.690866510538642</v>
      </c>
      <c r="N250" s="10"/>
      <c r="Q250" s="83"/>
      <c r="T250" s="83"/>
      <c r="U250" s="83"/>
    </row>
    <row r="251" spans="1:25" ht="15" customHeight="1" x14ac:dyDescent="0.15">
      <c r="B251" s="29" t="s">
        <v>54</v>
      </c>
      <c r="C251" s="88"/>
      <c r="D251" s="88"/>
      <c r="E251" s="88"/>
      <c r="F251" s="88"/>
      <c r="H251" s="36">
        <v>263</v>
      </c>
      <c r="I251" s="36">
        <v>191</v>
      </c>
      <c r="J251" s="36">
        <v>57</v>
      </c>
      <c r="K251" s="38">
        <v>10.80082135523614</v>
      </c>
      <c r="L251" s="74">
        <v>9.9531005732152167</v>
      </c>
      <c r="M251" s="74">
        <v>13.348946135831383</v>
      </c>
      <c r="N251" s="10"/>
      <c r="Q251" s="83"/>
      <c r="T251" s="83"/>
      <c r="U251" s="83"/>
    </row>
    <row r="252" spans="1:25" ht="15" customHeight="1" x14ac:dyDescent="0.15">
      <c r="B252" s="79" t="s">
        <v>0</v>
      </c>
      <c r="C252" s="86"/>
      <c r="D252" s="86"/>
      <c r="E252" s="86"/>
      <c r="F252" s="86"/>
      <c r="G252" s="24"/>
      <c r="H252" s="68">
        <v>94</v>
      </c>
      <c r="I252" s="68">
        <v>73</v>
      </c>
      <c r="J252" s="68">
        <v>14</v>
      </c>
      <c r="K252" s="81">
        <v>3.8603696098562632</v>
      </c>
      <c r="L252" s="77">
        <v>3.8040646169880148</v>
      </c>
      <c r="M252" s="77">
        <v>3.278688524590164</v>
      </c>
      <c r="N252" s="10"/>
      <c r="Q252" s="83"/>
      <c r="T252" s="83"/>
      <c r="U252" s="83"/>
    </row>
    <row r="253" spans="1:25" ht="15" customHeight="1" x14ac:dyDescent="0.15">
      <c r="B253" s="45" t="s">
        <v>1</v>
      </c>
      <c r="C253" s="91"/>
      <c r="D253" s="91"/>
      <c r="E253" s="91"/>
      <c r="F253" s="91"/>
      <c r="G253" s="46"/>
      <c r="H253" s="47">
        <v>4416</v>
      </c>
      <c r="I253" s="47">
        <v>3512</v>
      </c>
      <c r="J253" s="47">
        <v>775</v>
      </c>
      <c r="K253" s="49" t="s">
        <v>5</v>
      </c>
      <c r="L253" s="50" t="s">
        <v>5</v>
      </c>
      <c r="M253" s="50" t="s">
        <v>5</v>
      </c>
      <c r="N253" s="10"/>
      <c r="Q253" s="83"/>
      <c r="T253" s="83"/>
      <c r="U253" s="83"/>
    </row>
    <row r="254" spans="1:25" ht="15" customHeight="1" x14ac:dyDescent="0.15">
      <c r="C254" s="5"/>
      <c r="D254" s="5"/>
      <c r="E254" s="5"/>
      <c r="M254" s="10"/>
      <c r="P254" s="83"/>
      <c r="V254" s="83"/>
      <c r="X254" s="83"/>
      <c r="Y254" s="83"/>
    </row>
    <row r="255" spans="1:25" ht="15" customHeight="1" x14ac:dyDescent="0.15">
      <c r="A255" s="5" t="s">
        <v>821</v>
      </c>
      <c r="F255" s="101"/>
      <c r="G255" s="101"/>
      <c r="H255" s="9"/>
      <c r="N255" s="10"/>
      <c r="Q255" s="83"/>
      <c r="U255" s="83"/>
      <c r="W255" s="83"/>
      <c r="X255" s="83"/>
    </row>
    <row r="256" spans="1:25" ht="13.65" customHeight="1" x14ac:dyDescent="0.15">
      <c r="B256" s="11"/>
      <c r="C256" s="12"/>
      <c r="D256" s="12"/>
      <c r="E256" s="12"/>
      <c r="F256" s="12"/>
      <c r="G256" s="12"/>
      <c r="H256" s="13" t="s">
        <v>2</v>
      </c>
      <c r="I256" s="15"/>
      <c r="J256" s="15"/>
      <c r="K256" s="132" t="s">
        <v>3</v>
      </c>
      <c r="L256" s="15"/>
      <c r="M256" s="17"/>
      <c r="N256" s="10"/>
      <c r="Q256" s="83"/>
      <c r="T256" s="83"/>
      <c r="U256" s="83"/>
    </row>
    <row r="257" spans="2:25" ht="10.8" x14ac:dyDescent="0.15">
      <c r="B257" s="105"/>
      <c r="C257" s="52"/>
      <c r="D257" s="52"/>
      <c r="E257" s="52"/>
      <c r="F257" s="52"/>
      <c r="G257" s="52"/>
      <c r="H257" s="22" t="s">
        <v>4</v>
      </c>
      <c r="I257" s="22" t="s">
        <v>172</v>
      </c>
      <c r="J257" s="22" t="s">
        <v>173</v>
      </c>
      <c r="K257" s="85" t="s">
        <v>4</v>
      </c>
      <c r="L257" s="22" t="s">
        <v>172</v>
      </c>
      <c r="M257" s="22" t="s">
        <v>173</v>
      </c>
      <c r="N257" s="10"/>
      <c r="Q257" s="83"/>
      <c r="T257" s="83"/>
      <c r="U257" s="83"/>
    </row>
    <row r="258" spans="2:25" ht="12" customHeight="1" x14ac:dyDescent="0.15">
      <c r="B258" s="79"/>
      <c r="C258" s="86"/>
      <c r="D258" s="86"/>
      <c r="E258" s="86"/>
      <c r="F258" s="86"/>
      <c r="G258" s="24"/>
      <c r="H258" s="25"/>
      <c r="I258" s="25"/>
      <c r="J258" s="25"/>
      <c r="K258" s="136">
        <v>2435</v>
      </c>
      <c r="L258" s="137">
        <v>1919</v>
      </c>
      <c r="M258" s="137">
        <v>427</v>
      </c>
      <c r="N258" s="10"/>
      <c r="Q258" s="83"/>
      <c r="T258" s="83"/>
      <c r="U258" s="83"/>
    </row>
    <row r="259" spans="2:25" ht="15" customHeight="1" x14ac:dyDescent="0.15">
      <c r="B259" s="29" t="s">
        <v>822</v>
      </c>
      <c r="C259" s="88"/>
      <c r="D259" s="88"/>
      <c r="E259" s="88"/>
      <c r="F259" s="88"/>
      <c r="H259" s="36">
        <v>1360</v>
      </c>
      <c r="I259" s="36">
        <v>1062</v>
      </c>
      <c r="J259" s="36">
        <v>241</v>
      </c>
      <c r="K259" s="225">
        <v>55.852156057494859</v>
      </c>
      <c r="L259" s="226">
        <v>55.34132360604481</v>
      </c>
      <c r="M259" s="172">
        <v>56.440281030444964</v>
      </c>
      <c r="N259" s="10"/>
      <c r="Q259" s="83"/>
      <c r="T259" s="83"/>
      <c r="U259" s="83"/>
    </row>
    <row r="260" spans="2:25" ht="15" customHeight="1" x14ac:dyDescent="0.15">
      <c r="B260" s="29" t="s">
        <v>823</v>
      </c>
      <c r="C260" s="88"/>
      <c r="D260" s="88"/>
      <c r="E260" s="88"/>
      <c r="F260" s="88"/>
      <c r="H260" s="36">
        <v>2011</v>
      </c>
      <c r="I260" s="36">
        <v>1589</v>
      </c>
      <c r="J260" s="36">
        <v>345</v>
      </c>
      <c r="K260" s="225">
        <v>82.587268993839842</v>
      </c>
      <c r="L260" s="230">
        <v>82.803543512245952</v>
      </c>
      <c r="M260" s="173">
        <v>80.796252927400474</v>
      </c>
      <c r="N260" s="10"/>
      <c r="Q260" s="83"/>
      <c r="T260" s="83"/>
      <c r="U260" s="83"/>
    </row>
    <row r="261" spans="2:25" ht="15" customHeight="1" x14ac:dyDescent="0.15">
      <c r="B261" s="29" t="s">
        <v>824</v>
      </c>
      <c r="C261" s="88"/>
      <c r="D261" s="88"/>
      <c r="E261" s="88"/>
      <c r="F261" s="88"/>
      <c r="H261" s="36">
        <v>297</v>
      </c>
      <c r="I261" s="36">
        <v>241</v>
      </c>
      <c r="J261" s="36">
        <v>46</v>
      </c>
      <c r="K261" s="225">
        <v>12.197125256673512</v>
      </c>
      <c r="L261" s="230">
        <v>12.558624283480979</v>
      </c>
      <c r="M261" s="173">
        <v>10.772833723653395</v>
      </c>
      <c r="N261" s="10"/>
      <c r="Q261" s="83"/>
      <c r="T261" s="83"/>
      <c r="U261" s="83"/>
    </row>
    <row r="262" spans="2:25" ht="15" customHeight="1" x14ac:dyDescent="0.15">
      <c r="B262" s="29" t="s">
        <v>825</v>
      </c>
      <c r="C262" s="88"/>
      <c r="D262" s="88"/>
      <c r="E262" s="88"/>
      <c r="F262" s="88"/>
      <c r="H262" s="36">
        <v>1184</v>
      </c>
      <c r="I262" s="36">
        <v>935</v>
      </c>
      <c r="J262" s="36">
        <v>205</v>
      </c>
      <c r="K262" s="38">
        <v>48.624229979466122</v>
      </c>
      <c r="L262" s="74">
        <v>48.723293381969775</v>
      </c>
      <c r="M262" s="74">
        <v>48.00936768149883</v>
      </c>
      <c r="N262" s="10"/>
      <c r="Q262" s="83"/>
      <c r="T262" s="83"/>
      <c r="U262" s="83"/>
    </row>
    <row r="263" spans="2:25" ht="15" customHeight="1" x14ac:dyDescent="0.15">
      <c r="B263" s="29" t="s">
        <v>826</v>
      </c>
      <c r="C263" s="88"/>
      <c r="D263" s="88"/>
      <c r="E263" s="88"/>
      <c r="F263" s="88"/>
      <c r="H263" s="36">
        <v>224</v>
      </c>
      <c r="I263" s="36">
        <v>171</v>
      </c>
      <c r="J263" s="36">
        <v>46</v>
      </c>
      <c r="K263" s="38">
        <v>9.1991786447638599</v>
      </c>
      <c r="L263" s="74">
        <v>8.9108910891089099</v>
      </c>
      <c r="M263" s="74">
        <v>10.772833723653395</v>
      </c>
      <c r="N263" s="10"/>
      <c r="Q263" s="83"/>
      <c r="T263" s="83"/>
      <c r="U263" s="83"/>
    </row>
    <row r="264" spans="2:25" ht="15" customHeight="1" x14ac:dyDescent="0.15">
      <c r="B264" s="29" t="s">
        <v>827</v>
      </c>
      <c r="C264" s="88"/>
      <c r="D264" s="88"/>
      <c r="E264" s="88"/>
      <c r="F264" s="88"/>
      <c r="H264" s="36">
        <v>1278</v>
      </c>
      <c r="I264" s="36">
        <v>1042</v>
      </c>
      <c r="J264" s="36">
        <v>189</v>
      </c>
      <c r="K264" s="38">
        <v>52.484599589322379</v>
      </c>
      <c r="L264" s="74">
        <v>54.299114121938509</v>
      </c>
      <c r="M264" s="74">
        <v>44.26229508196721</v>
      </c>
      <c r="N264" s="10"/>
      <c r="Q264" s="83"/>
      <c r="T264" s="83"/>
      <c r="U264" s="83"/>
    </row>
    <row r="265" spans="2:25" ht="15" customHeight="1" x14ac:dyDescent="0.15">
      <c r="B265" s="29" t="s">
        <v>828</v>
      </c>
      <c r="C265" s="88"/>
      <c r="D265" s="88"/>
      <c r="E265" s="88"/>
      <c r="F265" s="88"/>
      <c r="H265" s="36">
        <v>978</v>
      </c>
      <c r="I265" s="36">
        <v>778</v>
      </c>
      <c r="J265" s="36">
        <v>170</v>
      </c>
      <c r="K265" s="38">
        <v>40.164271047227928</v>
      </c>
      <c r="L265" s="74">
        <v>40.541948931735277</v>
      </c>
      <c r="M265" s="74">
        <v>39.812646370023415</v>
      </c>
      <c r="N265" s="10"/>
      <c r="Q265" s="83"/>
      <c r="T265" s="83"/>
      <c r="U265" s="83"/>
    </row>
    <row r="266" spans="2:25" ht="15" customHeight="1" x14ac:dyDescent="0.15">
      <c r="B266" s="29" t="s">
        <v>829</v>
      </c>
      <c r="C266" s="88"/>
      <c r="D266" s="88"/>
      <c r="E266" s="88"/>
      <c r="F266" s="88"/>
      <c r="H266" s="36">
        <v>2118</v>
      </c>
      <c r="I266" s="36">
        <v>1676</v>
      </c>
      <c r="J266" s="36">
        <v>367</v>
      </c>
      <c r="K266" s="38">
        <v>86.98151950718686</v>
      </c>
      <c r="L266" s="74">
        <v>87.337154768108391</v>
      </c>
      <c r="M266" s="74">
        <v>85.948477751756442</v>
      </c>
      <c r="N266" s="10"/>
      <c r="Q266" s="83"/>
      <c r="T266" s="83"/>
      <c r="U266" s="83"/>
    </row>
    <row r="267" spans="2:25" ht="15" customHeight="1" x14ac:dyDescent="0.15">
      <c r="B267" s="29" t="s">
        <v>52</v>
      </c>
      <c r="C267" s="88"/>
      <c r="D267" s="88"/>
      <c r="E267" s="88"/>
      <c r="F267" s="88"/>
      <c r="H267" s="36">
        <v>43</v>
      </c>
      <c r="I267" s="36">
        <v>38</v>
      </c>
      <c r="J267" s="36">
        <v>5</v>
      </c>
      <c r="K267" s="38">
        <v>1.7659137577002053</v>
      </c>
      <c r="L267" s="74">
        <v>1.9801980198019802</v>
      </c>
      <c r="M267" s="74">
        <v>1.1709601873536302</v>
      </c>
      <c r="N267" s="10"/>
      <c r="Q267" s="83"/>
      <c r="T267" s="83"/>
      <c r="U267" s="83"/>
    </row>
    <row r="268" spans="2:25" ht="15" customHeight="1" x14ac:dyDescent="0.15">
      <c r="B268" s="79" t="s">
        <v>0</v>
      </c>
      <c r="C268" s="86"/>
      <c r="D268" s="86"/>
      <c r="E268" s="86"/>
      <c r="F268" s="86"/>
      <c r="G268" s="24"/>
      <c r="H268" s="68">
        <v>109</v>
      </c>
      <c r="I268" s="68">
        <v>88</v>
      </c>
      <c r="J268" s="68">
        <v>16</v>
      </c>
      <c r="K268" s="81">
        <v>4.476386036960986</v>
      </c>
      <c r="L268" s="77">
        <v>4.5857217300677435</v>
      </c>
      <c r="M268" s="77">
        <v>3.7470725995316161</v>
      </c>
      <c r="N268" s="10"/>
      <c r="Q268" s="83"/>
      <c r="T268" s="83"/>
      <c r="U268" s="83"/>
    </row>
    <row r="269" spans="2:25" ht="15" customHeight="1" x14ac:dyDescent="0.15">
      <c r="B269" s="45" t="s">
        <v>1</v>
      </c>
      <c r="C269" s="91"/>
      <c r="D269" s="91"/>
      <c r="E269" s="91"/>
      <c r="F269" s="91"/>
      <c r="G269" s="46"/>
      <c r="H269" s="47">
        <v>9602</v>
      </c>
      <c r="I269" s="47">
        <v>7620</v>
      </c>
      <c r="J269" s="47">
        <v>1630</v>
      </c>
      <c r="K269" s="49" t="s">
        <v>5</v>
      </c>
      <c r="L269" s="50" t="s">
        <v>5</v>
      </c>
      <c r="M269" s="50" t="s">
        <v>5</v>
      </c>
      <c r="N269" s="10"/>
      <c r="Q269" s="83"/>
      <c r="T269" s="83"/>
      <c r="U269" s="83"/>
    </row>
    <row r="270" spans="2:25" ht="15" customHeight="1" x14ac:dyDescent="0.15">
      <c r="C270" s="5"/>
      <c r="D270" s="5"/>
      <c r="E270" s="5"/>
      <c r="M270" s="10"/>
      <c r="P270" s="83"/>
      <c r="V270" s="83"/>
      <c r="X270" s="83"/>
      <c r="Y270" s="83"/>
    </row>
  </sheetData>
  <phoneticPr fontId="2"/>
  <pageMargins left="0.31496062992125984" right="0.27559055118110237" top="0.51181102362204722" bottom="0.31496062992125984" header="0.23622047244094491" footer="0.27559055118110237"/>
  <pageSetup paperSize="9" scale="80" orientation="portrait" r:id="rId1"/>
  <headerFooter alignWithMargins="0">
    <oddHeader>&amp;C【令和２年度　厚生労働省　老人保健事業推進費等補助金事業】
特別養護老人ホームの医療や看取りのあり方に関するアンケート調査&amp;R&amp;A</oddHeader>
    <oddFooter>&amp;R&amp;P/&amp;N</oddFooter>
  </headerFooter>
  <rowBreaks count="3" manualBreakCount="3">
    <brk id="68" max="16383" man="1"/>
    <brk id="132" max="16383" man="1"/>
    <brk id="2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Z200"/>
  <sheetViews>
    <sheetView workbookViewId="0"/>
  </sheetViews>
  <sheetFormatPr defaultColWidth="9.109375" defaultRowHeight="15" customHeight="1" x14ac:dyDescent="0.15"/>
  <cols>
    <col min="1" max="1" width="0.88671875" style="5" customWidth="1"/>
    <col min="2" max="2" width="6.5546875" style="5" customWidth="1"/>
    <col min="3" max="5" width="8.44140625" style="9" customWidth="1"/>
    <col min="6" max="7" width="8.5546875" style="9" customWidth="1"/>
    <col min="8" max="19" width="8.5546875" style="5" customWidth="1"/>
    <col min="20" max="23" width="9.44140625" style="5" customWidth="1"/>
    <col min="24" max="24" width="5.5546875" style="5" customWidth="1"/>
    <col min="25" max="16384" width="9.109375" style="5"/>
  </cols>
  <sheetData>
    <row r="1" spans="1:18" ht="15" customHeight="1" x14ac:dyDescent="0.15">
      <c r="A1" s="5" t="s">
        <v>831</v>
      </c>
    </row>
    <row r="2" spans="1:18" ht="15" customHeight="1" x14ac:dyDescent="0.15">
      <c r="A2" s="5" t="s">
        <v>832</v>
      </c>
      <c r="B2" s="51"/>
      <c r="H2" s="9"/>
      <c r="I2" s="9"/>
      <c r="L2" s="9"/>
    </row>
    <row r="3" spans="1:18" ht="13.65" customHeight="1" x14ac:dyDescent="0.15">
      <c r="B3" s="11"/>
      <c r="C3" s="12"/>
      <c r="D3" s="12"/>
      <c r="E3" s="12"/>
      <c r="F3" s="12"/>
      <c r="G3" s="12"/>
      <c r="H3" s="13"/>
      <c r="I3" s="14" t="s">
        <v>2</v>
      </c>
      <c r="J3" s="15"/>
      <c r="K3" s="16"/>
      <c r="L3" s="14" t="s">
        <v>3</v>
      </c>
      <c r="M3" s="17"/>
    </row>
    <row r="4" spans="1:18" ht="12" customHeight="1" x14ac:dyDescent="0.15">
      <c r="B4" s="29"/>
      <c r="G4" s="186"/>
      <c r="H4" s="22" t="s">
        <v>4</v>
      </c>
      <c r="I4" s="22" t="s">
        <v>172</v>
      </c>
      <c r="J4" s="84" t="s">
        <v>173</v>
      </c>
      <c r="K4" s="85" t="s">
        <v>4</v>
      </c>
      <c r="L4" s="22" t="s">
        <v>172</v>
      </c>
      <c r="M4" s="22" t="s">
        <v>173</v>
      </c>
    </row>
    <row r="5" spans="1:18" ht="12" customHeight="1" x14ac:dyDescent="0.15">
      <c r="B5" s="79"/>
      <c r="C5" s="24"/>
      <c r="D5" s="24"/>
      <c r="E5" s="24"/>
      <c r="F5" s="24"/>
      <c r="G5" s="135"/>
      <c r="H5" s="25"/>
      <c r="I5" s="25"/>
      <c r="J5" s="26"/>
      <c r="K5" s="27">
        <v>1089</v>
      </c>
      <c r="L5" s="28">
        <v>769</v>
      </c>
      <c r="M5" s="28">
        <v>289</v>
      </c>
    </row>
    <row r="6" spans="1:18" ht="15" customHeight="1" x14ac:dyDescent="0.15">
      <c r="B6" s="29" t="s">
        <v>930</v>
      </c>
      <c r="H6" s="36">
        <v>914</v>
      </c>
      <c r="I6" s="36">
        <v>653</v>
      </c>
      <c r="J6" s="37">
        <v>234</v>
      </c>
      <c r="K6" s="194">
        <v>83.93021120293848</v>
      </c>
      <c r="L6" s="201">
        <v>84.915474642392724</v>
      </c>
      <c r="M6" s="201">
        <v>80.968858131487892</v>
      </c>
      <c r="P6" s="10"/>
    </row>
    <row r="7" spans="1:18" ht="15" customHeight="1" x14ac:dyDescent="0.15">
      <c r="B7" s="29" t="s">
        <v>833</v>
      </c>
      <c r="H7" s="36">
        <v>139</v>
      </c>
      <c r="I7" s="36">
        <v>96</v>
      </c>
      <c r="J7" s="37">
        <v>40</v>
      </c>
      <c r="K7" s="194">
        <v>12.764003673094582</v>
      </c>
      <c r="L7" s="201">
        <v>12.483745123537062</v>
      </c>
      <c r="M7" s="201">
        <v>13.84083044982699</v>
      </c>
      <c r="P7" s="10"/>
    </row>
    <row r="8" spans="1:18" ht="15" customHeight="1" x14ac:dyDescent="0.15">
      <c r="B8" s="29" t="s">
        <v>0</v>
      </c>
      <c r="C8" s="24"/>
      <c r="D8" s="24"/>
      <c r="E8" s="24"/>
      <c r="F8" s="24"/>
      <c r="G8" s="24"/>
      <c r="H8" s="68">
        <v>36</v>
      </c>
      <c r="I8" s="68">
        <v>20</v>
      </c>
      <c r="J8" s="80">
        <v>15</v>
      </c>
      <c r="K8" s="202">
        <v>3.3057851239669422</v>
      </c>
      <c r="L8" s="203">
        <v>2.6007802340702209</v>
      </c>
      <c r="M8" s="203">
        <v>5.1903114186851207</v>
      </c>
      <c r="P8" s="10"/>
    </row>
    <row r="9" spans="1:18" ht="15" customHeight="1" x14ac:dyDescent="0.15">
      <c r="B9" s="45" t="s">
        <v>1</v>
      </c>
      <c r="C9" s="46"/>
      <c r="D9" s="46"/>
      <c r="E9" s="46"/>
      <c r="F9" s="46"/>
      <c r="G9" s="94"/>
      <c r="H9" s="47">
        <v>1089</v>
      </c>
      <c r="I9" s="47">
        <v>769</v>
      </c>
      <c r="J9" s="48">
        <v>289</v>
      </c>
      <c r="K9" s="49">
        <v>100</v>
      </c>
      <c r="L9" s="50">
        <v>100</v>
      </c>
      <c r="M9" s="50">
        <v>100.00000000000001</v>
      </c>
    </row>
    <row r="10" spans="1:18" ht="14.25" customHeight="1" x14ac:dyDescent="0.15">
      <c r="B10" s="8"/>
      <c r="C10" s="52"/>
      <c r="D10" s="52"/>
      <c r="E10" s="52"/>
      <c r="F10" s="52"/>
      <c r="G10" s="52"/>
      <c r="H10" s="101"/>
      <c r="I10" s="101"/>
      <c r="J10" s="101"/>
      <c r="K10" s="90"/>
      <c r="L10" s="90"/>
      <c r="M10" s="90"/>
    </row>
    <row r="11" spans="1:18" ht="15" customHeight="1" x14ac:dyDescent="0.15">
      <c r="A11" s="5" t="s">
        <v>834</v>
      </c>
      <c r="B11" s="51"/>
      <c r="H11" s="9"/>
      <c r="I11" s="9"/>
      <c r="J11" s="9"/>
      <c r="K11" s="9"/>
      <c r="N11" s="9"/>
    </row>
    <row r="12" spans="1:18" ht="13.65" customHeight="1" x14ac:dyDescent="0.15">
      <c r="B12" s="11"/>
      <c r="C12" s="12"/>
      <c r="D12" s="12"/>
      <c r="E12" s="12"/>
      <c r="F12" s="12"/>
      <c r="G12" s="12"/>
      <c r="H12" s="12"/>
      <c r="I12" s="12"/>
      <c r="J12" s="13"/>
      <c r="K12" s="14" t="s">
        <v>2</v>
      </c>
      <c r="L12" s="15"/>
      <c r="M12" s="16"/>
      <c r="N12" s="14" t="s">
        <v>3</v>
      </c>
      <c r="O12" s="17"/>
    </row>
    <row r="13" spans="1:18" ht="12" customHeight="1" x14ac:dyDescent="0.15">
      <c r="B13" s="29"/>
      <c r="H13" s="9"/>
      <c r="I13" s="186"/>
      <c r="J13" s="22" t="s">
        <v>4</v>
      </c>
      <c r="K13" s="22" t="s">
        <v>172</v>
      </c>
      <c r="L13" s="84" t="s">
        <v>173</v>
      </c>
      <c r="M13" s="85" t="s">
        <v>1008</v>
      </c>
      <c r="N13" s="22" t="s">
        <v>1009</v>
      </c>
      <c r="O13" s="22" t="s">
        <v>1021</v>
      </c>
    </row>
    <row r="14" spans="1:18" ht="12" customHeight="1" x14ac:dyDescent="0.15">
      <c r="B14" s="79"/>
      <c r="C14" s="24"/>
      <c r="D14" s="24"/>
      <c r="E14" s="24"/>
      <c r="F14" s="24"/>
      <c r="G14" s="24"/>
      <c r="H14" s="24"/>
      <c r="I14" s="135"/>
      <c r="J14" s="25"/>
      <c r="K14" s="25"/>
      <c r="L14" s="26"/>
      <c r="M14" s="27">
        <v>1089</v>
      </c>
      <c r="N14" s="28">
        <v>769</v>
      </c>
      <c r="O14" s="28">
        <v>289</v>
      </c>
    </row>
    <row r="15" spans="1:18" ht="15" customHeight="1" x14ac:dyDescent="0.15">
      <c r="B15" s="29" t="s">
        <v>835</v>
      </c>
      <c r="H15" s="9"/>
      <c r="I15" s="9"/>
      <c r="J15" s="36">
        <v>413</v>
      </c>
      <c r="K15" s="36">
        <v>287</v>
      </c>
      <c r="L15" s="37">
        <v>112</v>
      </c>
      <c r="M15" s="38">
        <v>37.924701561065199</v>
      </c>
      <c r="N15" s="74">
        <v>37.32119635890767</v>
      </c>
      <c r="O15" s="74">
        <v>38.754325259515568</v>
      </c>
      <c r="R15" s="10"/>
    </row>
    <row r="16" spans="1:18" ht="15" customHeight="1" x14ac:dyDescent="0.15">
      <c r="B16" s="29" t="s">
        <v>836</v>
      </c>
      <c r="H16" s="9"/>
      <c r="I16" s="9"/>
      <c r="J16" s="36">
        <v>40</v>
      </c>
      <c r="K16" s="36">
        <v>23</v>
      </c>
      <c r="L16" s="37">
        <v>16</v>
      </c>
      <c r="M16" s="38">
        <v>3.6730945821854912</v>
      </c>
      <c r="N16" s="74">
        <v>2.990897269180754</v>
      </c>
      <c r="O16" s="74">
        <v>5.5363321799307963</v>
      </c>
      <c r="R16" s="10"/>
    </row>
    <row r="17" spans="1:18" ht="15" customHeight="1" x14ac:dyDescent="0.15">
      <c r="B17" s="29" t="s">
        <v>837</v>
      </c>
      <c r="H17" s="9"/>
      <c r="I17" s="9"/>
      <c r="J17" s="36">
        <v>26</v>
      </c>
      <c r="K17" s="36">
        <v>15</v>
      </c>
      <c r="L17" s="37">
        <v>11</v>
      </c>
      <c r="M17" s="38">
        <v>2.3875114784205693</v>
      </c>
      <c r="N17" s="74">
        <v>1.950585175552666</v>
      </c>
      <c r="O17" s="74">
        <v>3.8062283737024223</v>
      </c>
      <c r="R17" s="10"/>
    </row>
    <row r="18" spans="1:18" ht="15" customHeight="1" x14ac:dyDescent="0.15">
      <c r="B18" s="29" t="s">
        <v>838</v>
      </c>
      <c r="H18" s="9"/>
      <c r="I18" s="9"/>
      <c r="J18" s="36">
        <v>115</v>
      </c>
      <c r="K18" s="36">
        <v>78</v>
      </c>
      <c r="L18" s="37">
        <v>36</v>
      </c>
      <c r="M18" s="38">
        <v>10.560146923783286</v>
      </c>
      <c r="N18" s="74">
        <v>10.143042912873861</v>
      </c>
      <c r="O18" s="74">
        <v>12.45674740484429</v>
      </c>
      <c r="R18" s="10"/>
    </row>
    <row r="19" spans="1:18" ht="15" customHeight="1" x14ac:dyDescent="0.15">
      <c r="B19" s="425" t="s">
        <v>1065</v>
      </c>
      <c r="H19" s="9"/>
      <c r="I19" s="9"/>
      <c r="J19" s="36">
        <v>23</v>
      </c>
      <c r="K19" s="36">
        <v>22</v>
      </c>
      <c r="L19" s="37">
        <v>1</v>
      </c>
      <c r="M19" s="38">
        <v>2.1120293847566574</v>
      </c>
      <c r="N19" s="74">
        <v>2.860858257477243</v>
      </c>
      <c r="O19" s="74">
        <v>0.34602076124567477</v>
      </c>
      <c r="R19" s="10"/>
    </row>
    <row r="20" spans="1:18" ht="15" customHeight="1" x14ac:dyDescent="0.15">
      <c r="B20" s="425" t="s">
        <v>1066</v>
      </c>
      <c r="H20" s="9"/>
      <c r="I20" s="9"/>
      <c r="J20" s="36">
        <v>39</v>
      </c>
      <c r="K20" s="36">
        <v>32</v>
      </c>
      <c r="L20" s="37">
        <v>7</v>
      </c>
      <c r="M20" s="38">
        <v>3.5812672176308542</v>
      </c>
      <c r="N20" s="74">
        <v>4.1612483745123541</v>
      </c>
      <c r="O20" s="74">
        <v>2.422145328719723</v>
      </c>
      <c r="R20" s="10"/>
    </row>
    <row r="21" spans="1:18" ht="15" customHeight="1" x14ac:dyDescent="0.15">
      <c r="B21" s="29" t="s">
        <v>839</v>
      </c>
      <c r="H21" s="9"/>
      <c r="I21" s="9"/>
      <c r="J21" s="36">
        <v>191</v>
      </c>
      <c r="K21" s="36">
        <v>149</v>
      </c>
      <c r="L21" s="37">
        <v>38</v>
      </c>
      <c r="M21" s="38">
        <v>17.539026629935719</v>
      </c>
      <c r="N21" s="74">
        <v>19.375812743823147</v>
      </c>
      <c r="O21" s="74">
        <v>13.148788927335639</v>
      </c>
      <c r="R21" s="10"/>
    </row>
    <row r="22" spans="1:18" ht="15" customHeight="1" x14ac:dyDescent="0.15">
      <c r="B22" s="29" t="s">
        <v>840</v>
      </c>
      <c r="H22" s="9"/>
      <c r="I22" s="9"/>
      <c r="J22" s="36">
        <v>221</v>
      </c>
      <c r="K22" s="36">
        <v>176</v>
      </c>
      <c r="L22" s="37">
        <v>42</v>
      </c>
      <c r="M22" s="38">
        <v>20.293847566574836</v>
      </c>
      <c r="N22" s="74">
        <v>22.886866059817944</v>
      </c>
      <c r="O22" s="74">
        <v>14.53287197231834</v>
      </c>
      <c r="R22" s="10"/>
    </row>
    <row r="23" spans="1:18" ht="15" customHeight="1" x14ac:dyDescent="0.15">
      <c r="B23" s="506" t="s">
        <v>1067</v>
      </c>
      <c r="H23" s="9"/>
      <c r="I23" s="9"/>
      <c r="J23" s="36">
        <v>36</v>
      </c>
      <c r="K23" s="36">
        <v>31</v>
      </c>
      <c r="L23" s="37">
        <v>4</v>
      </c>
      <c r="M23" s="38">
        <v>3.3057851239669422</v>
      </c>
      <c r="N23" s="74">
        <v>4.031209362808843</v>
      </c>
      <c r="O23" s="74">
        <v>1.3840830449826991</v>
      </c>
      <c r="R23" s="10"/>
    </row>
    <row r="24" spans="1:18" ht="15" customHeight="1" x14ac:dyDescent="0.15">
      <c r="B24" s="29" t="s">
        <v>841</v>
      </c>
      <c r="H24" s="9"/>
      <c r="I24" s="9"/>
      <c r="J24" s="36">
        <v>33</v>
      </c>
      <c r="K24" s="36">
        <v>24</v>
      </c>
      <c r="L24" s="37">
        <v>8</v>
      </c>
      <c r="M24" s="38">
        <v>3.0303030303030303</v>
      </c>
      <c r="N24" s="74">
        <v>3.1209362808842656</v>
      </c>
      <c r="O24" s="74">
        <v>2.7681660899653981</v>
      </c>
      <c r="R24" s="10"/>
    </row>
    <row r="25" spans="1:18" ht="15" customHeight="1" x14ac:dyDescent="0.15">
      <c r="B25" s="425" t="s">
        <v>1068</v>
      </c>
      <c r="H25" s="9"/>
      <c r="I25" s="9"/>
      <c r="J25" s="36">
        <v>101</v>
      </c>
      <c r="K25" s="36">
        <v>68</v>
      </c>
      <c r="L25" s="37">
        <v>30</v>
      </c>
      <c r="M25" s="38">
        <v>9.2745638200183649</v>
      </c>
      <c r="N25" s="74">
        <v>8.8426527958387506</v>
      </c>
      <c r="O25" s="74">
        <v>10.380622837370241</v>
      </c>
      <c r="R25" s="10"/>
    </row>
    <row r="26" spans="1:18" ht="15" customHeight="1" x14ac:dyDescent="0.15">
      <c r="B26" s="29" t="s">
        <v>842</v>
      </c>
      <c r="H26" s="9"/>
      <c r="I26" s="9"/>
      <c r="J26" s="36">
        <v>2</v>
      </c>
      <c r="K26" s="36">
        <v>2</v>
      </c>
      <c r="L26" s="37">
        <v>0</v>
      </c>
      <c r="M26" s="38">
        <v>0.18365472910927455</v>
      </c>
      <c r="N26" s="74">
        <v>0.26007802340702213</v>
      </c>
      <c r="O26" s="74">
        <v>0</v>
      </c>
      <c r="R26" s="10"/>
    </row>
    <row r="27" spans="1:18" ht="15" customHeight="1" x14ac:dyDescent="0.15">
      <c r="B27" s="29" t="s">
        <v>843</v>
      </c>
      <c r="H27" s="9"/>
      <c r="I27" s="9"/>
      <c r="J27" s="36">
        <v>53</v>
      </c>
      <c r="K27" s="36">
        <v>36</v>
      </c>
      <c r="L27" s="37">
        <v>15</v>
      </c>
      <c r="M27" s="38">
        <v>4.8668503213957752</v>
      </c>
      <c r="N27" s="74">
        <v>4.6814044213263983</v>
      </c>
      <c r="O27" s="74">
        <v>5.1903114186851207</v>
      </c>
      <c r="R27" s="10"/>
    </row>
    <row r="28" spans="1:18" ht="15" customHeight="1" x14ac:dyDescent="0.15">
      <c r="B28" s="29" t="s">
        <v>651</v>
      </c>
      <c r="H28" s="9"/>
      <c r="I28" s="9"/>
      <c r="J28" s="36">
        <v>101</v>
      </c>
      <c r="K28" s="36">
        <v>74</v>
      </c>
      <c r="L28" s="37">
        <v>24</v>
      </c>
      <c r="M28" s="38">
        <v>9.2745638200183649</v>
      </c>
      <c r="N28" s="74">
        <v>9.6228868660598188</v>
      </c>
      <c r="O28" s="74">
        <v>8.3044982698961931</v>
      </c>
      <c r="R28" s="10"/>
    </row>
    <row r="29" spans="1:18" ht="15" customHeight="1" x14ac:dyDescent="0.15">
      <c r="B29" s="29" t="s">
        <v>0</v>
      </c>
      <c r="C29" s="24"/>
      <c r="D29" s="24"/>
      <c r="E29" s="24"/>
      <c r="F29" s="24"/>
      <c r="G29" s="24"/>
      <c r="H29" s="24"/>
      <c r="I29" s="24"/>
      <c r="J29" s="68">
        <v>175</v>
      </c>
      <c r="K29" s="68">
        <v>113</v>
      </c>
      <c r="L29" s="80">
        <v>59</v>
      </c>
      <c r="M29" s="81">
        <v>16.069788797061523</v>
      </c>
      <c r="N29" s="77">
        <v>14.694408322496749</v>
      </c>
      <c r="O29" s="77">
        <v>20.415224913494807</v>
      </c>
      <c r="R29" s="10"/>
    </row>
    <row r="30" spans="1:18" ht="15" customHeight="1" x14ac:dyDescent="0.15">
      <c r="B30" s="45" t="s">
        <v>1</v>
      </c>
      <c r="C30" s="46"/>
      <c r="D30" s="46"/>
      <c r="E30" s="46"/>
      <c r="F30" s="46"/>
      <c r="G30" s="46"/>
      <c r="H30" s="46"/>
      <c r="I30" s="94"/>
      <c r="J30" s="47">
        <v>1569</v>
      </c>
      <c r="K30" s="47">
        <v>1130</v>
      </c>
      <c r="L30" s="48">
        <v>403</v>
      </c>
      <c r="M30" s="49" t="s">
        <v>5</v>
      </c>
      <c r="N30" s="50" t="s">
        <v>5</v>
      </c>
      <c r="O30" s="50" t="s">
        <v>5</v>
      </c>
    </row>
    <row r="31" spans="1:18" ht="14.25" customHeight="1" x14ac:dyDescent="0.15">
      <c r="B31" s="8"/>
      <c r="C31" s="52"/>
      <c r="D31" s="52"/>
      <c r="E31" s="52"/>
      <c r="F31" s="52"/>
      <c r="G31" s="52"/>
      <c r="H31" s="180"/>
      <c r="I31" s="180"/>
      <c r="J31" s="180"/>
    </row>
    <row r="32" spans="1:18" ht="15" customHeight="1" x14ac:dyDescent="0.15">
      <c r="A32" s="5" t="s">
        <v>844</v>
      </c>
      <c r="B32" s="51"/>
      <c r="H32" s="9"/>
      <c r="I32" s="9"/>
    </row>
    <row r="33" spans="1:25" ht="13.65" customHeight="1" x14ac:dyDescent="0.15">
      <c r="B33" s="11"/>
      <c r="C33" s="12"/>
      <c r="D33" s="12"/>
      <c r="E33" s="12"/>
      <c r="F33" s="12"/>
      <c r="G33" s="12"/>
      <c r="H33" s="13"/>
      <c r="I33" s="14" t="s">
        <v>108</v>
      </c>
      <c r="J33" s="15"/>
      <c r="K33" s="132"/>
      <c r="L33" s="14" t="s">
        <v>3</v>
      </c>
      <c r="M33" s="17"/>
      <c r="O33" s="10"/>
      <c r="R33" s="83"/>
      <c r="T33" s="83"/>
      <c r="U33" s="83"/>
      <c r="V33" s="280"/>
      <c r="W33" s="280"/>
      <c r="X33" s="280"/>
      <c r="Y33" s="280"/>
    </row>
    <row r="34" spans="1:25" ht="10.8" x14ac:dyDescent="0.15">
      <c r="B34" s="105"/>
      <c r="C34" s="52"/>
      <c r="D34" s="52"/>
      <c r="E34" s="52"/>
      <c r="F34" s="52"/>
      <c r="G34" s="52"/>
      <c r="H34" s="22" t="s">
        <v>4</v>
      </c>
      <c r="I34" s="22" t="s">
        <v>172</v>
      </c>
      <c r="J34" s="84" t="s">
        <v>173</v>
      </c>
      <c r="K34" s="85" t="s">
        <v>4</v>
      </c>
      <c r="L34" s="22" t="s">
        <v>172</v>
      </c>
      <c r="M34" s="22" t="s">
        <v>445</v>
      </c>
      <c r="O34" s="10"/>
      <c r="R34" s="83"/>
      <c r="T34" s="83"/>
      <c r="U34" s="83"/>
      <c r="V34" s="281"/>
      <c r="W34" s="281"/>
      <c r="X34" s="281"/>
      <c r="Y34" s="281"/>
    </row>
    <row r="35" spans="1:25" ht="12" customHeight="1" x14ac:dyDescent="0.15">
      <c r="B35" s="23"/>
      <c r="C35" s="24"/>
      <c r="D35" s="24"/>
      <c r="E35" s="24"/>
      <c r="F35" s="24"/>
      <c r="G35" s="24"/>
      <c r="H35" s="25"/>
      <c r="I35" s="25"/>
      <c r="J35" s="26"/>
      <c r="K35" s="27">
        <v>1089</v>
      </c>
      <c r="L35" s="28">
        <v>769</v>
      </c>
      <c r="M35" s="28">
        <v>289</v>
      </c>
      <c r="O35" s="10"/>
      <c r="R35" s="83"/>
      <c r="T35" s="83"/>
      <c r="U35" s="83"/>
      <c r="V35" s="155"/>
      <c r="W35" s="155"/>
      <c r="X35" s="155"/>
      <c r="Y35" s="155"/>
    </row>
    <row r="36" spans="1:25" ht="15" customHeight="1" x14ac:dyDescent="0.15">
      <c r="B36" s="322" t="s">
        <v>644</v>
      </c>
      <c r="C36" s="323"/>
      <c r="D36" s="323"/>
      <c r="E36" s="323"/>
      <c r="F36" s="323"/>
      <c r="G36" s="324"/>
      <c r="H36" s="31">
        <v>313</v>
      </c>
      <c r="I36" s="224">
        <v>211</v>
      </c>
      <c r="J36" s="224">
        <v>88</v>
      </c>
      <c r="K36" s="225">
        <v>28.741965105601469</v>
      </c>
      <c r="L36" s="226">
        <v>27.438231469440833</v>
      </c>
      <c r="M36" s="172">
        <v>30.449826989619378</v>
      </c>
      <c r="O36" s="10"/>
      <c r="R36" s="83"/>
      <c r="T36" s="83"/>
      <c r="U36" s="83"/>
      <c r="V36" s="90"/>
      <c r="W36" s="90"/>
      <c r="X36" s="90"/>
      <c r="Y36" s="90"/>
    </row>
    <row r="37" spans="1:25" ht="15" customHeight="1" x14ac:dyDescent="0.15">
      <c r="B37" s="325" t="s">
        <v>911</v>
      </c>
      <c r="C37" s="325"/>
      <c r="D37" s="88"/>
      <c r="E37" s="88"/>
      <c r="F37" s="88"/>
      <c r="H37" s="118">
        <v>429</v>
      </c>
      <c r="I37" s="326">
        <v>312</v>
      </c>
      <c r="J37" s="326">
        <v>110</v>
      </c>
      <c r="K37" s="327">
        <v>39.393939393939391</v>
      </c>
      <c r="L37" s="328">
        <v>40.572171651495445</v>
      </c>
      <c r="M37" s="329">
        <v>38.062283737024224</v>
      </c>
      <c r="O37" s="10"/>
      <c r="R37" s="83"/>
      <c r="T37" s="83"/>
      <c r="U37" s="83"/>
      <c r="V37" s="90"/>
      <c r="W37" s="90"/>
      <c r="X37" s="90"/>
      <c r="Y37" s="90"/>
    </row>
    <row r="38" spans="1:25" ht="15" customHeight="1" x14ac:dyDescent="0.15">
      <c r="B38" s="330" t="s">
        <v>931</v>
      </c>
      <c r="C38" s="330"/>
      <c r="D38" s="88"/>
      <c r="E38" s="88"/>
      <c r="F38" s="88"/>
      <c r="H38" s="36">
        <v>118</v>
      </c>
      <c r="I38" s="229">
        <v>92</v>
      </c>
      <c r="J38" s="229">
        <v>25</v>
      </c>
      <c r="K38" s="225">
        <v>10.835629017447198</v>
      </c>
      <c r="L38" s="230">
        <v>11.963589076723016</v>
      </c>
      <c r="M38" s="173">
        <v>8.6505190311418687</v>
      </c>
      <c r="O38" s="10"/>
      <c r="R38" s="83"/>
      <c r="T38" s="83"/>
      <c r="U38" s="83"/>
      <c r="V38" s="90"/>
      <c r="W38" s="90"/>
      <c r="X38" s="90"/>
      <c r="Y38" s="90"/>
    </row>
    <row r="39" spans="1:25" ht="15" customHeight="1" x14ac:dyDescent="0.15">
      <c r="B39" s="330" t="s">
        <v>912</v>
      </c>
      <c r="C39" s="330"/>
      <c r="D39" s="88"/>
      <c r="E39" s="88"/>
      <c r="F39" s="88"/>
      <c r="H39" s="36">
        <v>34</v>
      </c>
      <c r="I39" s="229">
        <v>23</v>
      </c>
      <c r="J39" s="229">
        <v>10</v>
      </c>
      <c r="K39" s="225">
        <v>3.1221303948576673</v>
      </c>
      <c r="L39" s="230">
        <v>2.990897269180754</v>
      </c>
      <c r="M39" s="173">
        <v>3.4602076124567476</v>
      </c>
      <c r="O39" s="10"/>
      <c r="R39" s="83"/>
      <c r="T39" s="83"/>
      <c r="U39" s="83"/>
      <c r="V39" s="90"/>
      <c r="W39" s="90"/>
      <c r="X39" s="90"/>
      <c r="Y39" s="90"/>
    </row>
    <row r="40" spans="1:25" ht="15" customHeight="1" x14ac:dyDescent="0.15">
      <c r="B40" s="330" t="s">
        <v>913</v>
      </c>
      <c r="C40" s="330"/>
      <c r="D40" s="88"/>
      <c r="E40" s="88"/>
      <c r="F40" s="88"/>
      <c r="H40" s="36">
        <v>351</v>
      </c>
      <c r="I40" s="229">
        <v>249</v>
      </c>
      <c r="J40" s="229">
        <v>93</v>
      </c>
      <c r="K40" s="225">
        <v>32.231404958677686</v>
      </c>
      <c r="L40" s="230">
        <v>32.379713914174253</v>
      </c>
      <c r="M40" s="173">
        <v>32.179930795847753</v>
      </c>
      <c r="O40" s="10"/>
      <c r="R40" s="83"/>
      <c r="T40" s="83"/>
      <c r="U40" s="83"/>
      <c r="V40" s="90"/>
      <c r="W40" s="90"/>
      <c r="X40" s="90"/>
      <c r="Y40" s="90"/>
    </row>
    <row r="41" spans="1:25" ht="15" customHeight="1" x14ac:dyDescent="0.15">
      <c r="B41" s="330" t="s">
        <v>914</v>
      </c>
      <c r="C41" s="330"/>
      <c r="D41" s="88"/>
      <c r="E41" s="88"/>
      <c r="F41" s="88"/>
      <c r="H41" s="36">
        <v>371</v>
      </c>
      <c r="I41" s="229">
        <v>270</v>
      </c>
      <c r="J41" s="229">
        <v>92</v>
      </c>
      <c r="K41" s="225">
        <v>34.067952249770435</v>
      </c>
      <c r="L41" s="230">
        <v>35.110533159947984</v>
      </c>
      <c r="M41" s="173">
        <v>31.833910034602077</v>
      </c>
      <c r="O41" s="10"/>
      <c r="R41" s="83"/>
      <c r="T41" s="83"/>
      <c r="U41" s="83"/>
      <c r="V41" s="90"/>
      <c r="W41" s="90"/>
      <c r="X41" s="90"/>
      <c r="Y41" s="90"/>
    </row>
    <row r="42" spans="1:25" ht="15" customHeight="1" x14ac:dyDescent="0.15">
      <c r="B42" s="331" t="s">
        <v>52</v>
      </c>
      <c r="C42" s="331"/>
      <c r="D42" s="332"/>
      <c r="E42" s="332"/>
      <c r="F42" s="332"/>
      <c r="G42" s="41"/>
      <c r="H42" s="43">
        <v>26</v>
      </c>
      <c r="I42" s="333">
        <v>21</v>
      </c>
      <c r="J42" s="333">
        <v>4</v>
      </c>
      <c r="K42" s="334">
        <v>2.3875114784205693</v>
      </c>
      <c r="L42" s="335">
        <v>2.7308192457737324</v>
      </c>
      <c r="M42" s="309">
        <v>1.3840830449826991</v>
      </c>
      <c r="O42" s="10"/>
      <c r="R42" s="83"/>
      <c r="T42" s="83"/>
      <c r="U42" s="83"/>
      <c r="V42" s="90"/>
      <c r="W42" s="90"/>
      <c r="X42" s="90"/>
      <c r="Y42" s="90"/>
    </row>
    <row r="43" spans="1:25" ht="15" customHeight="1" x14ac:dyDescent="0.15">
      <c r="B43" s="79" t="s">
        <v>0</v>
      </c>
      <c r="C43" s="86"/>
      <c r="D43" s="86"/>
      <c r="E43" s="86"/>
      <c r="F43" s="86"/>
      <c r="G43" s="24"/>
      <c r="H43" s="36">
        <v>213</v>
      </c>
      <c r="I43" s="229">
        <v>155</v>
      </c>
      <c r="J43" s="229">
        <v>53</v>
      </c>
      <c r="K43" s="225">
        <v>19.55922865013774</v>
      </c>
      <c r="L43" s="230">
        <v>20.156046814044213</v>
      </c>
      <c r="M43" s="173">
        <v>18.339100346020761</v>
      </c>
      <c r="O43" s="10"/>
      <c r="R43" s="83"/>
      <c r="T43" s="83"/>
      <c r="U43" s="83"/>
      <c r="V43" s="90"/>
      <c r="W43" s="90"/>
      <c r="X43" s="90"/>
      <c r="Y43" s="90"/>
    </row>
    <row r="44" spans="1:25" ht="15" customHeight="1" x14ac:dyDescent="0.15">
      <c r="B44" s="45" t="s">
        <v>1</v>
      </c>
      <c r="C44" s="91"/>
      <c r="D44" s="91"/>
      <c r="E44" s="91"/>
      <c r="F44" s="91"/>
      <c r="G44" s="91"/>
      <c r="H44" s="98">
        <v>1855</v>
      </c>
      <c r="I44" s="240">
        <v>1333</v>
      </c>
      <c r="J44" s="240">
        <v>475</v>
      </c>
      <c r="K44" s="49" t="s">
        <v>5</v>
      </c>
      <c r="L44" s="185" t="s">
        <v>5</v>
      </c>
      <c r="M44" s="50" t="s">
        <v>5</v>
      </c>
      <c r="O44" s="10"/>
      <c r="R44" s="83"/>
      <c r="T44" s="83"/>
      <c r="U44" s="83"/>
      <c r="V44" s="90"/>
      <c r="W44" s="90"/>
      <c r="X44" s="90"/>
      <c r="Y44" s="90"/>
    </row>
    <row r="45" spans="1:25" ht="14.25" customHeight="1" x14ac:dyDescent="0.15">
      <c r="B45" s="8"/>
      <c r="C45" s="52"/>
      <c r="D45" s="52"/>
      <c r="E45" s="52"/>
      <c r="F45" s="52"/>
      <c r="G45" s="52"/>
      <c r="H45" s="180"/>
      <c r="I45" s="180"/>
      <c r="J45" s="180"/>
    </row>
    <row r="46" spans="1:25" ht="15" customHeight="1" x14ac:dyDescent="0.15">
      <c r="A46" s="5" t="s">
        <v>932</v>
      </c>
      <c r="B46" s="51"/>
      <c r="H46" s="9"/>
      <c r="I46" s="9"/>
    </row>
    <row r="47" spans="1:25" ht="13.65" customHeight="1" x14ac:dyDescent="0.15">
      <c r="B47" s="11"/>
      <c r="C47" s="12"/>
      <c r="D47" s="12"/>
      <c r="E47" s="12"/>
      <c r="F47" s="12"/>
      <c r="G47" s="12"/>
      <c r="H47" s="13"/>
      <c r="I47" s="14" t="s">
        <v>108</v>
      </c>
      <c r="J47" s="15"/>
      <c r="K47" s="132"/>
      <c r="L47" s="14" t="s">
        <v>3</v>
      </c>
      <c r="M47" s="17"/>
      <c r="O47" s="10"/>
      <c r="R47" s="83"/>
      <c r="T47" s="83"/>
      <c r="U47" s="83"/>
      <c r="V47" s="280"/>
      <c r="W47" s="280"/>
      <c r="X47" s="280"/>
      <c r="Y47" s="280"/>
    </row>
    <row r="48" spans="1:25" ht="10.8" x14ac:dyDescent="0.15">
      <c r="B48" s="105"/>
      <c r="C48" s="52"/>
      <c r="D48" s="52"/>
      <c r="E48" s="52"/>
      <c r="F48" s="52"/>
      <c r="G48" s="52"/>
      <c r="H48" s="22" t="s">
        <v>4</v>
      </c>
      <c r="I48" s="22" t="s">
        <v>172</v>
      </c>
      <c r="J48" s="84" t="s">
        <v>173</v>
      </c>
      <c r="K48" s="85" t="s">
        <v>4</v>
      </c>
      <c r="L48" s="22" t="s">
        <v>172</v>
      </c>
      <c r="M48" s="22" t="s">
        <v>445</v>
      </c>
      <c r="O48" s="10"/>
      <c r="R48" s="83"/>
      <c r="T48" s="83"/>
      <c r="U48" s="83"/>
      <c r="V48" s="281"/>
      <c r="W48" s="281"/>
      <c r="X48" s="281"/>
      <c r="Y48" s="281"/>
    </row>
    <row r="49" spans="1:25" ht="12" customHeight="1" x14ac:dyDescent="0.15">
      <c r="B49" s="23"/>
      <c r="C49" s="24"/>
      <c r="D49" s="24"/>
      <c r="E49" s="24"/>
      <c r="F49" s="24"/>
      <c r="G49" s="24"/>
      <c r="H49" s="25"/>
      <c r="I49" s="25"/>
      <c r="J49" s="26"/>
      <c r="K49" s="27">
        <v>1089</v>
      </c>
      <c r="L49" s="28">
        <v>769</v>
      </c>
      <c r="M49" s="28">
        <v>289</v>
      </c>
      <c r="O49" s="10"/>
      <c r="R49" s="83"/>
      <c r="T49" s="83"/>
      <c r="U49" s="83"/>
      <c r="V49" s="155"/>
      <c r="W49" s="155"/>
      <c r="X49" s="155"/>
      <c r="Y49" s="155"/>
    </row>
    <row r="50" spans="1:25" ht="15" customHeight="1" x14ac:dyDescent="0.15">
      <c r="B50" s="322" t="s">
        <v>644</v>
      </c>
      <c r="C50" s="323"/>
      <c r="D50" s="323"/>
      <c r="E50" s="323"/>
      <c r="F50" s="323"/>
      <c r="G50" s="324"/>
      <c r="H50" s="31">
        <v>41</v>
      </c>
      <c r="I50" s="224">
        <v>30</v>
      </c>
      <c r="J50" s="224">
        <v>10</v>
      </c>
      <c r="K50" s="225">
        <v>3.7649219467401287</v>
      </c>
      <c r="L50" s="226">
        <v>3.9011703511053319</v>
      </c>
      <c r="M50" s="172">
        <v>3.4602076124567476</v>
      </c>
      <c r="O50" s="10"/>
      <c r="R50" s="83"/>
      <c r="T50" s="83"/>
      <c r="U50" s="83"/>
      <c r="V50" s="90"/>
      <c r="W50" s="90"/>
      <c r="X50" s="90"/>
      <c r="Y50" s="90"/>
    </row>
    <row r="51" spans="1:25" ht="15" customHeight="1" x14ac:dyDescent="0.15">
      <c r="B51" s="325" t="s">
        <v>911</v>
      </c>
      <c r="C51" s="325"/>
      <c r="D51" s="88"/>
      <c r="E51" s="88"/>
      <c r="F51" s="88"/>
      <c r="H51" s="118">
        <v>815</v>
      </c>
      <c r="I51" s="326">
        <v>580</v>
      </c>
      <c r="J51" s="326">
        <v>212</v>
      </c>
      <c r="K51" s="327">
        <v>74.839302112029387</v>
      </c>
      <c r="L51" s="328">
        <v>75.422626788036411</v>
      </c>
      <c r="M51" s="329">
        <v>73.356401384083043</v>
      </c>
      <c r="O51" s="10"/>
      <c r="R51" s="83"/>
      <c r="T51" s="83"/>
      <c r="U51" s="83"/>
      <c r="V51" s="90"/>
      <c r="W51" s="90"/>
      <c r="X51" s="90"/>
      <c r="Y51" s="90"/>
    </row>
    <row r="52" spans="1:25" ht="15" customHeight="1" x14ac:dyDescent="0.15">
      <c r="B52" s="330" t="s">
        <v>931</v>
      </c>
      <c r="C52" s="330"/>
      <c r="D52" s="88"/>
      <c r="E52" s="88"/>
      <c r="F52" s="88"/>
      <c r="H52" s="36">
        <v>252</v>
      </c>
      <c r="I52" s="229">
        <v>185</v>
      </c>
      <c r="J52" s="229">
        <v>61</v>
      </c>
      <c r="K52" s="225">
        <v>23.140495867768596</v>
      </c>
      <c r="L52" s="230">
        <v>24.057217165149545</v>
      </c>
      <c r="M52" s="173">
        <v>21.107266435986158</v>
      </c>
      <c r="O52" s="10"/>
      <c r="R52" s="83"/>
      <c r="T52" s="83"/>
      <c r="U52" s="83"/>
      <c r="V52" s="90"/>
      <c r="W52" s="90"/>
      <c r="X52" s="90"/>
      <c r="Y52" s="90"/>
    </row>
    <row r="53" spans="1:25" ht="15" customHeight="1" x14ac:dyDescent="0.15">
      <c r="B53" s="330" t="s">
        <v>912</v>
      </c>
      <c r="C53" s="330"/>
      <c r="D53" s="88"/>
      <c r="E53" s="88"/>
      <c r="F53" s="88"/>
      <c r="H53" s="36">
        <v>77</v>
      </c>
      <c r="I53" s="229">
        <v>57</v>
      </c>
      <c r="J53" s="229">
        <v>19</v>
      </c>
      <c r="K53" s="225">
        <v>7.0707070707070701</v>
      </c>
      <c r="L53" s="230">
        <v>7.4122236671001307</v>
      </c>
      <c r="M53" s="173">
        <v>6.5743944636678195</v>
      </c>
      <c r="O53" s="10"/>
      <c r="R53" s="83"/>
      <c r="T53" s="83"/>
      <c r="U53" s="83"/>
      <c r="V53" s="90"/>
      <c r="W53" s="90"/>
      <c r="X53" s="90"/>
      <c r="Y53" s="90"/>
    </row>
    <row r="54" spans="1:25" ht="15" customHeight="1" x14ac:dyDescent="0.15">
      <c r="B54" s="330" t="s">
        <v>913</v>
      </c>
      <c r="C54" s="330"/>
      <c r="D54" s="88"/>
      <c r="E54" s="88"/>
      <c r="F54" s="88"/>
      <c r="H54" s="36">
        <v>800</v>
      </c>
      <c r="I54" s="229">
        <v>554</v>
      </c>
      <c r="J54" s="229">
        <v>221</v>
      </c>
      <c r="K54" s="225">
        <v>73.461891643709819</v>
      </c>
      <c r="L54" s="230">
        <v>72.041612483745126</v>
      </c>
      <c r="M54" s="173">
        <v>76.470588235294116</v>
      </c>
      <c r="O54" s="10"/>
      <c r="R54" s="83"/>
      <c r="T54" s="83"/>
      <c r="U54" s="83"/>
      <c r="V54" s="90"/>
      <c r="W54" s="90"/>
      <c r="X54" s="90"/>
      <c r="Y54" s="90"/>
    </row>
    <row r="55" spans="1:25" ht="15" customHeight="1" x14ac:dyDescent="0.15">
      <c r="B55" s="330" t="s">
        <v>914</v>
      </c>
      <c r="C55" s="330"/>
      <c r="D55" s="88"/>
      <c r="E55" s="88"/>
      <c r="F55" s="88"/>
      <c r="H55" s="36">
        <v>902</v>
      </c>
      <c r="I55" s="229">
        <v>652</v>
      </c>
      <c r="J55" s="229">
        <v>228</v>
      </c>
      <c r="K55" s="225">
        <v>82.828282828282823</v>
      </c>
      <c r="L55" s="230">
        <v>84.785435630689207</v>
      </c>
      <c r="M55" s="173">
        <v>78.892733564013838</v>
      </c>
      <c r="O55" s="10"/>
      <c r="R55" s="83"/>
      <c r="T55" s="83"/>
      <c r="U55" s="83"/>
      <c r="V55" s="90"/>
      <c r="W55" s="90"/>
      <c r="X55" s="90"/>
      <c r="Y55" s="90"/>
    </row>
    <row r="56" spans="1:25" ht="15" customHeight="1" x14ac:dyDescent="0.15">
      <c r="B56" s="331" t="s">
        <v>52</v>
      </c>
      <c r="C56" s="331"/>
      <c r="D56" s="332"/>
      <c r="E56" s="332"/>
      <c r="F56" s="332"/>
      <c r="G56" s="41"/>
      <c r="H56" s="43">
        <v>31</v>
      </c>
      <c r="I56" s="333">
        <v>23</v>
      </c>
      <c r="J56" s="333">
        <v>7</v>
      </c>
      <c r="K56" s="334">
        <v>2.8466483011937558</v>
      </c>
      <c r="L56" s="335">
        <v>2.990897269180754</v>
      </c>
      <c r="M56" s="309">
        <v>2.422145328719723</v>
      </c>
      <c r="O56" s="10"/>
      <c r="R56" s="83"/>
      <c r="T56" s="83"/>
      <c r="U56" s="83"/>
      <c r="V56" s="90"/>
      <c r="W56" s="90"/>
      <c r="X56" s="90"/>
      <c r="Y56" s="90"/>
    </row>
    <row r="57" spans="1:25" ht="15" customHeight="1" x14ac:dyDescent="0.15">
      <c r="B57" s="79" t="s">
        <v>0</v>
      </c>
      <c r="C57" s="86"/>
      <c r="D57" s="86"/>
      <c r="E57" s="86"/>
      <c r="F57" s="86"/>
      <c r="G57" s="24"/>
      <c r="H57" s="36">
        <v>75</v>
      </c>
      <c r="I57" s="229">
        <v>52</v>
      </c>
      <c r="J57" s="229">
        <v>20</v>
      </c>
      <c r="K57" s="225">
        <v>6.887052341597796</v>
      </c>
      <c r="L57" s="230">
        <v>6.7620286085825754</v>
      </c>
      <c r="M57" s="173">
        <v>6.9204152249134951</v>
      </c>
      <c r="O57" s="10"/>
      <c r="R57" s="83"/>
      <c r="T57" s="83"/>
      <c r="U57" s="83"/>
      <c r="V57" s="90"/>
      <c r="W57" s="90"/>
      <c r="X57" s="90"/>
      <c r="Y57" s="90"/>
    </row>
    <row r="58" spans="1:25" ht="15" customHeight="1" x14ac:dyDescent="0.15">
      <c r="B58" s="45" t="s">
        <v>1</v>
      </c>
      <c r="C58" s="91"/>
      <c r="D58" s="91"/>
      <c r="E58" s="91"/>
      <c r="F58" s="91"/>
      <c r="G58" s="91"/>
      <c r="H58" s="98">
        <v>2993</v>
      </c>
      <c r="I58" s="240">
        <v>2133</v>
      </c>
      <c r="J58" s="240">
        <v>778</v>
      </c>
      <c r="K58" s="49" t="s">
        <v>5</v>
      </c>
      <c r="L58" s="185" t="s">
        <v>5</v>
      </c>
      <c r="M58" s="50" t="s">
        <v>5</v>
      </c>
      <c r="O58" s="10"/>
      <c r="R58" s="83"/>
      <c r="T58" s="83"/>
      <c r="U58" s="83"/>
      <c r="V58" s="90"/>
      <c r="W58" s="90"/>
      <c r="X58" s="90"/>
      <c r="Y58" s="90"/>
    </row>
    <row r="59" spans="1:25" ht="14.25" customHeight="1" x14ac:dyDescent="0.15">
      <c r="B59" s="8"/>
      <c r="C59" s="52"/>
      <c r="D59" s="52"/>
      <c r="E59" s="52"/>
      <c r="F59" s="52"/>
      <c r="G59" s="52"/>
      <c r="H59" s="180"/>
      <c r="I59" s="180"/>
      <c r="J59" s="180"/>
    </row>
    <row r="60" spans="1:25" ht="15" customHeight="1" x14ac:dyDescent="0.15">
      <c r="A60" s="5" t="s">
        <v>845</v>
      </c>
      <c r="B60" s="51"/>
      <c r="H60" s="9"/>
      <c r="I60" s="9"/>
    </row>
    <row r="61" spans="1:25" ht="13.65" customHeight="1" x14ac:dyDescent="0.15">
      <c r="B61" s="11"/>
      <c r="C61" s="12"/>
      <c r="D61" s="12"/>
      <c r="E61" s="12"/>
      <c r="F61" s="12"/>
      <c r="G61" s="12"/>
      <c r="H61" s="13"/>
      <c r="I61" s="14" t="s">
        <v>2</v>
      </c>
      <c r="J61" s="15"/>
      <c r="K61" s="16"/>
      <c r="L61" s="14" t="s">
        <v>3</v>
      </c>
      <c r="M61" s="17"/>
    </row>
    <row r="62" spans="1:25" ht="12" customHeight="1" x14ac:dyDescent="0.15">
      <c r="B62" s="29"/>
      <c r="G62" s="186"/>
      <c r="H62" s="22" t="s">
        <v>4</v>
      </c>
      <c r="I62" s="22" t="s">
        <v>172</v>
      </c>
      <c r="J62" s="84" t="s">
        <v>173</v>
      </c>
      <c r="K62" s="85" t="s">
        <v>4</v>
      </c>
      <c r="L62" s="22" t="s">
        <v>172</v>
      </c>
      <c r="M62" s="22" t="s">
        <v>173</v>
      </c>
    </row>
    <row r="63" spans="1:25" ht="12" customHeight="1" x14ac:dyDescent="0.15">
      <c r="B63" s="79"/>
      <c r="C63" s="24"/>
      <c r="D63" s="24"/>
      <c r="E63" s="24"/>
      <c r="F63" s="24"/>
      <c r="G63" s="135"/>
      <c r="H63" s="25"/>
      <c r="I63" s="25"/>
      <c r="J63" s="26"/>
      <c r="K63" s="27">
        <v>1089</v>
      </c>
      <c r="L63" s="28">
        <v>769</v>
      </c>
      <c r="M63" s="28">
        <v>289</v>
      </c>
    </row>
    <row r="64" spans="1:25" ht="15" customHeight="1" x14ac:dyDescent="0.15">
      <c r="B64" s="29" t="s">
        <v>846</v>
      </c>
      <c r="H64" s="36">
        <v>229</v>
      </c>
      <c r="I64" s="36">
        <v>158</v>
      </c>
      <c r="J64" s="37">
        <v>65</v>
      </c>
      <c r="K64" s="38">
        <v>21.028466483011936</v>
      </c>
      <c r="L64" s="74">
        <v>20.546163849154748</v>
      </c>
      <c r="M64" s="74">
        <v>22.491349480968857</v>
      </c>
      <c r="P64" s="10"/>
    </row>
    <row r="65" spans="1:16" ht="15" customHeight="1" x14ac:dyDescent="0.15">
      <c r="B65" s="29" t="s">
        <v>847</v>
      </c>
      <c r="H65" s="36">
        <v>677</v>
      </c>
      <c r="I65" s="36">
        <v>484</v>
      </c>
      <c r="J65" s="37">
        <v>175</v>
      </c>
      <c r="K65" s="38">
        <v>62.167125803489441</v>
      </c>
      <c r="L65" s="74">
        <v>62.938881664499348</v>
      </c>
      <c r="M65" s="74">
        <v>60.553633217993074</v>
      </c>
      <c r="P65" s="10"/>
    </row>
    <row r="66" spans="1:16" ht="15" customHeight="1" x14ac:dyDescent="0.15">
      <c r="B66" s="29" t="s">
        <v>848</v>
      </c>
      <c r="H66" s="36">
        <v>131</v>
      </c>
      <c r="I66" s="36">
        <v>89</v>
      </c>
      <c r="J66" s="37">
        <v>37</v>
      </c>
      <c r="K66" s="38">
        <v>12.029384756657484</v>
      </c>
      <c r="L66" s="74">
        <v>11.573472041612485</v>
      </c>
      <c r="M66" s="74">
        <v>12.802768166089965</v>
      </c>
      <c r="P66" s="10"/>
    </row>
    <row r="67" spans="1:16" ht="15" customHeight="1" x14ac:dyDescent="0.15">
      <c r="B67" s="29" t="s">
        <v>0</v>
      </c>
      <c r="C67" s="24"/>
      <c r="D67" s="24"/>
      <c r="E67" s="24"/>
      <c r="F67" s="24"/>
      <c r="G67" s="24"/>
      <c r="H67" s="68">
        <v>52</v>
      </c>
      <c r="I67" s="68">
        <v>38</v>
      </c>
      <c r="J67" s="80">
        <v>12</v>
      </c>
      <c r="K67" s="81">
        <v>4.7750229568411386</v>
      </c>
      <c r="L67" s="77">
        <v>4.9414824447334205</v>
      </c>
      <c r="M67" s="77">
        <v>4.1522491349480966</v>
      </c>
      <c r="P67" s="10"/>
    </row>
    <row r="68" spans="1:16" ht="15" customHeight="1" x14ac:dyDescent="0.15">
      <c r="B68" s="45" t="s">
        <v>1</v>
      </c>
      <c r="C68" s="46"/>
      <c r="D68" s="46"/>
      <c r="E68" s="46"/>
      <c r="F68" s="46"/>
      <c r="G68" s="94"/>
      <c r="H68" s="47">
        <v>1089</v>
      </c>
      <c r="I68" s="47">
        <v>769</v>
      </c>
      <c r="J68" s="48">
        <v>289</v>
      </c>
      <c r="K68" s="49">
        <v>100</v>
      </c>
      <c r="L68" s="50">
        <v>100.00000000000001</v>
      </c>
      <c r="M68" s="50">
        <v>99.999999999999986</v>
      </c>
    </row>
    <row r="69" spans="1:16" ht="14.25" customHeight="1" x14ac:dyDescent="0.15">
      <c r="B69" s="8"/>
      <c r="C69" s="52"/>
      <c r="D69" s="52"/>
      <c r="E69" s="52"/>
      <c r="F69" s="52"/>
      <c r="G69" s="180"/>
      <c r="H69" s="180"/>
      <c r="I69" s="180"/>
    </row>
    <row r="70" spans="1:16" ht="15" customHeight="1" x14ac:dyDescent="0.15">
      <c r="A70" s="5" t="s">
        <v>849</v>
      </c>
      <c r="B70" s="51"/>
      <c r="H70" s="9"/>
      <c r="I70" s="9"/>
    </row>
    <row r="71" spans="1:16" ht="13.65" customHeight="1" x14ac:dyDescent="0.15">
      <c r="B71" s="11"/>
      <c r="C71" s="12"/>
      <c r="D71" s="12"/>
      <c r="E71" s="12"/>
      <c r="F71" s="12"/>
      <c r="G71" s="12"/>
      <c r="H71" s="13"/>
      <c r="I71" s="14" t="s">
        <v>2</v>
      </c>
      <c r="J71" s="15"/>
      <c r="K71" s="16"/>
      <c r="L71" s="14" t="s">
        <v>3</v>
      </c>
      <c r="M71" s="17"/>
    </row>
    <row r="72" spans="1:16" ht="10.8" x14ac:dyDescent="0.15">
      <c r="B72" s="29"/>
      <c r="G72" s="186"/>
      <c r="H72" s="22" t="s">
        <v>4</v>
      </c>
      <c r="I72" s="22" t="s">
        <v>172</v>
      </c>
      <c r="J72" s="84" t="s">
        <v>173</v>
      </c>
      <c r="K72" s="85" t="s">
        <v>4</v>
      </c>
      <c r="L72" s="22" t="s">
        <v>172</v>
      </c>
      <c r="M72" s="22" t="s">
        <v>445</v>
      </c>
    </row>
    <row r="73" spans="1:16" ht="12" customHeight="1" x14ac:dyDescent="0.15">
      <c r="B73" s="79"/>
      <c r="C73" s="24"/>
      <c r="D73" s="24"/>
      <c r="E73" s="24"/>
      <c r="F73" s="24"/>
      <c r="G73" s="135"/>
      <c r="H73" s="25"/>
      <c r="I73" s="25"/>
      <c r="J73" s="26"/>
      <c r="K73" s="27">
        <v>1089</v>
      </c>
      <c r="L73" s="28">
        <v>769</v>
      </c>
      <c r="M73" s="28">
        <v>289</v>
      </c>
    </row>
    <row r="74" spans="1:16" ht="15" customHeight="1" x14ac:dyDescent="0.15">
      <c r="B74" s="425" t="s">
        <v>1069</v>
      </c>
      <c r="H74" s="36">
        <v>891</v>
      </c>
      <c r="I74" s="36">
        <v>638</v>
      </c>
      <c r="J74" s="37">
        <v>228</v>
      </c>
      <c r="K74" s="38">
        <v>81.818181818181827</v>
      </c>
      <c r="L74" s="74">
        <v>82.964889466840049</v>
      </c>
      <c r="M74" s="74">
        <v>78.892733564013838</v>
      </c>
      <c r="P74" s="10"/>
    </row>
    <row r="75" spans="1:16" ht="15" customHeight="1" x14ac:dyDescent="0.15">
      <c r="B75" s="29" t="s">
        <v>295</v>
      </c>
      <c r="H75" s="36">
        <v>829</v>
      </c>
      <c r="I75" s="36">
        <v>587</v>
      </c>
      <c r="J75" s="37">
        <v>218</v>
      </c>
      <c r="K75" s="38">
        <v>76.124885215794308</v>
      </c>
      <c r="L75" s="74">
        <v>76.332899869960997</v>
      </c>
      <c r="M75" s="74">
        <v>75.432525951557096</v>
      </c>
      <c r="P75" s="10"/>
    </row>
    <row r="76" spans="1:16" ht="15" customHeight="1" x14ac:dyDescent="0.15">
      <c r="B76" s="29" t="s">
        <v>850</v>
      </c>
      <c r="H76" s="36">
        <v>730</v>
      </c>
      <c r="I76" s="36">
        <v>510</v>
      </c>
      <c r="J76" s="37">
        <v>200</v>
      </c>
      <c r="K76" s="38">
        <v>67.033976124885214</v>
      </c>
      <c r="L76" s="74">
        <v>66.319895968790632</v>
      </c>
      <c r="M76" s="74">
        <v>69.20415224913495</v>
      </c>
      <c r="P76" s="10"/>
    </row>
    <row r="77" spans="1:16" ht="15" customHeight="1" x14ac:dyDescent="0.15">
      <c r="B77" s="29" t="s">
        <v>52</v>
      </c>
      <c r="H77" s="36">
        <v>83</v>
      </c>
      <c r="I77" s="36">
        <v>61</v>
      </c>
      <c r="J77" s="37">
        <v>22</v>
      </c>
      <c r="K77" s="38">
        <v>7.621671258034894</v>
      </c>
      <c r="L77" s="74">
        <v>7.9323797139141741</v>
      </c>
      <c r="M77" s="74">
        <v>7.6124567474048446</v>
      </c>
      <c r="P77" s="10"/>
    </row>
    <row r="78" spans="1:16" ht="15" customHeight="1" x14ac:dyDescent="0.15">
      <c r="B78" s="29" t="s">
        <v>0</v>
      </c>
      <c r="C78" s="24"/>
      <c r="D78" s="24"/>
      <c r="E78" s="24"/>
      <c r="F78" s="24"/>
      <c r="G78" s="24"/>
      <c r="H78" s="68">
        <v>89</v>
      </c>
      <c r="I78" s="68">
        <v>61</v>
      </c>
      <c r="J78" s="80">
        <v>25</v>
      </c>
      <c r="K78" s="81">
        <v>8.172635445362717</v>
      </c>
      <c r="L78" s="77">
        <v>7.9323797139141741</v>
      </c>
      <c r="M78" s="77">
        <v>8.6505190311418687</v>
      </c>
      <c r="P78" s="10"/>
    </row>
    <row r="79" spans="1:16" ht="15" customHeight="1" x14ac:dyDescent="0.15">
      <c r="B79" s="45" t="s">
        <v>1</v>
      </c>
      <c r="C79" s="46"/>
      <c r="D79" s="46"/>
      <c r="E79" s="46"/>
      <c r="F79" s="46"/>
      <c r="G79" s="94"/>
      <c r="H79" s="47">
        <v>2622</v>
      </c>
      <c r="I79" s="47">
        <v>1857</v>
      </c>
      <c r="J79" s="48">
        <v>693</v>
      </c>
      <c r="K79" s="49" t="s">
        <v>5</v>
      </c>
      <c r="L79" s="50" t="s">
        <v>5</v>
      </c>
      <c r="M79" s="50" t="s">
        <v>5</v>
      </c>
    </row>
    <row r="80" spans="1:16" ht="15" customHeight="1" x14ac:dyDescent="0.15">
      <c r="B80" s="8"/>
      <c r="C80" s="52"/>
      <c r="D80" s="52"/>
      <c r="E80" s="52"/>
      <c r="F80" s="180"/>
      <c r="G80" s="180"/>
      <c r="H80" s="180"/>
    </row>
    <row r="81" spans="1:26" ht="15" customHeight="1" x14ac:dyDescent="0.15">
      <c r="A81" s="5" t="s">
        <v>856</v>
      </c>
      <c r="B81" s="51"/>
    </row>
    <row r="82" spans="1:26" ht="13.65" customHeight="1" x14ac:dyDescent="0.15">
      <c r="B82" s="11"/>
      <c r="C82" s="12"/>
      <c r="D82" s="12"/>
      <c r="E82" s="12"/>
      <c r="F82" s="13" t="s">
        <v>2</v>
      </c>
      <c r="G82" s="15"/>
      <c r="H82" s="15"/>
      <c r="I82" s="15"/>
      <c r="J82" s="15"/>
      <c r="K82" s="15"/>
      <c r="L82" s="132" t="s">
        <v>3</v>
      </c>
      <c r="M82" s="15"/>
      <c r="N82" s="15"/>
      <c r="O82" s="15"/>
      <c r="P82" s="15"/>
      <c r="Q82" s="17"/>
      <c r="V82" s="83"/>
      <c r="X82" s="83"/>
      <c r="Y82" s="83"/>
    </row>
    <row r="83" spans="1:26" ht="12" customHeight="1" x14ac:dyDescent="0.15">
      <c r="B83" s="18"/>
      <c r="F83" s="183"/>
      <c r="G83" s="290" t="s">
        <v>854</v>
      </c>
      <c r="H83" s="21"/>
      <c r="I83" s="183"/>
      <c r="J83" s="393" t="s">
        <v>855</v>
      </c>
      <c r="K83" s="394"/>
      <c r="L83" s="291"/>
      <c r="M83" s="290" t="s">
        <v>854</v>
      </c>
      <c r="N83" s="21"/>
      <c r="O83" s="183"/>
      <c r="P83" s="393" t="s">
        <v>855</v>
      </c>
      <c r="Q83" s="21"/>
      <c r="V83" s="83"/>
      <c r="X83" s="83"/>
      <c r="Y83" s="83"/>
    </row>
    <row r="84" spans="1:26" ht="10.8" x14ac:dyDescent="0.15">
      <c r="B84" s="18"/>
      <c r="F84" s="22" t="s">
        <v>4</v>
      </c>
      <c r="G84" s="22" t="s">
        <v>172</v>
      </c>
      <c r="H84" s="22" t="s">
        <v>173</v>
      </c>
      <c r="I84" s="22" t="s">
        <v>4</v>
      </c>
      <c r="J84" s="22" t="s">
        <v>172</v>
      </c>
      <c r="K84" s="84" t="s">
        <v>173</v>
      </c>
      <c r="L84" s="85" t="s">
        <v>4</v>
      </c>
      <c r="M84" s="22" t="s">
        <v>172</v>
      </c>
      <c r="N84" s="22" t="s">
        <v>173</v>
      </c>
      <c r="O84" s="22" t="s">
        <v>4</v>
      </c>
      <c r="P84" s="22" t="s">
        <v>172</v>
      </c>
      <c r="Q84" s="22" t="s">
        <v>173</v>
      </c>
      <c r="V84" s="83"/>
      <c r="X84" s="83"/>
      <c r="Y84" s="83"/>
    </row>
    <row r="85" spans="1:26" ht="12" customHeight="1" x14ac:dyDescent="0.15">
      <c r="B85" s="79"/>
      <c r="C85" s="86"/>
      <c r="D85" s="86"/>
      <c r="E85" s="24"/>
      <c r="F85" s="25"/>
      <c r="G85" s="25"/>
      <c r="H85" s="25"/>
      <c r="I85" s="25"/>
      <c r="J85" s="25"/>
      <c r="K85" s="26"/>
      <c r="L85" s="27">
        <v>1089</v>
      </c>
      <c r="M85" s="28">
        <v>769</v>
      </c>
      <c r="N85" s="28">
        <v>289</v>
      </c>
      <c r="O85" s="28">
        <v>1089</v>
      </c>
      <c r="P85" s="28">
        <v>769</v>
      </c>
      <c r="Q85" s="28">
        <v>289</v>
      </c>
      <c r="R85" s="87"/>
      <c r="V85" s="83"/>
      <c r="X85" s="83"/>
      <c r="Y85" s="83"/>
    </row>
    <row r="86" spans="1:26" ht="15" customHeight="1" x14ac:dyDescent="0.15">
      <c r="B86" s="29" t="s">
        <v>851</v>
      </c>
      <c r="C86" s="88"/>
      <c r="D86" s="88"/>
      <c r="F86" s="36">
        <v>902</v>
      </c>
      <c r="G86" s="36">
        <v>644</v>
      </c>
      <c r="H86" s="36">
        <v>234</v>
      </c>
      <c r="I86" s="36">
        <v>849</v>
      </c>
      <c r="J86" s="36">
        <v>600</v>
      </c>
      <c r="K86" s="37">
        <v>227</v>
      </c>
      <c r="L86" s="38">
        <v>82.828282828282823</v>
      </c>
      <c r="M86" s="74">
        <v>83.745123537061119</v>
      </c>
      <c r="N86" s="74">
        <v>80.968858131487892</v>
      </c>
      <c r="O86" s="74">
        <v>77.96143250688705</v>
      </c>
      <c r="P86" s="74">
        <v>78.023407022106625</v>
      </c>
      <c r="Q86" s="74">
        <v>78.54671280276817</v>
      </c>
      <c r="R86" s="89"/>
      <c r="V86" s="83"/>
      <c r="X86" s="83"/>
      <c r="Y86" s="83"/>
    </row>
    <row r="87" spans="1:26" ht="15" customHeight="1" x14ac:dyDescent="0.15">
      <c r="B87" s="29" t="s">
        <v>852</v>
      </c>
      <c r="C87" s="88"/>
      <c r="D87" s="88"/>
      <c r="F87" s="36">
        <v>47</v>
      </c>
      <c r="G87" s="36">
        <v>32</v>
      </c>
      <c r="H87" s="36">
        <v>14</v>
      </c>
      <c r="I87" s="36">
        <v>62</v>
      </c>
      <c r="J87" s="36">
        <v>42</v>
      </c>
      <c r="K87" s="37">
        <v>19</v>
      </c>
      <c r="L87" s="38">
        <v>4.3158861340679522</v>
      </c>
      <c r="M87" s="74">
        <v>4.1612483745123541</v>
      </c>
      <c r="N87" s="74">
        <v>4.844290657439446</v>
      </c>
      <c r="O87" s="74">
        <v>5.6932966023875116</v>
      </c>
      <c r="P87" s="74">
        <v>5.4616384915474647</v>
      </c>
      <c r="Q87" s="74">
        <v>6.5743944636678195</v>
      </c>
      <c r="R87" s="89"/>
      <c r="V87" s="83"/>
      <c r="X87" s="83"/>
      <c r="Y87" s="83"/>
    </row>
    <row r="88" spans="1:26" ht="15" customHeight="1" x14ac:dyDescent="0.15">
      <c r="B88" s="29" t="s">
        <v>853</v>
      </c>
      <c r="C88" s="88"/>
      <c r="D88" s="88"/>
      <c r="F88" s="36">
        <v>100</v>
      </c>
      <c r="G88" s="36">
        <v>64</v>
      </c>
      <c r="H88" s="36">
        <v>32</v>
      </c>
      <c r="I88" s="36">
        <v>128</v>
      </c>
      <c r="J88" s="36">
        <v>88</v>
      </c>
      <c r="K88" s="37">
        <v>33</v>
      </c>
      <c r="L88" s="38">
        <v>9.1827364554637274</v>
      </c>
      <c r="M88" s="74">
        <v>8.3224967490247082</v>
      </c>
      <c r="N88" s="74">
        <v>11.072664359861593</v>
      </c>
      <c r="O88" s="74">
        <v>11.753902662993571</v>
      </c>
      <c r="P88" s="74">
        <v>11.443433029908972</v>
      </c>
      <c r="Q88" s="74">
        <v>11.418685121107266</v>
      </c>
      <c r="R88" s="89"/>
      <c r="V88" s="83"/>
      <c r="X88" s="83"/>
      <c r="Y88" s="83"/>
    </row>
    <row r="89" spans="1:26" ht="15" customHeight="1" x14ac:dyDescent="0.15">
      <c r="B89" s="29" t="s">
        <v>0</v>
      </c>
      <c r="C89" s="86"/>
      <c r="D89" s="86"/>
      <c r="E89" s="24"/>
      <c r="F89" s="68">
        <v>40</v>
      </c>
      <c r="G89" s="68">
        <v>29</v>
      </c>
      <c r="H89" s="68">
        <v>9</v>
      </c>
      <c r="I89" s="68">
        <v>50</v>
      </c>
      <c r="J89" s="68">
        <v>39</v>
      </c>
      <c r="K89" s="80">
        <v>10</v>
      </c>
      <c r="L89" s="81">
        <v>3.6730945821854912</v>
      </c>
      <c r="M89" s="77">
        <v>3.7711313394018204</v>
      </c>
      <c r="N89" s="77">
        <v>3.1141868512110724</v>
      </c>
      <c r="O89" s="77">
        <v>4.5913682277318637</v>
      </c>
      <c r="P89" s="77">
        <v>5.0715214564369306</v>
      </c>
      <c r="Q89" s="77">
        <v>3.4602076124567476</v>
      </c>
      <c r="R89" s="90"/>
      <c r="V89" s="83"/>
      <c r="X89" s="83"/>
      <c r="Y89" s="83"/>
    </row>
    <row r="90" spans="1:26" ht="15" customHeight="1" x14ac:dyDescent="0.15">
      <c r="B90" s="45" t="s">
        <v>1</v>
      </c>
      <c r="C90" s="91"/>
      <c r="D90" s="91"/>
      <c r="E90" s="46"/>
      <c r="F90" s="47">
        <v>1089</v>
      </c>
      <c r="G90" s="47">
        <v>769</v>
      </c>
      <c r="H90" s="47">
        <v>289</v>
      </c>
      <c r="I90" s="47">
        <v>1089</v>
      </c>
      <c r="J90" s="47">
        <v>769</v>
      </c>
      <c r="K90" s="48">
        <v>289</v>
      </c>
      <c r="L90" s="49">
        <v>99.999999999999986</v>
      </c>
      <c r="M90" s="50">
        <v>100</v>
      </c>
      <c r="N90" s="50">
        <v>100</v>
      </c>
      <c r="O90" s="50">
        <v>99.999999999999986</v>
      </c>
      <c r="P90" s="50">
        <v>99.999999999999986</v>
      </c>
      <c r="Q90" s="50">
        <v>100</v>
      </c>
      <c r="R90" s="90"/>
      <c r="V90" s="83"/>
      <c r="X90" s="83"/>
      <c r="Y90" s="83"/>
    </row>
    <row r="91" spans="1:26" ht="15" customHeight="1" x14ac:dyDescent="0.15">
      <c r="C91" s="5"/>
      <c r="D91" s="5"/>
      <c r="E91" s="5"/>
      <c r="H91" s="9"/>
      <c r="P91" s="9"/>
      <c r="Q91" s="9"/>
      <c r="W91" s="83"/>
      <c r="Y91" s="83"/>
      <c r="Z91" s="83"/>
    </row>
    <row r="92" spans="1:26" ht="15" customHeight="1" x14ac:dyDescent="0.15">
      <c r="A92" s="5" t="s">
        <v>857</v>
      </c>
      <c r="B92" s="51"/>
      <c r="H92" s="9"/>
    </row>
    <row r="93" spans="1:26" ht="13.65" customHeight="1" x14ac:dyDescent="0.15">
      <c r="B93" s="11"/>
      <c r="C93" s="12"/>
      <c r="D93" s="12"/>
      <c r="E93" s="12"/>
      <c r="F93" s="12"/>
      <c r="G93" s="12"/>
      <c r="H93" s="13"/>
      <c r="I93" s="14" t="s">
        <v>2</v>
      </c>
      <c r="J93" s="15"/>
      <c r="K93" s="16"/>
      <c r="L93" s="14" t="s">
        <v>3</v>
      </c>
      <c r="M93" s="17"/>
    </row>
    <row r="94" spans="1:26" ht="12" customHeight="1" x14ac:dyDescent="0.15">
      <c r="B94" s="29"/>
      <c r="G94" s="186"/>
      <c r="H94" s="22" t="s">
        <v>4</v>
      </c>
      <c r="I94" s="22" t="s">
        <v>172</v>
      </c>
      <c r="J94" s="84" t="s">
        <v>173</v>
      </c>
      <c r="K94" s="85" t="s">
        <v>4</v>
      </c>
      <c r="L94" s="22" t="s">
        <v>172</v>
      </c>
      <c r="M94" s="22" t="s">
        <v>173</v>
      </c>
    </row>
    <row r="95" spans="1:26" ht="12" customHeight="1" x14ac:dyDescent="0.15">
      <c r="B95" s="79"/>
      <c r="C95" s="24"/>
      <c r="D95" s="24"/>
      <c r="E95" s="24"/>
      <c r="F95" s="24"/>
      <c r="G95" s="135"/>
      <c r="H95" s="25"/>
      <c r="I95" s="25"/>
      <c r="J95" s="26"/>
      <c r="K95" s="27">
        <v>1089</v>
      </c>
      <c r="L95" s="28">
        <v>769</v>
      </c>
      <c r="M95" s="28">
        <v>289</v>
      </c>
    </row>
    <row r="96" spans="1:26" ht="15" customHeight="1" x14ac:dyDescent="0.15">
      <c r="B96" s="29" t="s">
        <v>851</v>
      </c>
      <c r="H96" s="36">
        <v>797</v>
      </c>
      <c r="I96" s="36">
        <v>577</v>
      </c>
      <c r="J96" s="37">
        <v>200</v>
      </c>
      <c r="K96" s="38">
        <v>73.186409550045923</v>
      </c>
      <c r="L96" s="74">
        <v>75.032509752925876</v>
      </c>
      <c r="M96" s="74">
        <v>69.20415224913495</v>
      </c>
      <c r="P96" s="10"/>
    </row>
    <row r="97" spans="1:16" ht="15" customHeight="1" x14ac:dyDescent="0.15">
      <c r="B97" s="29" t="s">
        <v>852</v>
      </c>
      <c r="H97" s="36">
        <v>81</v>
      </c>
      <c r="I97" s="36">
        <v>52</v>
      </c>
      <c r="J97" s="37">
        <v>28</v>
      </c>
      <c r="K97" s="38">
        <v>7.4380165289256199</v>
      </c>
      <c r="L97" s="74">
        <v>6.7620286085825754</v>
      </c>
      <c r="M97" s="74">
        <v>9.688581314878892</v>
      </c>
      <c r="P97" s="10"/>
    </row>
    <row r="98" spans="1:16" ht="15" customHeight="1" x14ac:dyDescent="0.15">
      <c r="B98" s="29" t="s">
        <v>853</v>
      </c>
      <c r="H98" s="36">
        <v>141</v>
      </c>
      <c r="I98" s="36">
        <v>89</v>
      </c>
      <c r="J98" s="37">
        <v>45</v>
      </c>
      <c r="K98" s="38">
        <v>12.947658402203857</v>
      </c>
      <c r="L98" s="74">
        <v>11.573472041612485</v>
      </c>
      <c r="M98" s="74">
        <v>15.570934256055363</v>
      </c>
      <c r="P98" s="10"/>
    </row>
    <row r="99" spans="1:16" ht="15" customHeight="1" x14ac:dyDescent="0.15">
      <c r="B99" s="29" t="s">
        <v>0</v>
      </c>
      <c r="C99" s="24"/>
      <c r="D99" s="24"/>
      <c r="E99" s="24"/>
      <c r="F99" s="24"/>
      <c r="G99" s="24"/>
      <c r="H99" s="68">
        <v>70</v>
      </c>
      <c r="I99" s="68">
        <v>51</v>
      </c>
      <c r="J99" s="80">
        <v>16</v>
      </c>
      <c r="K99" s="81">
        <v>6.4279155188246104</v>
      </c>
      <c r="L99" s="77">
        <v>6.6319895968790634</v>
      </c>
      <c r="M99" s="77">
        <v>5.5363321799307963</v>
      </c>
      <c r="P99" s="10"/>
    </row>
    <row r="100" spans="1:16" ht="15" customHeight="1" x14ac:dyDescent="0.15">
      <c r="B100" s="45" t="s">
        <v>1</v>
      </c>
      <c r="C100" s="46"/>
      <c r="D100" s="46"/>
      <c r="E100" s="46"/>
      <c r="F100" s="46"/>
      <c r="G100" s="94"/>
      <c r="H100" s="47">
        <v>1089</v>
      </c>
      <c r="I100" s="47">
        <v>769</v>
      </c>
      <c r="J100" s="48">
        <v>289</v>
      </c>
      <c r="K100" s="49">
        <v>100</v>
      </c>
      <c r="L100" s="50">
        <v>100</v>
      </c>
      <c r="M100" s="50">
        <v>100</v>
      </c>
    </row>
    <row r="101" spans="1:16" ht="15" customHeight="1" x14ac:dyDescent="0.15">
      <c r="B101" s="8"/>
      <c r="C101" s="52"/>
      <c r="D101" s="52"/>
      <c r="E101" s="52"/>
      <c r="F101" s="180"/>
      <c r="G101" s="180"/>
      <c r="H101" s="180"/>
    </row>
    <row r="102" spans="1:16" ht="15" customHeight="1" x14ac:dyDescent="0.15">
      <c r="A102" s="5" t="s">
        <v>861</v>
      </c>
      <c r="B102" s="8"/>
      <c r="C102" s="52"/>
      <c r="D102" s="52"/>
      <c r="E102" s="52"/>
      <c r="F102" s="180"/>
      <c r="G102" s="180"/>
      <c r="H102" s="180"/>
    </row>
    <row r="103" spans="1:16" ht="15" customHeight="1" x14ac:dyDescent="0.15">
      <c r="A103" s="5" t="s">
        <v>858</v>
      </c>
      <c r="B103" s="51"/>
      <c r="H103" s="9"/>
      <c r="I103" s="9"/>
    </row>
    <row r="104" spans="1:16" ht="13.65" customHeight="1" x14ac:dyDescent="0.15">
      <c r="B104" s="11"/>
      <c r="C104" s="12"/>
      <c r="D104" s="12"/>
      <c r="E104" s="12"/>
      <c r="F104" s="12"/>
      <c r="G104" s="12"/>
      <c r="H104" s="13"/>
      <c r="I104" s="14" t="s">
        <v>2</v>
      </c>
      <c r="J104" s="15"/>
      <c r="K104" s="16"/>
      <c r="L104" s="14" t="s">
        <v>3</v>
      </c>
      <c r="M104" s="17"/>
    </row>
    <row r="105" spans="1:16" ht="10.8" x14ac:dyDescent="0.15">
      <c r="B105" s="29"/>
      <c r="G105" s="186"/>
      <c r="H105" s="22" t="s">
        <v>4</v>
      </c>
      <c r="I105" s="22" t="s">
        <v>172</v>
      </c>
      <c r="J105" s="84" t="s">
        <v>173</v>
      </c>
      <c r="K105" s="85" t="s">
        <v>4</v>
      </c>
      <c r="L105" s="22" t="s">
        <v>172</v>
      </c>
      <c r="M105" s="22" t="s">
        <v>173</v>
      </c>
    </row>
    <row r="106" spans="1:16" ht="12" customHeight="1" x14ac:dyDescent="0.15">
      <c r="B106" s="79"/>
      <c r="C106" s="24"/>
      <c r="D106" s="24"/>
      <c r="E106" s="24"/>
      <c r="F106" s="24"/>
      <c r="G106" s="135"/>
      <c r="H106" s="25"/>
      <c r="I106" s="25"/>
      <c r="J106" s="26"/>
      <c r="K106" s="27">
        <v>797</v>
      </c>
      <c r="L106" s="28">
        <v>577</v>
      </c>
      <c r="M106" s="28">
        <v>200</v>
      </c>
    </row>
    <row r="107" spans="1:16" ht="15" customHeight="1" x14ac:dyDescent="0.15">
      <c r="B107" s="29" t="s">
        <v>719</v>
      </c>
      <c r="H107" s="36">
        <v>380</v>
      </c>
      <c r="I107" s="36">
        <v>273</v>
      </c>
      <c r="J107" s="37">
        <v>101</v>
      </c>
      <c r="K107" s="38">
        <v>47.678795483061478</v>
      </c>
      <c r="L107" s="74">
        <v>47.313691507798964</v>
      </c>
      <c r="M107" s="74">
        <v>50.5</v>
      </c>
      <c r="P107" s="10"/>
    </row>
    <row r="108" spans="1:16" ht="15" customHeight="1" x14ac:dyDescent="0.15">
      <c r="B108" s="29" t="s">
        <v>715</v>
      </c>
      <c r="H108" s="36">
        <v>41</v>
      </c>
      <c r="I108" s="36">
        <v>29</v>
      </c>
      <c r="J108" s="37">
        <v>11</v>
      </c>
      <c r="K108" s="38">
        <v>5.144291091593475</v>
      </c>
      <c r="L108" s="74">
        <v>5.0259965337954942</v>
      </c>
      <c r="M108" s="74">
        <v>5.5</v>
      </c>
      <c r="P108" s="10"/>
    </row>
    <row r="109" spans="1:16" ht="15" customHeight="1" x14ac:dyDescent="0.15">
      <c r="B109" s="29" t="s">
        <v>859</v>
      </c>
      <c r="H109" s="36">
        <v>690</v>
      </c>
      <c r="I109" s="36">
        <v>497</v>
      </c>
      <c r="J109" s="37">
        <v>176</v>
      </c>
      <c r="K109" s="38">
        <v>86.574654956085311</v>
      </c>
      <c r="L109" s="74">
        <v>86.135181975736558</v>
      </c>
      <c r="M109" s="74">
        <v>88</v>
      </c>
      <c r="P109" s="10"/>
    </row>
    <row r="110" spans="1:16" ht="15" customHeight="1" x14ac:dyDescent="0.15">
      <c r="B110" s="29" t="s">
        <v>793</v>
      </c>
      <c r="H110" s="36">
        <v>672</v>
      </c>
      <c r="I110" s="36">
        <v>489</v>
      </c>
      <c r="J110" s="37">
        <v>167</v>
      </c>
      <c r="K110" s="38">
        <v>84.316185696361359</v>
      </c>
      <c r="L110" s="74">
        <v>84.748700173310226</v>
      </c>
      <c r="M110" s="74">
        <v>83.5</v>
      </c>
      <c r="P110" s="10"/>
    </row>
    <row r="111" spans="1:16" ht="15" customHeight="1" x14ac:dyDescent="0.15">
      <c r="B111" s="29" t="s">
        <v>860</v>
      </c>
      <c r="H111" s="36">
        <v>691</v>
      </c>
      <c r="I111" s="36">
        <v>509</v>
      </c>
      <c r="J111" s="37">
        <v>164</v>
      </c>
      <c r="K111" s="38">
        <v>86.700125470514436</v>
      </c>
      <c r="L111" s="74">
        <v>88.214904679376076</v>
      </c>
      <c r="M111" s="74">
        <v>82</v>
      </c>
      <c r="P111" s="10"/>
    </row>
    <row r="112" spans="1:16" ht="15" customHeight="1" x14ac:dyDescent="0.15">
      <c r="B112" s="29" t="s">
        <v>0</v>
      </c>
      <c r="C112" s="24"/>
      <c r="D112" s="24"/>
      <c r="E112" s="24"/>
      <c r="F112" s="24"/>
      <c r="G112" s="24"/>
      <c r="H112" s="68">
        <v>18</v>
      </c>
      <c r="I112" s="68">
        <v>12</v>
      </c>
      <c r="J112" s="80">
        <v>5</v>
      </c>
      <c r="K112" s="81">
        <v>2.2584692597239648</v>
      </c>
      <c r="L112" s="77">
        <v>2.0797227036395149</v>
      </c>
      <c r="M112" s="77">
        <v>2.5</v>
      </c>
      <c r="P112" s="10"/>
    </row>
    <row r="113" spans="1:16" ht="15" customHeight="1" x14ac:dyDescent="0.15">
      <c r="B113" s="45" t="s">
        <v>1</v>
      </c>
      <c r="C113" s="46"/>
      <c r="D113" s="46"/>
      <c r="E113" s="46"/>
      <c r="F113" s="46"/>
      <c r="G113" s="94"/>
      <c r="H113" s="47">
        <v>2492</v>
      </c>
      <c r="I113" s="47">
        <v>1809</v>
      </c>
      <c r="J113" s="48">
        <v>624</v>
      </c>
      <c r="K113" s="49" t="s">
        <v>5</v>
      </c>
      <c r="L113" s="50" t="s">
        <v>5</v>
      </c>
      <c r="M113" s="50" t="s">
        <v>5</v>
      </c>
    </row>
    <row r="114" spans="1:16" ht="15" customHeight="1" x14ac:dyDescent="0.15">
      <c r="B114" s="8"/>
      <c r="C114" s="52"/>
      <c r="D114" s="52"/>
      <c r="E114" s="52"/>
      <c r="F114" s="180"/>
      <c r="G114" s="180"/>
      <c r="H114" s="180"/>
    </row>
    <row r="115" spans="1:16" ht="15" customHeight="1" x14ac:dyDescent="0.15">
      <c r="A115" s="5" t="s">
        <v>861</v>
      </c>
      <c r="B115" s="8"/>
      <c r="C115" s="52"/>
      <c r="D115" s="52"/>
      <c r="E115" s="52"/>
      <c r="F115" s="180"/>
      <c r="G115" s="180"/>
      <c r="H115" s="180"/>
    </row>
    <row r="116" spans="1:16" ht="15" customHeight="1" x14ac:dyDescent="0.15">
      <c r="A116" s="5" t="s">
        <v>862</v>
      </c>
      <c r="B116" s="51"/>
      <c r="H116" s="9"/>
      <c r="I116" s="9"/>
    </row>
    <row r="117" spans="1:16" ht="13.65" customHeight="1" x14ac:dyDescent="0.15">
      <c r="B117" s="11"/>
      <c r="C117" s="12"/>
      <c r="D117" s="12"/>
      <c r="E117" s="12"/>
      <c r="F117" s="12"/>
      <c r="G117" s="12"/>
      <c r="H117" s="13"/>
      <c r="I117" s="14" t="s">
        <v>2</v>
      </c>
      <c r="J117" s="15"/>
      <c r="K117" s="16"/>
      <c r="L117" s="14" t="s">
        <v>3</v>
      </c>
      <c r="M117" s="17"/>
    </row>
    <row r="118" spans="1:16" ht="10.8" x14ac:dyDescent="0.15">
      <c r="B118" s="29"/>
      <c r="G118" s="186"/>
      <c r="H118" s="22" t="s">
        <v>4</v>
      </c>
      <c r="I118" s="22" t="s">
        <v>172</v>
      </c>
      <c r="J118" s="84" t="s">
        <v>173</v>
      </c>
      <c r="K118" s="85" t="s">
        <v>4</v>
      </c>
      <c r="L118" s="22" t="s">
        <v>172</v>
      </c>
      <c r="M118" s="22" t="s">
        <v>173</v>
      </c>
    </row>
    <row r="119" spans="1:16" ht="12" customHeight="1" x14ac:dyDescent="0.15">
      <c r="B119" s="79"/>
      <c r="C119" s="24"/>
      <c r="D119" s="24"/>
      <c r="E119" s="24"/>
      <c r="F119" s="24"/>
      <c r="G119" s="135"/>
      <c r="H119" s="25"/>
      <c r="I119" s="25"/>
      <c r="J119" s="26"/>
      <c r="K119" s="27">
        <v>797</v>
      </c>
      <c r="L119" s="28">
        <v>577</v>
      </c>
      <c r="M119" s="28">
        <v>200</v>
      </c>
    </row>
    <row r="120" spans="1:16" ht="15" customHeight="1" x14ac:dyDescent="0.15">
      <c r="B120" s="29" t="s">
        <v>863</v>
      </c>
      <c r="H120" s="36">
        <v>724</v>
      </c>
      <c r="I120" s="36">
        <v>525</v>
      </c>
      <c r="J120" s="37">
        <v>181</v>
      </c>
      <c r="K120" s="38">
        <v>90.840652446675023</v>
      </c>
      <c r="L120" s="74">
        <v>90.987868284228767</v>
      </c>
      <c r="M120" s="74">
        <v>90.5</v>
      </c>
      <c r="P120" s="10"/>
    </row>
    <row r="121" spans="1:16" ht="15" customHeight="1" x14ac:dyDescent="0.15">
      <c r="B121" s="29" t="s">
        <v>864</v>
      </c>
      <c r="H121" s="36">
        <v>356</v>
      </c>
      <c r="I121" s="36">
        <v>267</v>
      </c>
      <c r="J121" s="37">
        <v>78</v>
      </c>
      <c r="K121" s="38">
        <v>44.667503136762861</v>
      </c>
      <c r="L121" s="74">
        <v>46.273830155979198</v>
      </c>
      <c r="M121" s="74">
        <v>39</v>
      </c>
      <c r="P121" s="10"/>
    </row>
    <row r="122" spans="1:16" ht="15" customHeight="1" x14ac:dyDescent="0.15">
      <c r="B122" s="29" t="s">
        <v>865</v>
      </c>
      <c r="H122" s="36">
        <v>103</v>
      </c>
      <c r="I122" s="36">
        <v>74</v>
      </c>
      <c r="J122" s="37">
        <v>26</v>
      </c>
      <c r="K122" s="38">
        <v>12.923462986198246</v>
      </c>
      <c r="L122" s="74">
        <v>12.824956672443674</v>
      </c>
      <c r="M122" s="74">
        <v>13</v>
      </c>
      <c r="P122" s="10"/>
    </row>
    <row r="123" spans="1:16" ht="15" customHeight="1" x14ac:dyDescent="0.15">
      <c r="B123" s="29" t="s">
        <v>0</v>
      </c>
      <c r="C123" s="24"/>
      <c r="D123" s="24"/>
      <c r="E123" s="24"/>
      <c r="F123" s="24"/>
      <c r="G123" s="24"/>
      <c r="H123" s="68">
        <v>9</v>
      </c>
      <c r="I123" s="68">
        <v>5</v>
      </c>
      <c r="J123" s="80">
        <v>4</v>
      </c>
      <c r="K123" s="38">
        <v>1.1292346298619824</v>
      </c>
      <c r="L123" s="74">
        <v>0.86655112651646449</v>
      </c>
      <c r="M123" s="74">
        <v>2</v>
      </c>
      <c r="P123" s="10"/>
    </row>
    <row r="124" spans="1:16" ht="15" customHeight="1" x14ac:dyDescent="0.15">
      <c r="B124" s="45" t="s">
        <v>1</v>
      </c>
      <c r="C124" s="46"/>
      <c r="D124" s="46"/>
      <c r="E124" s="46"/>
      <c r="F124" s="46"/>
      <c r="G124" s="94"/>
      <c r="H124" s="47">
        <v>1192</v>
      </c>
      <c r="I124" s="47">
        <v>871</v>
      </c>
      <c r="J124" s="48">
        <v>289</v>
      </c>
      <c r="K124" s="49" t="s">
        <v>5</v>
      </c>
      <c r="L124" s="50" t="s">
        <v>5</v>
      </c>
      <c r="M124" s="50" t="s">
        <v>5</v>
      </c>
    </row>
    <row r="125" spans="1:16" ht="15" customHeight="1" x14ac:dyDescent="0.15">
      <c r="B125" s="8"/>
      <c r="C125" s="52"/>
      <c r="D125" s="52"/>
      <c r="E125" s="52"/>
      <c r="F125" s="180"/>
      <c r="G125" s="180"/>
      <c r="H125" s="180"/>
    </row>
    <row r="126" spans="1:16" ht="15" customHeight="1" x14ac:dyDescent="0.15">
      <c r="A126" s="5" t="s">
        <v>866</v>
      </c>
      <c r="B126" s="51"/>
      <c r="H126" s="9"/>
    </row>
    <row r="127" spans="1:16" ht="13.65" customHeight="1" x14ac:dyDescent="0.15">
      <c r="B127" s="11"/>
      <c r="C127" s="12"/>
      <c r="D127" s="12"/>
      <c r="E127" s="12"/>
      <c r="F127" s="12"/>
      <c r="G127" s="12"/>
      <c r="H127" s="13"/>
      <c r="I127" s="14" t="s">
        <v>2</v>
      </c>
      <c r="J127" s="15"/>
      <c r="K127" s="16"/>
      <c r="L127" s="14" t="s">
        <v>3</v>
      </c>
      <c r="M127" s="17"/>
    </row>
    <row r="128" spans="1:16" ht="12" customHeight="1" x14ac:dyDescent="0.15">
      <c r="B128" s="29"/>
      <c r="G128" s="186"/>
      <c r="H128" s="22" t="s">
        <v>4</v>
      </c>
      <c r="I128" s="22" t="s">
        <v>172</v>
      </c>
      <c r="J128" s="84" t="s">
        <v>173</v>
      </c>
      <c r="K128" s="85" t="s">
        <v>4</v>
      </c>
      <c r="L128" s="22" t="s">
        <v>172</v>
      </c>
      <c r="M128" s="22" t="s">
        <v>173</v>
      </c>
    </row>
    <row r="129" spans="1:16" ht="12" customHeight="1" x14ac:dyDescent="0.15">
      <c r="B129" s="79"/>
      <c r="C129" s="24"/>
      <c r="D129" s="24"/>
      <c r="E129" s="24"/>
      <c r="F129" s="24"/>
      <c r="G129" s="135"/>
      <c r="H129" s="25"/>
      <c r="I129" s="25"/>
      <c r="J129" s="26"/>
      <c r="K129" s="27">
        <v>1089</v>
      </c>
      <c r="L129" s="28">
        <v>769</v>
      </c>
      <c r="M129" s="28">
        <v>289</v>
      </c>
    </row>
    <row r="130" spans="1:16" ht="15" customHeight="1" x14ac:dyDescent="0.15">
      <c r="B130" s="29" t="s">
        <v>559</v>
      </c>
      <c r="H130" s="36">
        <v>259</v>
      </c>
      <c r="I130" s="36">
        <v>173</v>
      </c>
      <c r="J130" s="37">
        <v>77</v>
      </c>
      <c r="K130" s="38">
        <v>23.783287419651057</v>
      </c>
      <c r="L130" s="74">
        <v>22.496749024707412</v>
      </c>
      <c r="M130" s="74">
        <v>26.643598615916954</v>
      </c>
      <c r="P130" s="10"/>
    </row>
    <row r="131" spans="1:16" ht="15" customHeight="1" x14ac:dyDescent="0.15">
      <c r="B131" s="29" t="s">
        <v>667</v>
      </c>
      <c r="H131" s="36">
        <v>247</v>
      </c>
      <c r="I131" s="36">
        <v>170</v>
      </c>
      <c r="J131" s="37">
        <v>67</v>
      </c>
      <c r="K131" s="38">
        <v>22.681359044995407</v>
      </c>
      <c r="L131" s="74">
        <v>22.106631989596877</v>
      </c>
      <c r="M131" s="74">
        <v>23.183391003460208</v>
      </c>
      <c r="P131" s="10"/>
    </row>
    <row r="132" spans="1:16" ht="15" customHeight="1" x14ac:dyDescent="0.15">
      <c r="B132" s="29" t="s">
        <v>668</v>
      </c>
      <c r="H132" s="36">
        <v>490</v>
      </c>
      <c r="I132" s="36">
        <v>371</v>
      </c>
      <c r="J132" s="37">
        <v>112</v>
      </c>
      <c r="K132" s="38">
        <v>44.995408631772264</v>
      </c>
      <c r="L132" s="74">
        <v>48.2444733420026</v>
      </c>
      <c r="M132" s="74">
        <v>38.754325259515568</v>
      </c>
      <c r="P132" s="10"/>
    </row>
    <row r="133" spans="1:16" ht="15" customHeight="1" x14ac:dyDescent="0.15">
      <c r="B133" s="29" t="s">
        <v>0</v>
      </c>
      <c r="C133" s="24"/>
      <c r="D133" s="24"/>
      <c r="E133" s="24"/>
      <c r="F133" s="24"/>
      <c r="G133" s="24"/>
      <c r="H133" s="68">
        <v>93</v>
      </c>
      <c r="I133" s="68">
        <v>55</v>
      </c>
      <c r="J133" s="80">
        <v>33</v>
      </c>
      <c r="K133" s="81">
        <v>8.5399449035812669</v>
      </c>
      <c r="L133" s="77">
        <v>7.1521456436931086</v>
      </c>
      <c r="M133" s="77">
        <v>11.418685121107266</v>
      </c>
      <c r="P133" s="10"/>
    </row>
    <row r="134" spans="1:16" ht="15" customHeight="1" x14ac:dyDescent="0.15">
      <c r="B134" s="45" t="s">
        <v>1</v>
      </c>
      <c r="C134" s="46"/>
      <c r="D134" s="46"/>
      <c r="E134" s="46"/>
      <c r="F134" s="46"/>
      <c r="G134" s="94"/>
      <c r="H134" s="47">
        <v>1089</v>
      </c>
      <c r="I134" s="47">
        <v>769</v>
      </c>
      <c r="J134" s="48">
        <v>289</v>
      </c>
      <c r="K134" s="49">
        <v>100</v>
      </c>
      <c r="L134" s="50">
        <v>100</v>
      </c>
      <c r="M134" s="50">
        <v>100</v>
      </c>
    </row>
    <row r="135" spans="1:16" ht="15" customHeight="1" x14ac:dyDescent="0.15">
      <c r="B135" s="8"/>
      <c r="C135" s="52"/>
      <c r="D135" s="52"/>
      <c r="E135" s="52"/>
      <c r="F135" s="180"/>
      <c r="G135" s="180"/>
      <c r="H135" s="180"/>
    </row>
    <row r="136" spans="1:16" ht="15" customHeight="1" x14ac:dyDescent="0.15">
      <c r="A136" s="5" t="s">
        <v>867</v>
      </c>
      <c r="B136" s="8"/>
      <c r="C136" s="52"/>
      <c r="D136" s="52"/>
      <c r="E136" s="52"/>
      <c r="F136" s="180"/>
      <c r="G136" s="180"/>
      <c r="H136" s="180"/>
    </row>
    <row r="137" spans="1:16" ht="15" customHeight="1" x14ac:dyDescent="0.15">
      <c r="A137" s="5" t="s">
        <v>868</v>
      </c>
      <c r="B137" s="51"/>
      <c r="H137" s="9"/>
      <c r="I137" s="9"/>
    </row>
    <row r="138" spans="1:16" ht="13.65" customHeight="1" x14ac:dyDescent="0.15">
      <c r="B138" s="11"/>
      <c r="C138" s="12"/>
      <c r="D138" s="12"/>
      <c r="E138" s="12"/>
      <c r="F138" s="12"/>
      <c r="G138" s="12"/>
      <c r="H138" s="13"/>
      <c r="I138" s="14" t="s">
        <v>2</v>
      </c>
      <c r="J138" s="15"/>
      <c r="K138" s="16"/>
      <c r="L138" s="14" t="s">
        <v>3</v>
      </c>
      <c r="M138" s="17"/>
    </row>
    <row r="139" spans="1:16" ht="12" customHeight="1" x14ac:dyDescent="0.15">
      <c r="B139" s="29"/>
      <c r="G139" s="186"/>
      <c r="H139" s="22" t="s">
        <v>4</v>
      </c>
      <c r="I139" s="22" t="s">
        <v>172</v>
      </c>
      <c r="J139" s="84" t="s">
        <v>173</v>
      </c>
      <c r="K139" s="85" t="s">
        <v>4</v>
      </c>
      <c r="L139" s="22" t="s">
        <v>172</v>
      </c>
      <c r="M139" s="22" t="s">
        <v>173</v>
      </c>
    </row>
    <row r="140" spans="1:16" ht="12" customHeight="1" x14ac:dyDescent="0.15">
      <c r="B140" s="79"/>
      <c r="C140" s="24"/>
      <c r="D140" s="24"/>
      <c r="E140" s="24"/>
      <c r="F140" s="24"/>
      <c r="G140" s="135"/>
      <c r="H140" s="25"/>
      <c r="I140" s="25"/>
      <c r="J140" s="26"/>
      <c r="K140" s="27">
        <v>737</v>
      </c>
      <c r="L140" s="28">
        <v>541</v>
      </c>
      <c r="M140" s="28">
        <v>179</v>
      </c>
    </row>
    <row r="141" spans="1:16" ht="15" customHeight="1" x14ac:dyDescent="0.15">
      <c r="B141" s="29" t="s">
        <v>869</v>
      </c>
      <c r="H141" s="36">
        <v>31</v>
      </c>
      <c r="I141" s="36">
        <v>18</v>
      </c>
      <c r="J141" s="37">
        <v>13</v>
      </c>
      <c r="K141" s="38">
        <v>4.2062415196743554</v>
      </c>
      <c r="L141" s="74">
        <v>3.3271719038817005</v>
      </c>
      <c r="M141" s="74">
        <v>7.2625698324022352</v>
      </c>
      <c r="P141" s="10"/>
    </row>
    <row r="142" spans="1:16" ht="15" customHeight="1" x14ac:dyDescent="0.15">
      <c r="B142" s="29" t="s">
        <v>870</v>
      </c>
      <c r="H142" s="36">
        <v>82</v>
      </c>
      <c r="I142" s="36">
        <v>66</v>
      </c>
      <c r="J142" s="37">
        <v>16</v>
      </c>
      <c r="K142" s="38">
        <v>11.126187245590231</v>
      </c>
      <c r="L142" s="74">
        <v>12.199630314232902</v>
      </c>
      <c r="M142" s="74">
        <v>8.938547486033519</v>
      </c>
      <c r="P142" s="10"/>
    </row>
    <row r="143" spans="1:16" ht="15" customHeight="1" x14ac:dyDescent="0.15">
      <c r="B143" s="29" t="s">
        <v>871</v>
      </c>
      <c r="H143" s="36">
        <v>610</v>
      </c>
      <c r="I143" s="36">
        <v>447</v>
      </c>
      <c r="J143" s="37">
        <v>146</v>
      </c>
      <c r="K143" s="38">
        <v>82.767978290366358</v>
      </c>
      <c r="L143" s="74">
        <v>82.624768946395562</v>
      </c>
      <c r="M143" s="74">
        <v>81.564245810055866</v>
      </c>
      <c r="P143" s="10"/>
    </row>
    <row r="144" spans="1:16" ht="15" customHeight="1" x14ac:dyDescent="0.15">
      <c r="B144" s="29" t="s">
        <v>0</v>
      </c>
      <c r="C144" s="24"/>
      <c r="D144" s="24"/>
      <c r="E144" s="24"/>
      <c r="F144" s="24"/>
      <c r="G144" s="24"/>
      <c r="H144" s="68">
        <v>14</v>
      </c>
      <c r="I144" s="68">
        <v>10</v>
      </c>
      <c r="J144" s="80">
        <v>4</v>
      </c>
      <c r="K144" s="81">
        <v>1.8995929443690638</v>
      </c>
      <c r="L144" s="77">
        <v>1.8484288354898337</v>
      </c>
      <c r="M144" s="77">
        <v>2.2346368715083798</v>
      </c>
      <c r="P144" s="10"/>
    </row>
    <row r="145" spans="1:16" ht="15" customHeight="1" x14ac:dyDescent="0.15">
      <c r="B145" s="45" t="s">
        <v>1</v>
      </c>
      <c r="C145" s="46"/>
      <c r="D145" s="46"/>
      <c r="E145" s="46"/>
      <c r="F145" s="46"/>
      <c r="G145" s="94"/>
      <c r="H145" s="47">
        <v>737</v>
      </c>
      <c r="I145" s="47">
        <v>541</v>
      </c>
      <c r="J145" s="48">
        <v>179</v>
      </c>
      <c r="K145" s="49">
        <v>100</v>
      </c>
      <c r="L145" s="50">
        <v>99.999999999999986</v>
      </c>
      <c r="M145" s="50">
        <v>100.00000000000001</v>
      </c>
    </row>
    <row r="146" spans="1:16" ht="15" customHeight="1" x14ac:dyDescent="0.15">
      <c r="B146" s="8"/>
      <c r="C146" s="52"/>
      <c r="D146" s="52"/>
      <c r="E146" s="52"/>
      <c r="F146" s="180"/>
      <c r="G146" s="180"/>
      <c r="H146" s="180"/>
    </row>
    <row r="147" spans="1:16" ht="15" customHeight="1" x14ac:dyDescent="0.15">
      <c r="A147" s="5" t="s">
        <v>872</v>
      </c>
      <c r="B147" s="51"/>
      <c r="H147" s="9"/>
    </row>
    <row r="148" spans="1:16" ht="13.65" customHeight="1" x14ac:dyDescent="0.15">
      <c r="B148" s="11"/>
      <c r="C148" s="12"/>
      <c r="D148" s="12"/>
      <c r="E148" s="12"/>
      <c r="F148" s="12"/>
      <c r="G148" s="12"/>
      <c r="H148" s="13"/>
      <c r="I148" s="14" t="s">
        <v>2</v>
      </c>
      <c r="J148" s="15"/>
      <c r="K148" s="16"/>
      <c r="L148" s="14" t="s">
        <v>3</v>
      </c>
      <c r="M148" s="17"/>
    </row>
    <row r="149" spans="1:16" ht="10.8" x14ac:dyDescent="0.15">
      <c r="B149" s="29"/>
      <c r="G149" s="186"/>
      <c r="H149" s="22" t="s">
        <v>4</v>
      </c>
      <c r="I149" s="22" t="s">
        <v>172</v>
      </c>
      <c r="J149" s="84" t="s">
        <v>173</v>
      </c>
      <c r="K149" s="85" t="s">
        <v>4</v>
      </c>
      <c r="L149" s="22" t="s">
        <v>172</v>
      </c>
      <c r="M149" s="22" t="s">
        <v>445</v>
      </c>
    </row>
    <row r="150" spans="1:16" ht="12" customHeight="1" x14ac:dyDescent="0.15">
      <c r="B150" s="79"/>
      <c r="C150" s="24"/>
      <c r="D150" s="24"/>
      <c r="E150" s="24"/>
      <c r="F150" s="24"/>
      <c r="G150" s="135"/>
      <c r="H150" s="25"/>
      <c r="I150" s="25"/>
      <c r="J150" s="26"/>
      <c r="K150" s="27">
        <v>1089</v>
      </c>
      <c r="L150" s="28">
        <v>769</v>
      </c>
      <c r="M150" s="28">
        <v>289</v>
      </c>
    </row>
    <row r="151" spans="1:16" ht="15" customHeight="1" x14ac:dyDescent="0.15">
      <c r="B151" s="29" t="s">
        <v>873</v>
      </c>
      <c r="H151" s="36">
        <v>852</v>
      </c>
      <c r="I151" s="36">
        <v>613</v>
      </c>
      <c r="J151" s="37">
        <v>213</v>
      </c>
      <c r="K151" s="38">
        <v>78.236914600550961</v>
      </c>
      <c r="L151" s="74">
        <v>79.713914174252281</v>
      </c>
      <c r="M151" s="74">
        <v>73.702422145328711</v>
      </c>
      <c r="P151" s="10"/>
    </row>
    <row r="152" spans="1:16" ht="15" customHeight="1" x14ac:dyDescent="0.15">
      <c r="B152" s="29" t="s">
        <v>874</v>
      </c>
      <c r="H152" s="36">
        <v>408</v>
      </c>
      <c r="I152" s="36">
        <v>291</v>
      </c>
      <c r="J152" s="37">
        <v>106</v>
      </c>
      <c r="K152" s="38">
        <v>37.465564738292009</v>
      </c>
      <c r="L152" s="74">
        <v>37.841352405721715</v>
      </c>
      <c r="M152" s="74">
        <v>36.678200692041521</v>
      </c>
      <c r="P152" s="10"/>
    </row>
    <row r="153" spans="1:16" ht="15" customHeight="1" x14ac:dyDescent="0.15">
      <c r="B153" s="29" t="s">
        <v>875</v>
      </c>
      <c r="H153" s="36">
        <v>312</v>
      </c>
      <c r="I153" s="36">
        <v>226</v>
      </c>
      <c r="J153" s="37">
        <v>80</v>
      </c>
      <c r="K153" s="38">
        <v>28.650137741046834</v>
      </c>
      <c r="L153" s="74">
        <v>29.388816644993497</v>
      </c>
      <c r="M153" s="74">
        <v>27.681660899653981</v>
      </c>
      <c r="P153" s="10"/>
    </row>
    <row r="154" spans="1:16" ht="15" customHeight="1" x14ac:dyDescent="0.15">
      <c r="B154" s="29" t="s">
        <v>876</v>
      </c>
      <c r="H154" s="36">
        <v>188</v>
      </c>
      <c r="I154" s="36">
        <v>130</v>
      </c>
      <c r="J154" s="37">
        <v>55</v>
      </c>
      <c r="K154" s="38">
        <v>17.263544536271809</v>
      </c>
      <c r="L154" s="74">
        <v>16.905071521456435</v>
      </c>
      <c r="M154" s="74">
        <v>19.031141868512112</v>
      </c>
      <c r="P154" s="10"/>
    </row>
    <row r="155" spans="1:16" ht="15" customHeight="1" x14ac:dyDescent="0.15">
      <c r="B155" s="29" t="s">
        <v>877</v>
      </c>
      <c r="H155" s="36">
        <v>185</v>
      </c>
      <c r="I155" s="36">
        <v>131</v>
      </c>
      <c r="J155" s="37">
        <v>50</v>
      </c>
      <c r="K155" s="38">
        <v>16.988062442607895</v>
      </c>
      <c r="L155" s="74">
        <v>17.035110533159948</v>
      </c>
      <c r="M155" s="74">
        <v>17.301038062283737</v>
      </c>
      <c r="P155" s="10"/>
    </row>
    <row r="156" spans="1:16" ht="15" customHeight="1" x14ac:dyDescent="0.15">
      <c r="B156" s="29" t="s">
        <v>878</v>
      </c>
      <c r="H156" s="36">
        <v>884</v>
      </c>
      <c r="I156" s="36">
        <v>631</v>
      </c>
      <c r="J156" s="37">
        <v>227</v>
      </c>
      <c r="K156" s="38">
        <v>81.175390266299345</v>
      </c>
      <c r="L156" s="74">
        <v>82.054616384915477</v>
      </c>
      <c r="M156" s="74">
        <v>78.54671280276817</v>
      </c>
      <c r="P156" s="10"/>
    </row>
    <row r="157" spans="1:16" ht="15" customHeight="1" x14ac:dyDescent="0.15">
      <c r="B157" s="29" t="s">
        <v>879</v>
      </c>
      <c r="H157" s="36">
        <v>885</v>
      </c>
      <c r="I157" s="36">
        <v>632</v>
      </c>
      <c r="J157" s="37">
        <v>227</v>
      </c>
      <c r="K157" s="38">
        <v>81.267217630853992</v>
      </c>
      <c r="L157" s="74">
        <v>82.184655396618993</v>
      </c>
      <c r="M157" s="74">
        <v>78.54671280276817</v>
      </c>
      <c r="P157" s="10"/>
    </row>
    <row r="158" spans="1:16" ht="15" customHeight="1" x14ac:dyDescent="0.15">
      <c r="B158" s="29" t="s">
        <v>52</v>
      </c>
      <c r="H158" s="36">
        <v>22</v>
      </c>
      <c r="I158" s="36">
        <v>10</v>
      </c>
      <c r="J158" s="37">
        <v>10</v>
      </c>
      <c r="K158" s="38">
        <v>2.0202020202020203</v>
      </c>
      <c r="L158" s="74">
        <v>1.3003901170351104</v>
      </c>
      <c r="M158" s="74">
        <v>3.4602076124567476</v>
      </c>
      <c r="P158" s="10"/>
    </row>
    <row r="159" spans="1:16" ht="15" customHeight="1" x14ac:dyDescent="0.15">
      <c r="B159" s="29" t="s">
        <v>0</v>
      </c>
      <c r="C159" s="24"/>
      <c r="D159" s="24"/>
      <c r="E159" s="24"/>
      <c r="F159" s="24"/>
      <c r="G159" s="24"/>
      <c r="H159" s="68">
        <v>136</v>
      </c>
      <c r="I159" s="68">
        <v>90</v>
      </c>
      <c r="J159" s="80">
        <v>43</v>
      </c>
      <c r="K159" s="81">
        <v>12.488521579430669</v>
      </c>
      <c r="L159" s="77">
        <v>11.703511053315994</v>
      </c>
      <c r="M159" s="77">
        <v>14.878892733564014</v>
      </c>
      <c r="P159" s="10"/>
    </row>
    <row r="160" spans="1:16" ht="15" customHeight="1" x14ac:dyDescent="0.15">
      <c r="B160" s="45" t="s">
        <v>1</v>
      </c>
      <c r="C160" s="46"/>
      <c r="D160" s="46"/>
      <c r="E160" s="46"/>
      <c r="F160" s="46"/>
      <c r="G160" s="94"/>
      <c r="H160" s="47">
        <v>3872</v>
      </c>
      <c r="I160" s="47">
        <v>2754</v>
      </c>
      <c r="J160" s="48">
        <v>1011</v>
      </c>
      <c r="K160" s="49" t="s">
        <v>5</v>
      </c>
      <c r="L160" s="50" t="s">
        <v>5</v>
      </c>
      <c r="M160" s="50" t="s">
        <v>5</v>
      </c>
    </row>
    <row r="161" spans="1:16" ht="15" customHeight="1" x14ac:dyDescent="0.15">
      <c r="B161" s="8"/>
      <c r="C161" s="52"/>
      <c r="D161" s="52"/>
      <c r="E161" s="52"/>
      <c r="F161" s="180"/>
      <c r="G161" s="180"/>
      <c r="H161" s="180"/>
    </row>
    <row r="162" spans="1:16" ht="15" customHeight="1" x14ac:dyDescent="0.15">
      <c r="A162" s="5" t="s">
        <v>880</v>
      </c>
      <c r="B162" s="51"/>
      <c r="H162" s="9"/>
    </row>
    <row r="163" spans="1:16" ht="13.65" customHeight="1" x14ac:dyDescent="0.15">
      <c r="B163" s="11"/>
      <c r="C163" s="12"/>
      <c r="D163" s="12"/>
      <c r="E163" s="12"/>
      <c r="F163" s="12"/>
      <c r="G163" s="12"/>
      <c r="H163" s="13"/>
      <c r="I163" s="14" t="s">
        <v>2</v>
      </c>
      <c r="J163" s="15"/>
      <c r="K163" s="16"/>
      <c r="L163" s="14" t="s">
        <v>3</v>
      </c>
      <c r="M163" s="17"/>
    </row>
    <row r="164" spans="1:16" ht="10.8" x14ac:dyDescent="0.15">
      <c r="B164" s="29"/>
      <c r="G164" s="186"/>
      <c r="H164" s="22" t="s">
        <v>4</v>
      </c>
      <c r="I164" s="22" t="s">
        <v>172</v>
      </c>
      <c r="J164" s="84" t="s">
        <v>173</v>
      </c>
      <c r="K164" s="85" t="s">
        <v>4</v>
      </c>
      <c r="L164" s="22" t="s">
        <v>172</v>
      </c>
      <c r="M164" s="22" t="s">
        <v>445</v>
      </c>
    </row>
    <row r="165" spans="1:16" ht="12" customHeight="1" x14ac:dyDescent="0.15">
      <c r="B165" s="79"/>
      <c r="C165" s="24"/>
      <c r="D165" s="24"/>
      <c r="E165" s="24"/>
      <c r="F165" s="24"/>
      <c r="G165" s="135"/>
      <c r="H165" s="25"/>
      <c r="I165" s="25"/>
      <c r="J165" s="26"/>
      <c r="K165" s="27">
        <v>1089</v>
      </c>
      <c r="L165" s="28">
        <v>769</v>
      </c>
      <c r="M165" s="28">
        <v>289</v>
      </c>
    </row>
    <row r="166" spans="1:16" ht="15" customHeight="1" x14ac:dyDescent="0.15">
      <c r="B166" s="29" t="s">
        <v>881</v>
      </c>
      <c r="H166" s="36">
        <v>492</v>
      </c>
      <c r="I166" s="36">
        <v>356</v>
      </c>
      <c r="J166" s="37">
        <v>124</v>
      </c>
      <c r="K166" s="38">
        <v>45.179063360881543</v>
      </c>
      <c r="L166" s="74">
        <v>46.293888166449939</v>
      </c>
      <c r="M166" s="74">
        <v>42.906574394463668</v>
      </c>
      <c r="P166" s="10"/>
    </row>
    <row r="167" spans="1:16" ht="15" customHeight="1" x14ac:dyDescent="0.15">
      <c r="B167" s="29" t="s">
        <v>882</v>
      </c>
      <c r="H167" s="36">
        <v>608</v>
      </c>
      <c r="I167" s="36">
        <v>424</v>
      </c>
      <c r="J167" s="37">
        <v>165</v>
      </c>
      <c r="K167" s="38">
        <v>55.831037649219475</v>
      </c>
      <c r="L167" s="74">
        <v>55.136540962288684</v>
      </c>
      <c r="M167" s="74">
        <v>57.093425605536332</v>
      </c>
      <c r="P167" s="10"/>
    </row>
    <row r="168" spans="1:16" ht="15" customHeight="1" x14ac:dyDescent="0.15">
      <c r="B168" s="29" t="s">
        <v>883</v>
      </c>
      <c r="H168" s="36">
        <v>325</v>
      </c>
      <c r="I168" s="36">
        <v>225</v>
      </c>
      <c r="J168" s="37">
        <v>92</v>
      </c>
      <c r="K168" s="38">
        <v>29.843893480257115</v>
      </c>
      <c r="L168" s="74">
        <v>29.258777633289988</v>
      </c>
      <c r="M168" s="74">
        <v>31.833910034602077</v>
      </c>
      <c r="P168" s="10"/>
    </row>
    <row r="169" spans="1:16" ht="15" customHeight="1" x14ac:dyDescent="0.15">
      <c r="B169" s="29" t="s">
        <v>884</v>
      </c>
      <c r="H169" s="36">
        <v>500</v>
      </c>
      <c r="I169" s="36">
        <v>345</v>
      </c>
      <c r="J169" s="37">
        <v>134</v>
      </c>
      <c r="K169" s="38">
        <v>45.913682277318642</v>
      </c>
      <c r="L169" s="74">
        <v>44.863459037711308</v>
      </c>
      <c r="M169" s="74">
        <v>46.366782006920417</v>
      </c>
      <c r="P169" s="10"/>
    </row>
    <row r="170" spans="1:16" ht="15" customHeight="1" x14ac:dyDescent="0.15">
      <c r="B170" s="29" t="s">
        <v>885</v>
      </c>
      <c r="H170" s="36">
        <v>118</v>
      </c>
      <c r="I170" s="36">
        <v>83</v>
      </c>
      <c r="J170" s="37">
        <v>31</v>
      </c>
      <c r="K170" s="38">
        <v>10.835629017447198</v>
      </c>
      <c r="L170" s="74">
        <v>10.793237971391417</v>
      </c>
      <c r="M170" s="74">
        <v>10.726643598615917</v>
      </c>
      <c r="P170" s="10"/>
    </row>
    <row r="171" spans="1:16" ht="15" customHeight="1" x14ac:dyDescent="0.15">
      <c r="B171" s="29" t="s">
        <v>52</v>
      </c>
      <c r="H171" s="36">
        <v>22</v>
      </c>
      <c r="I171" s="36">
        <v>17</v>
      </c>
      <c r="J171" s="37">
        <v>5</v>
      </c>
      <c r="K171" s="38">
        <v>2.0202020202020203</v>
      </c>
      <c r="L171" s="74">
        <v>2.2106631989596877</v>
      </c>
      <c r="M171" s="74">
        <v>1.7301038062283738</v>
      </c>
      <c r="P171" s="10"/>
    </row>
    <row r="172" spans="1:16" ht="15" customHeight="1" x14ac:dyDescent="0.15">
      <c r="B172" s="29" t="s">
        <v>0</v>
      </c>
      <c r="C172" s="24"/>
      <c r="D172" s="24"/>
      <c r="E172" s="24"/>
      <c r="F172" s="24"/>
      <c r="G172" s="24"/>
      <c r="H172" s="68">
        <v>188</v>
      </c>
      <c r="I172" s="68">
        <v>129</v>
      </c>
      <c r="J172" s="80">
        <v>53</v>
      </c>
      <c r="K172" s="81">
        <v>17.263544536271809</v>
      </c>
      <c r="L172" s="77">
        <v>16.775032509752926</v>
      </c>
      <c r="M172" s="77">
        <v>18.339100346020761</v>
      </c>
      <c r="P172" s="10"/>
    </row>
    <row r="173" spans="1:16" ht="15" customHeight="1" x14ac:dyDescent="0.15">
      <c r="B173" s="45" t="s">
        <v>1</v>
      </c>
      <c r="C173" s="46"/>
      <c r="D173" s="46"/>
      <c r="E173" s="46"/>
      <c r="F173" s="46"/>
      <c r="G173" s="94"/>
      <c r="H173" s="47">
        <v>2253</v>
      </c>
      <c r="I173" s="47">
        <v>1579</v>
      </c>
      <c r="J173" s="48">
        <v>604</v>
      </c>
      <c r="K173" s="49" t="s">
        <v>5</v>
      </c>
      <c r="L173" s="50" t="s">
        <v>5</v>
      </c>
      <c r="M173" s="50" t="s">
        <v>5</v>
      </c>
    </row>
    <row r="174" spans="1:16" ht="15" customHeight="1" x14ac:dyDescent="0.15">
      <c r="B174" s="8"/>
      <c r="C174" s="52"/>
      <c r="D174" s="52"/>
      <c r="E174" s="52"/>
      <c r="F174" s="180"/>
      <c r="G174" s="180"/>
      <c r="H174" s="180"/>
    </row>
    <row r="175" spans="1:16" ht="15" customHeight="1" x14ac:dyDescent="0.15">
      <c r="A175" s="5" t="s">
        <v>886</v>
      </c>
      <c r="B175" s="51"/>
      <c r="H175" s="9"/>
    </row>
    <row r="176" spans="1:16" ht="13.65" customHeight="1" x14ac:dyDescent="0.15">
      <c r="B176" s="11"/>
      <c r="C176" s="12"/>
      <c r="D176" s="12"/>
      <c r="E176" s="12"/>
      <c r="F176" s="12"/>
      <c r="G176" s="12"/>
      <c r="H176" s="12"/>
      <c r="I176" s="12"/>
      <c r="J176" s="13"/>
      <c r="K176" s="14" t="s">
        <v>2</v>
      </c>
      <c r="L176" s="15"/>
      <c r="M176" s="16"/>
      <c r="N176" s="14" t="s">
        <v>3</v>
      </c>
      <c r="O176" s="17"/>
    </row>
    <row r="177" spans="2:18" ht="10.8" x14ac:dyDescent="0.15">
      <c r="B177" s="29"/>
      <c r="H177" s="9"/>
      <c r="I177" s="186"/>
      <c r="J177" s="22" t="s">
        <v>4</v>
      </c>
      <c r="K177" s="22" t="s">
        <v>172</v>
      </c>
      <c r="L177" s="84" t="s">
        <v>173</v>
      </c>
      <c r="M177" s="85" t="s">
        <v>4</v>
      </c>
      <c r="N177" s="22" t="s">
        <v>172</v>
      </c>
      <c r="O177" s="22" t="s">
        <v>445</v>
      </c>
    </row>
    <row r="178" spans="2:18" ht="12" customHeight="1" x14ac:dyDescent="0.15">
      <c r="B178" s="79"/>
      <c r="C178" s="24"/>
      <c r="D178" s="24"/>
      <c r="E178" s="24"/>
      <c r="F178" s="24"/>
      <c r="G178" s="24"/>
      <c r="H178" s="24"/>
      <c r="I178" s="135"/>
      <c r="J178" s="25"/>
      <c r="K178" s="25"/>
      <c r="L178" s="26"/>
      <c r="M178" s="27">
        <v>1089</v>
      </c>
      <c r="N178" s="28">
        <v>769</v>
      </c>
      <c r="O178" s="28">
        <v>289</v>
      </c>
    </row>
    <row r="179" spans="2:18" ht="15" customHeight="1" x14ac:dyDescent="0.15">
      <c r="B179" s="29" t="s">
        <v>888</v>
      </c>
      <c r="D179" s="30"/>
      <c r="H179" s="9"/>
      <c r="I179" s="9"/>
      <c r="J179" s="36">
        <v>352</v>
      </c>
      <c r="K179" s="36">
        <v>246</v>
      </c>
      <c r="L179" s="37">
        <v>100</v>
      </c>
      <c r="M179" s="38">
        <v>32.323232323232325</v>
      </c>
      <c r="N179" s="74">
        <v>31.989596879063718</v>
      </c>
      <c r="O179" s="74">
        <v>34.602076124567475</v>
      </c>
      <c r="R179" s="10"/>
    </row>
    <row r="180" spans="2:18" ht="15" customHeight="1" x14ac:dyDescent="0.15">
      <c r="B180" s="425" t="s">
        <v>1072</v>
      </c>
      <c r="D180" s="35"/>
      <c r="H180" s="9"/>
      <c r="I180" s="9"/>
      <c r="J180" s="36">
        <v>650</v>
      </c>
      <c r="K180" s="36">
        <v>462</v>
      </c>
      <c r="L180" s="37">
        <v>172</v>
      </c>
      <c r="M180" s="38">
        <v>59.687786960514231</v>
      </c>
      <c r="N180" s="74">
        <v>60.078023407022108</v>
      </c>
      <c r="O180" s="74">
        <v>59.515570934256054</v>
      </c>
      <c r="R180" s="10"/>
    </row>
    <row r="181" spans="2:18" ht="15" customHeight="1" x14ac:dyDescent="0.15">
      <c r="B181" s="29" t="s">
        <v>887</v>
      </c>
      <c r="D181" s="35"/>
      <c r="H181" s="9"/>
      <c r="I181" s="9"/>
      <c r="J181" s="36">
        <v>489</v>
      </c>
      <c r="K181" s="36">
        <v>345</v>
      </c>
      <c r="L181" s="37">
        <v>131</v>
      </c>
      <c r="M181" s="38">
        <v>44.903581267217632</v>
      </c>
      <c r="N181" s="74">
        <v>44.863459037711308</v>
      </c>
      <c r="O181" s="74">
        <v>45.32871972318339</v>
      </c>
      <c r="R181" s="10"/>
    </row>
    <row r="182" spans="2:18" ht="15" customHeight="1" x14ac:dyDescent="0.15">
      <c r="B182" s="29" t="s">
        <v>889</v>
      </c>
      <c r="D182" s="35"/>
      <c r="H182" s="9"/>
      <c r="I182" s="9"/>
      <c r="J182" s="36">
        <v>650</v>
      </c>
      <c r="K182" s="36">
        <v>460</v>
      </c>
      <c r="L182" s="37">
        <v>173</v>
      </c>
      <c r="M182" s="38">
        <v>59.687786960514231</v>
      </c>
      <c r="N182" s="74">
        <v>59.81794538361509</v>
      </c>
      <c r="O182" s="74">
        <v>59.861591695501723</v>
      </c>
      <c r="R182" s="10"/>
    </row>
    <row r="183" spans="2:18" ht="15" customHeight="1" x14ac:dyDescent="0.15">
      <c r="B183" s="29" t="s">
        <v>890</v>
      </c>
      <c r="D183" s="35"/>
      <c r="H183" s="9"/>
      <c r="I183" s="9"/>
      <c r="J183" s="36">
        <v>149</v>
      </c>
      <c r="K183" s="36">
        <v>104</v>
      </c>
      <c r="L183" s="37">
        <v>38</v>
      </c>
      <c r="M183" s="38">
        <v>13.682277318640956</v>
      </c>
      <c r="N183" s="74">
        <v>13.524057217165151</v>
      </c>
      <c r="O183" s="74">
        <v>13.148788927335639</v>
      </c>
      <c r="R183" s="10"/>
    </row>
    <row r="184" spans="2:18" ht="15" customHeight="1" x14ac:dyDescent="0.15">
      <c r="B184" s="29" t="s">
        <v>891</v>
      </c>
      <c r="D184" s="35"/>
      <c r="H184" s="9"/>
      <c r="I184" s="9"/>
      <c r="J184" s="36">
        <v>897</v>
      </c>
      <c r="K184" s="36">
        <v>639</v>
      </c>
      <c r="L184" s="37">
        <v>235</v>
      </c>
      <c r="M184" s="38">
        <v>82.369146005509634</v>
      </c>
      <c r="N184" s="74">
        <v>83.094928478543565</v>
      </c>
      <c r="O184" s="74">
        <v>81.31487889273356</v>
      </c>
      <c r="R184" s="10"/>
    </row>
    <row r="185" spans="2:18" ht="15" customHeight="1" x14ac:dyDescent="0.15">
      <c r="B185" s="29" t="s">
        <v>892</v>
      </c>
      <c r="D185" s="35"/>
      <c r="H185" s="9"/>
      <c r="I185" s="9"/>
      <c r="J185" s="36">
        <v>380</v>
      </c>
      <c r="K185" s="36">
        <v>271</v>
      </c>
      <c r="L185" s="37">
        <v>97</v>
      </c>
      <c r="M185" s="38">
        <v>34.894398530762167</v>
      </c>
      <c r="N185" s="74">
        <v>35.240572171651493</v>
      </c>
      <c r="O185" s="74">
        <v>33.564013840830448</v>
      </c>
      <c r="R185" s="10"/>
    </row>
    <row r="186" spans="2:18" ht="15" customHeight="1" x14ac:dyDescent="0.15">
      <c r="B186" s="29" t="s">
        <v>893</v>
      </c>
      <c r="D186" s="35"/>
      <c r="H186" s="9"/>
      <c r="I186" s="9"/>
      <c r="J186" s="36">
        <v>264</v>
      </c>
      <c r="K186" s="36">
        <v>185</v>
      </c>
      <c r="L186" s="37">
        <v>74</v>
      </c>
      <c r="M186" s="38">
        <v>24.242424242424242</v>
      </c>
      <c r="N186" s="74">
        <v>24.057217165149545</v>
      </c>
      <c r="O186" s="74">
        <v>25.605536332179931</v>
      </c>
      <c r="R186" s="10"/>
    </row>
    <row r="187" spans="2:18" ht="15" customHeight="1" x14ac:dyDescent="0.15">
      <c r="B187" s="29" t="s">
        <v>894</v>
      </c>
      <c r="D187" s="35"/>
      <c r="H187" s="9"/>
      <c r="I187" s="9"/>
      <c r="J187" s="36">
        <v>405</v>
      </c>
      <c r="K187" s="36">
        <v>349</v>
      </c>
      <c r="L187" s="37">
        <v>39</v>
      </c>
      <c r="M187" s="38">
        <v>37.190082644628099</v>
      </c>
      <c r="N187" s="74">
        <v>45.38361508452536</v>
      </c>
      <c r="O187" s="74">
        <v>13.494809688581316</v>
      </c>
      <c r="R187" s="10"/>
    </row>
    <row r="188" spans="2:18" ht="15" customHeight="1" x14ac:dyDescent="0.15">
      <c r="B188" s="507" t="s">
        <v>1071</v>
      </c>
      <c r="C188" s="41"/>
      <c r="D188" s="42"/>
      <c r="E188" s="41"/>
      <c r="F188" s="41"/>
      <c r="G188" s="41"/>
      <c r="H188" s="41"/>
      <c r="I188" s="41"/>
      <c r="J188" s="43">
        <v>691</v>
      </c>
      <c r="K188" s="43">
        <v>497</v>
      </c>
      <c r="L188" s="44">
        <v>175</v>
      </c>
      <c r="M188" s="395">
        <v>63.452708907254362</v>
      </c>
      <c r="N188" s="271">
        <v>64.62938881664499</v>
      </c>
      <c r="O188" s="271">
        <v>60.553633217993074</v>
      </c>
      <c r="R188" s="10"/>
    </row>
    <row r="189" spans="2:18" ht="15" customHeight="1" x14ac:dyDescent="0.15">
      <c r="B189" s="29" t="s">
        <v>895</v>
      </c>
      <c r="D189" s="35"/>
      <c r="H189" s="9"/>
      <c r="I189" s="9"/>
      <c r="J189" s="36">
        <v>303</v>
      </c>
      <c r="K189" s="36">
        <v>225</v>
      </c>
      <c r="L189" s="37">
        <v>74</v>
      </c>
      <c r="M189" s="38">
        <v>27.823691460055095</v>
      </c>
      <c r="N189" s="74">
        <v>29.258777633289988</v>
      </c>
      <c r="O189" s="74">
        <v>25.605536332179931</v>
      </c>
      <c r="R189" s="10"/>
    </row>
    <row r="190" spans="2:18" ht="15" customHeight="1" x14ac:dyDescent="0.15">
      <c r="B190" s="29" t="s">
        <v>896</v>
      </c>
      <c r="D190" s="35"/>
      <c r="H190" s="9"/>
      <c r="I190" s="9"/>
      <c r="J190" s="36">
        <v>877</v>
      </c>
      <c r="K190" s="36">
        <v>631</v>
      </c>
      <c r="L190" s="37">
        <v>221</v>
      </c>
      <c r="M190" s="38">
        <v>80.532598714416892</v>
      </c>
      <c r="N190" s="74">
        <v>82.054616384915477</v>
      </c>
      <c r="O190" s="74">
        <v>76.470588235294116</v>
      </c>
      <c r="R190" s="10"/>
    </row>
    <row r="191" spans="2:18" ht="15" customHeight="1" x14ac:dyDescent="0.15">
      <c r="B191" s="29" t="s">
        <v>897</v>
      </c>
      <c r="D191" s="35"/>
      <c r="H191" s="9"/>
      <c r="I191" s="9"/>
      <c r="J191" s="36">
        <v>684</v>
      </c>
      <c r="K191" s="36">
        <v>492</v>
      </c>
      <c r="L191" s="37">
        <v>174</v>
      </c>
      <c r="M191" s="38">
        <v>62.809917355371901</v>
      </c>
      <c r="N191" s="74">
        <v>63.979193758127437</v>
      </c>
      <c r="O191" s="74">
        <v>60.207612456747405</v>
      </c>
      <c r="R191" s="10"/>
    </row>
    <row r="192" spans="2:18" ht="15" customHeight="1" x14ac:dyDescent="0.15">
      <c r="B192" s="29" t="s">
        <v>898</v>
      </c>
      <c r="D192" s="35"/>
      <c r="H192" s="9"/>
      <c r="I192" s="9"/>
      <c r="J192" s="36">
        <v>849</v>
      </c>
      <c r="K192" s="36">
        <v>603</v>
      </c>
      <c r="L192" s="37">
        <v>223</v>
      </c>
      <c r="M192" s="38">
        <v>77.96143250688705</v>
      </c>
      <c r="N192" s="74">
        <v>78.41352405721716</v>
      </c>
      <c r="O192" s="74">
        <v>77.162629757785467</v>
      </c>
      <c r="R192" s="10"/>
    </row>
    <row r="193" spans="2:18" ht="15" customHeight="1" x14ac:dyDescent="0.15">
      <c r="B193" s="29" t="s">
        <v>899</v>
      </c>
      <c r="D193" s="35"/>
      <c r="H193" s="9"/>
      <c r="I193" s="9"/>
      <c r="J193" s="36">
        <v>586</v>
      </c>
      <c r="K193" s="36">
        <v>427</v>
      </c>
      <c r="L193" s="37">
        <v>145</v>
      </c>
      <c r="M193" s="38">
        <v>53.810835629017447</v>
      </c>
      <c r="N193" s="74">
        <v>55.526657997399219</v>
      </c>
      <c r="O193" s="74">
        <v>50.173010380622841</v>
      </c>
      <c r="R193" s="10"/>
    </row>
    <row r="194" spans="2:18" ht="15" customHeight="1" x14ac:dyDescent="0.15">
      <c r="B194" s="29" t="s">
        <v>900</v>
      </c>
      <c r="D194" s="35"/>
      <c r="H194" s="9"/>
      <c r="I194" s="9"/>
      <c r="J194" s="36">
        <v>196</v>
      </c>
      <c r="K194" s="36">
        <v>141</v>
      </c>
      <c r="L194" s="37">
        <v>51</v>
      </c>
      <c r="M194" s="38">
        <v>17.998163452708908</v>
      </c>
      <c r="N194" s="74">
        <v>18.335500650195058</v>
      </c>
      <c r="O194" s="74">
        <v>17.647058823529413</v>
      </c>
      <c r="R194" s="10"/>
    </row>
    <row r="195" spans="2:18" ht="15" customHeight="1" x14ac:dyDescent="0.15">
      <c r="B195" s="29" t="s">
        <v>901</v>
      </c>
      <c r="D195" s="35"/>
      <c r="H195" s="9"/>
      <c r="I195" s="9"/>
      <c r="J195" s="36">
        <v>550</v>
      </c>
      <c r="K195" s="36">
        <v>392</v>
      </c>
      <c r="L195" s="37">
        <v>145</v>
      </c>
      <c r="M195" s="38">
        <v>50.505050505050505</v>
      </c>
      <c r="N195" s="74">
        <v>50.97529258777633</v>
      </c>
      <c r="O195" s="74">
        <v>50.173010380622841</v>
      </c>
      <c r="R195" s="10"/>
    </row>
    <row r="196" spans="2:18" ht="15" customHeight="1" x14ac:dyDescent="0.15">
      <c r="B196" s="29" t="s">
        <v>902</v>
      </c>
      <c r="D196" s="35"/>
      <c r="H196" s="9"/>
      <c r="I196" s="9"/>
      <c r="J196" s="36">
        <v>772</v>
      </c>
      <c r="K196" s="36">
        <v>553</v>
      </c>
      <c r="L196" s="37">
        <v>200</v>
      </c>
      <c r="M196" s="38">
        <v>70.890725436179977</v>
      </c>
      <c r="N196" s="74">
        <v>71.91157347204161</v>
      </c>
      <c r="O196" s="74">
        <v>69.20415224913495</v>
      </c>
      <c r="R196" s="10"/>
    </row>
    <row r="197" spans="2:18" ht="15" customHeight="1" x14ac:dyDescent="0.15">
      <c r="B197" s="40" t="s">
        <v>1070</v>
      </c>
      <c r="C197" s="41"/>
      <c r="D197" s="42"/>
      <c r="E197" s="41"/>
      <c r="F197" s="41"/>
      <c r="G197" s="41"/>
      <c r="H197" s="41"/>
      <c r="I197" s="41"/>
      <c r="J197" s="43">
        <v>558</v>
      </c>
      <c r="K197" s="43">
        <v>400</v>
      </c>
      <c r="L197" s="44">
        <v>147</v>
      </c>
      <c r="M197" s="395">
        <v>51.239669421487598</v>
      </c>
      <c r="N197" s="271">
        <v>52.015604681404426</v>
      </c>
      <c r="O197" s="271">
        <v>50.865051903114193</v>
      </c>
      <c r="R197" s="10"/>
    </row>
    <row r="198" spans="2:18" ht="15" customHeight="1" x14ac:dyDescent="0.15">
      <c r="B198" s="268" t="s">
        <v>52</v>
      </c>
      <c r="C198" s="232"/>
      <c r="D198" s="396" t="s">
        <v>651</v>
      </c>
      <c r="E198" s="232"/>
      <c r="F198" s="232"/>
      <c r="G198" s="232"/>
      <c r="H198" s="232"/>
      <c r="I198" s="232"/>
      <c r="J198" s="233">
        <v>9</v>
      </c>
      <c r="K198" s="233">
        <v>4</v>
      </c>
      <c r="L198" s="397">
        <v>4</v>
      </c>
      <c r="M198" s="398">
        <v>0.82644628099173556</v>
      </c>
      <c r="N198" s="267">
        <v>0.52015604681404426</v>
      </c>
      <c r="O198" s="267">
        <v>1.3840830449826991</v>
      </c>
      <c r="R198" s="10"/>
    </row>
    <row r="199" spans="2:18" ht="15" customHeight="1" x14ac:dyDescent="0.15">
      <c r="B199" s="29" t="s">
        <v>0</v>
      </c>
      <c r="C199" s="24"/>
      <c r="D199" s="24"/>
      <c r="E199" s="24"/>
      <c r="F199" s="24"/>
      <c r="G199" s="24"/>
      <c r="H199" s="24"/>
      <c r="I199" s="24"/>
      <c r="J199" s="68">
        <v>122</v>
      </c>
      <c r="K199" s="68">
        <v>79</v>
      </c>
      <c r="L199" s="80">
        <v>39</v>
      </c>
      <c r="M199" s="81">
        <v>11.202938475665748</v>
      </c>
      <c r="N199" s="77">
        <v>10.273081924577374</v>
      </c>
      <c r="O199" s="77">
        <v>13.494809688581316</v>
      </c>
      <c r="R199" s="10"/>
    </row>
    <row r="200" spans="2:18" ht="15" customHeight="1" x14ac:dyDescent="0.15">
      <c r="B200" s="45" t="s">
        <v>1</v>
      </c>
      <c r="C200" s="46"/>
      <c r="D200" s="46"/>
      <c r="E200" s="46"/>
      <c r="F200" s="46"/>
      <c r="G200" s="46"/>
      <c r="H200" s="46"/>
      <c r="I200" s="94"/>
      <c r="J200" s="47">
        <v>10433</v>
      </c>
      <c r="K200" s="47">
        <v>7505</v>
      </c>
      <c r="L200" s="48">
        <v>2657</v>
      </c>
      <c r="M200" s="49" t="s">
        <v>5</v>
      </c>
      <c r="N200" s="50" t="s">
        <v>5</v>
      </c>
      <c r="O200" s="50" t="s">
        <v>5</v>
      </c>
    </row>
  </sheetData>
  <phoneticPr fontId="2"/>
  <pageMargins left="0.27559055118110237" right="0.27559055118110237" top="0.51181102362204722" bottom="0.31496062992125984" header="0.23622047244094491" footer="0.27559055118110237"/>
  <pageSetup paperSize="9" scale="80" orientation="portrait" r:id="rId1"/>
  <headerFooter alignWithMargins="0">
    <oddHeader>&amp;C【令和２年度　厚生労働省　老人保健事業推進費等補助金事業】
特別養護老人ホームの医療や看取りのあり方に関するアンケート調査&amp;R&amp;A</oddHeader>
    <oddFooter>&amp;R&amp;P/&amp;N</oddFooter>
  </headerFooter>
  <rowBreaks count="3" manualBreakCount="3">
    <brk id="69" max="16" man="1"/>
    <brk id="125" max="16" man="1"/>
    <brk id="17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689A-0CAC-44A5-9905-F5B98F40786F}">
  <dimension ref="B1:I73"/>
  <sheetViews>
    <sheetView zoomScale="130" zoomScaleNormal="130" workbookViewId="0"/>
  </sheetViews>
  <sheetFormatPr defaultRowHeight="12" x14ac:dyDescent="0.15"/>
  <cols>
    <col min="2" max="2" width="46.88671875" customWidth="1"/>
    <col min="3" max="5" width="9.5546875" bestFit="1" customWidth="1"/>
  </cols>
  <sheetData>
    <row r="1" spans="2:9" x14ac:dyDescent="0.15">
      <c r="C1" t="s">
        <v>4</v>
      </c>
      <c r="D1" t="s">
        <v>444</v>
      </c>
      <c r="E1" t="s">
        <v>178</v>
      </c>
      <c r="G1">
        <f>LENB(C1)</f>
        <v>4</v>
      </c>
      <c r="H1">
        <f t="shared" ref="H1:I2" si="0">LENB(D1)</f>
        <v>6</v>
      </c>
      <c r="I1">
        <f t="shared" si="0"/>
        <v>10</v>
      </c>
    </row>
    <row r="2" spans="2:9" x14ac:dyDescent="0.15">
      <c r="C2" t="str">
        <f>"n"&amp;"="&amp;TEXT(C16,"#,###")</f>
        <v>n=3,002</v>
      </c>
      <c r="D2" t="str">
        <f>"n"&amp;"="&amp;TEXT(D16,"#,###")</f>
        <v>n=2,371</v>
      </c>
      <c r="E2" t="str">
        <f>"n"&amp;"="&amp;TEXT(E16,"#,###")</f>
        <v>n=566</v>
      </c>
      <c r="G2">
        <f>LENB(C2)</f>
        <v>7</v>
      </c>
      <c r="H2">
        <f t="shared" si="0"/>
        <v>7</v>
      </c>
      <c r="I2">
        <f t="shared" si="0"/>
        <v>5</v>
      </c>
    </row>
    <row r="3" spans="2:9" x14ac:dyDescent="0.15">
      <c r="C3" t="str">
        <f>REPT(" ",MAX($G$1:$I$2)-LENB(C1))&amp;C1&amp;CHAR(10)&amp;REPT(" ",MAX($G$1:$I$2)-LENB(C2))&amp;C2</f>
        <v xml:space="preserve">      全体
   n=3,002</v>
      </c>
      <c r="D3" t="str">
        <f t="shared" ref="D3:E3" si="1">REPT(" ",MAX($G$1:$I$2)-LENB(D1))&amp;D1&amp;CHAR(10)&amp;REPT(" ",MAX($G$1:$I$2)-LENB(D2))&amp;D2</f>
        <v xml:space="preserve">    広域型
   n=2,371</v>
      </c>
      <c r="E3" t="str">
        <f t="shared" si="1"/>
        <v>地域密着型
     n=566</v>
      </c>
    </row>
    <row r="4" spans="2:9" x14ac:dyDescent="0.15">
      <c r="B4" s="88" t="s">
        <v>564</v>
      </c>
      <c r="C4">
        <v>600</v>
      </c>
      <c r="D4">
        <v>471</v>
      </c>
      <c r="E4">
        <v>113</v>
      </c>
      <c r="G4">
        <v>538</v>
      </c>
      <c r="H4">
        <v>460</v>
      </c>
      <c r="I4">
        <v>65</v>
      </c>
    </row>
    <row r="5" spans="2:9" x14ac:dyDescent="0.15">
      <c r="B5" s="88" t="s">
        <v>565</v>
      </c>
      <c r="C5">
        <v>212</v>
      </c>
      <c r="D5">
        <v>168</v>
      </c>
      <c r="E5">
        <v>39</v>
      </c>
      <c r="G5">
        <v>107.00000000000001</v>
      </c>
      <c r="H5">
        <v>89</v>
      </c>
      <c r="I5">
        <v>16</v>
      </c>
    </row>
    <row r="6" spans="2:9" x14ac:dyDescent="0.15">
      <c r="B6" s="88" t="s">
        <v>1156</v>
      </c>
      <c r="C6">
        <v>252</v>
      </c>
      <c r="D6">
        <v>203</v>
      </c>
      <c r="E6">
        <v>43</v>
      </c>
      <c r="G6">
        <v>179</v>
      </c>
      <c r="H6">
        <v>142</v>
      </c>
      <c r="I6">
        <v>33</v>
      </c>
    </row>
    <row r="7" spans="2:9" x14ac:dyDescent="0.15">
      <c r="B7" s="88" t="s">
        <v>1157</v>
      </c>
      <c r="C7">
        <v>322</v>
      </c>
      <c r="D7">
        <v>255</v>
      </c>
      <c r="E7">
        <v>59</v>
      </c>
      <c r="G7">
        <v>107.00000000000001</v>
      </c>
      <c r="H7">
        <v>90</v>
      </c>
      <c r="I7">
        <v>13</v>
      </c>
    </row>
    <row r="8" spans="2:9" x14ac:dyDescent="0.15">
      <c r="B8" s="88" t="s">
        <v>1158</v>
      </c>
      <c r="C8">
        <v>492</v>
      </c>
      <c r="D8">
        <v>377</v>
      </c>
      <c r="E8">
        <v>101</v>
      </c>
      <c r="G8">
        <v>135</v>
      </c>
      <c r="H8">
        <v>112</v>
      </c>
      <c r="I8">
        <v>14</v>
      </c>
    </row>
    <row r="9" spans="2:9" x14ac:dyDescent="0.15">
      <c r="B9" s="88" t="s">
        <v>569</v>
      </c>
      <c r="C9">
        <v>39</v>
      </c>
      <c r="D9">
        <v>29</v>
      </c>
      <c r="E9">
        <v>10</v>
      </c>
      <c r="G9">
        <v>70</v>
      </c>
      <c r="H9">
        <v>63</v>
      </c>
      <c r="I9">
        <v>5</v>
      </c>
    </row>
    <row r="10" spans="2:9" x14ac:dyDescent="0.15">
      <c r="B10" s="88" t="s">
        <v>570</v>
      </c>
      <c r="C10">
        <v>199</v>
      </c>
      <c r="D10">
        <v>150</v>
      </c>
      <c r="E10">
        <v>44</v>
      </c>
      <c r="G10">
        <v>148</v>
      </c>
      <c r="H10">
        <v>124</v>
      </c>
      <c r="I10">
        <v>17</v>
      </c>
    </row>
    <row r="11" spans="2:9" x14ac:dyDescent="0.15">
      <c r="B11" s="88" t="s">
        <v>707</v>
      </c>
      <c r="C11">
        <v>69</v>
      </c>
      <c r="D11">
        <v>52</v>
      </c>
      <c r="E11">
        <v>16</v>
      </c>
      <c r="G11">
        <v>6</v>
      </c>
      <c r="H11">
        <v>4</v>
      </c>
      <c r="I11">
        <v>2</v>
      </c>
    </row>
    <row r="12" spans="2:9" x14ac:dyDescent="0.15">
      <c r="B12" s="88" t="s">
        <v>708</v>
      </c>
      <c r="C12">
        <v>0</v>
      </c>
      <c r="D12">
        <v>0</v>
      </c>
      <c r="E12">
        <v>0</v>
      </c>
      <c r="G12">
        <v>0</v>
      </c>
      <c r="H12">
        <v>0</v>
      </c>
      <c r="I12">
        <v>0</v>
      </c>
    </row>
    <row r="13" spans="2:9" x14ac:dyDescent="0.15">
      <c r="B13" s="88" t="s">
        <v>1155</v>
      </c>
      <c r="C13">
        <v>61</v>
      </c>
      <c r="D13">
        <v>48</v>
      </c>
      <c r="E13">
        <v>13</v>
      </c>
      <c r="G13">
        <v>2</v>
      </c>
      <c r="H13">
        <v>2.0000000000000009</v>
      </c>
      <c r="I13">
        <v>0</v>
      </c>
    </row>
    <row r="14" spans="2:9" x14ac:dyDescent="0.15">
      <c r="B14" s="88" t="s">
        <v>52</v>
      </c>
      <c r="C14">
        <v>741</v>
      </c>
      <c r="D14">
        <v>603</v>
      </c>
      <c r="E14">
        <v>128</v>
      </c>
      <c r="G14">
        <v>713</v>
      </c>
      <c r="H14">
        <v>610</v>
      </c>
      <c r="I14">
        <v>72</v>
      </c>
    </row>
    <row r="15" spans="2:9" x14ac:dyDescent="0.15">
      <c r="B15" s="88" t="s">
        <v>0</v>
      </c>
      <c r="C15">
        <v>15</v>
      </c>
      <c r="D15">
        <v>15</v>
      </c>
      <c r="E15">
        <v>0</v>
      </c>
      <c r="G15">
        <v>713</v>
      </c>
      <c r="H15">
        <v>610</v>
      </c>
      <c r="I15">
        <v>72</v>
      </c>
    </row>
    <row r="16" spans="2:9" x14ac:dyDescent="0.15">
      <c r="B16" s="88" t="s">
        <v>425</v>
      </c>
      <c r="C16" s="428">
        <f>SUM(C4:C15)</f>
        <v>3002</v>
      </c>
      <c r="D16" s="428">
        <f>SUM(D4:D15)</f>
        <v>2371</v>
      </c>
      <c r="E16" s="428">
        <f>SUM(E4:E15)</f>
        <v>566</v>
      </c>
      <c r="G16">
        <v>2005</v>
      </c>
      <c r="H16">
        <v>1696</v>
      </c>
      <c r="I16">
        <v>237</v>
      </c>
    </row>
    <row r="18" spans="2:9" x14ac:dyDescent="0.15">
      <c r="C18" t="s">
        <v>1163</v>
      </c>
      <c r="D18" t="s">
        <v>1164</v>
      </c>
      <c r="E18" t="s">
        <v>1165</v>
      </c>
    </row>
    <row r="19" spans="2:9" x14ac:dyDescent="0.15">
      <c r="B19" s="88" t="s">
        <v>564</v>
      </c>
      <c r="C19" s="427">
        <f>IF(C4=0,0,C4/C$16*100)</f>
        <v>19.986675549633578</v>
      </c>
      <c r="D19" s="427">
        <f>IF(D4=0,0,D4/D$16*100)</f>
        <v>19.865035849852383</v>
      </c>
      <c r="E19" s="427">
        <f>IF(E4=0,0,E4/E$16*100)</f>
        <v>19.964664310954063</v>
      </c>
      <c r="G19" s="427">
        <v>26.83291770573566</v>
      </c>
      <c r="H19" s="427">
        <v>27.122641509433965</v>
      </c>
      <c r="I19" s="427">
        <v>27.426160337552741</v>
      </c>
    </row>
    <row r="20" spans="2:9" x14ac:dyDescent="0.15">
      <c r="B20" s="88" t="s">
        <v>565</v>
      </c>
      <c r="C20" s="427">
        <f t="shared" ref="C20:E20" si="2">IF(C5=0,0,C5/C$16*100)</f>
        <v>7.0619586942038639</v>
      </c>
      <c r="D20" s="427">
        <f t="shared" si="2"/>
        <v>7.0856178827498955</v>
      </c>
      <c r="E20" s="427">
        <f t="shared" si="2"/>
        <v>6.8904593639575973</v>
      </c>
      <c r="G20" s="427">
        <v>5.3366583541147135</v>
      </c>
      <c r="H20" s="427">
        <v>5.2476415094339623</v>
      </c>
      <c r="I20" s="427">
        <v>6.7510548523206744</v>
      </c>
    </row>
    <row r="21" spans="2:9" x14ac:dyDescent="0.15">
      <c r="B21" s="88" t="s">
        <v>1156</v>
      </c>
      <c r="C21" s="427">
        <f t="shared" ref="C21:E21" si="3">IF(C6=0,0,C6/C$16*100)</f>
        <v>8.3944037308461024</v>
      </c>
      <c r="D21" s="427">
        <f t="shared" si="3"/>
        <v>8.5617882749894552</v>
      </c>
      <c r="E21" s="427">
        <f t="shared" si="3"/>
        <v>7.5971731448763249</v>
      </c>
      <c r="G21" s="427">
        <v>8.927680798004987</v>
      </c>
      <c r="H21" s="427">
        <v>8.3726415094339615</v>
      </c>
      <c r="I21" s="427">
        <v>13.924050632911392</v>
      </c>
    </row>
    <row r="22" spans="2:9" x14ac:dyDescent="0.15">
      <c r="B22" s="88" t="s">
        <v>1157</v>
      </c>
      <c r="C22" s="427">
        <f t="shared" ref="C22:E22" si="4">IF(C7=0,0,C7/C$16*100)</f>
        <v>10.726182544970019</v>
      </c>
      <c r="D22" s="427">
        <f t="shared" si="4"/>
        <v>10.754955714888233</v>
      </c>
      <c r="E22" s="427">
        <f t="shared" si="4"/>
        <v>10.424028268551238</v>
      </c>
      <c r="G22" s="427">
        <v>5.3366583541147135</v>
      </c>
      <c r="H22" s="427">
        <v>5.3066037735849054</v>
      </c>
      <c r="I22" s="427">
        <v>5.485232067510549</v>
      </c>
    </row>
    <row r="23" spans="2:9" x14ac:dyDescent="0.15">
      <c r="B23" s="88" t="s">
        <v>1158</v>
      </c>
      <c r="C23" s="427">
        <f t="shared" ref="C23:E23" si="5">IF(C8=0,0,C8/C$16*100)</f>
        <v>16.389073950699533</v>
      </c>
      <c r="D23" s="427">
        <f t="shared" si="5"/>
        <v>15.900463939266132</v>
      </c>
      <c r="E23" s="427">
        <f t="shared" si="5"/>
        <v>17.844522968197879</v>
      </c>
      <c r="G23" s="427">
        <v>6.7331670822942637</v>
      </c>
      <c r="H23" s="427">
        <v>6.6037735849056602</v>
      </c>
      <c r="I23" s="427">
        <v>5.9071729957805905</v>
      </c>
    </row>
    <row r="24" spans="2:9" x14ac:dyDescent="0.15">
      <c r="B24" s="88" t="s">
        <v>569</v>
      </c>
      <c r="C24" s="427">
        <f t="shared" ref="C24:E24" si="6">IF(C9=0,0,C9/C$16*100)</f>
        <v>1.2991339107261826</v>
      </c>
      <c r="D24" s="427">
        <f t="shared" si="6"/>
        <v>1.2231126107127794</v>
      </c>
      <c r="E24" s="427">
        <f t="shared" si="6"/>
        <v>1.7667844522968199</v>
      </c>
      <c r="G24" s="427">
        <v>3.4912718204488775</v>
      </c>
      <c r="H24" s="427">
        <v>3.7146226415094339</v>
      </c>
      <c r="I24" s="427">
        <v>2.109704641350211</v>
      </c>
    </row>
    <row r="25" spans="2:9" x14ac:dyDescent="0.15">
      <c r="B25" s="88" t="s">
        <v>570</v>
      </c>
      <c r="C25" s="427">
        <f t="shared" ref="C25:E25" si="7">IF(C10=0,0,C10/C$16*100)</f>
        <v>6.6289140572951366</v>
      </c>
      <c r="D25" s="427">
        <f t="shared" si="7"/>
        <v>6.3264445381695484</v>
      </c>
      <c r="E25" s="427">
        <f t="shared" si="7"/>
        <v>7.7738515901060072</v>
      </c>
      <c r="G25" s="427">
        <v>7.381546134663342</v>
      </c>
      <c r="H25" s="427">
        <v>7.3113207547169807</v>
      </c>
      <c r="I25" s="427">
        <v>7.1729957805907167</v>
      </c>
    </row>
    <row r="26" spans="2:9" x14ac:dyDescent="0.15">
      <c r="B26" s="88" t="s">
        <v>707</v>
      </c>
      <c r="C26" s="427">
        <f t="shared" ref="C26:E26" si="8">IF(C11=0,0,C11/C$16*100)</f>
        <v>2.2984676882078614</v>
      </c>
      <c r="D26" s="427">
        <f t="shared" si="8"/>
        <v>2.1931674398987768</v>
      </c>
      <c r="E26" s="427">
        <f t="shared" si="8"/>
        <v>2.8268551236749118</v>
      </c>
      <c r="G26" s="427">
        <v>0.29925187032418954</v>
      </c>
      <c r="H26" s="427">
        <v>0.23584905660377359</v>
      </c>
      <c r="I26" s="427">
        <v>0.8438818565400843</v>
      </c>
    </row>
    <row r="27" spans="2:9" x14ac:dyDescent="0.15">
      <c r="B27" s="88" t="s">
        <v>708</v>
      </c>
      <c r="C27" s="427">
        <f t="shared" ref="C27:E27" si="9">IF(C12=0,0,C12/C$16*100)</f>
        <v>0</v>
      </c>
      <c r="D27" s="427">
        <f t="shared" si="9"/>
        <v>0</v>
      </c>
      <c r="E27" s="427">
        <f t="shared" si="9"/>
        <v>0</v>
      </c>
      <c r="G27" s="427">
        <v>0</v>
      </c>
      <c r="H27" s="427">
        <v>0</v>
      </c>
      <c r="I27" s="427">
        <v>0</v>
      </c>
    </row>
    <row r="28" spans="2:9" x14ac:dyDescent="0.15">
      <c r="B28" s="88" t="s">
        <v>1155</v>
      </c>
      <c r="C28" s="427">
        <f t="shared" ref="C28:E28" si="10">IF(C13=0,0,C13/C$16*100)</f>
        <v>2.0319786808794138</v>
      </c>
      <c r="D28" s="427">
        <f t="shared" si="10"/>
        <v>2.0244622522142555</v>
      </c>
      <c r="E28" s="427">
        <f t="shared" si="10"/>
        <v>2.2968197879858656</v>
      </c>
      <c r="G28" s="427">
        <v>9.9750623441396499E-2</v>
      </c>
      <c r="H28" s="427">
        <v>0.11792452830188685</v>
      </c>
      <c r="I28" s="427">
        <v>0</v>
      </c>
    </row>
    <row r="29" spans="2:9" x14ac:dyDescent="0.15">
      <c r="B29" s="88" t="s">
        <v>52</v>
      </c>
      <c r="C29" s="427">
        <f t="shared" ref="C29:E29" si="11">IF(C14=0,0,C14/C$16*100)</f>
        <v>24.683544303797468</v>
      </c>
      <c r="D29" s="427">
        <f t="shared" si="11"/>
        <v>25.432307043441586</v>
      </c>
      <c r="E29" s="427">
        <f t="shared" si="11"/>
        <v>22.614840989399294</v>
      </c>
      <c r="G29" s="427"/>
      <c r="H29" s="427"/>
      <c r="I29" s="427"/>
    </row>
    <row r="30" spans="2:9" x14ac:dyDescent="0.15">
      <c r="B30" s="88" t="s">
        <v>0</v>
      </c>
      <c r="C30" s="427">
        <f t="shared" ref="C30:E30" si="12">IF(C15=0,0,C15/C$16*100)</f>
        <v>0.49966688874083942</v>
      </c>
      <c r="D30" s="427">
        <f t="shared" si="12"/>
        <v>0.63264445381695489</v>
      </c>
      <c r="E30" s="427">
        <f t="shared" si="12"/>
        <v>0</v>
      </c>
      <c r="G30" s="427">
        <v>35.561097256857856</v>
      </c>
      <c r="H30" s="427">
        <v>35.966981132075468</v>
      </c>
      <c r="I30" s="427">
        <v>30.37974683544304</v>
      </c>
    </row>
    <row r="31" spans="2:9" x14ac:dyDescent="0.15">
      <c r="B31" t="s">
        <v>425</v>
      </c>
      <c r="C31" s="427">
        <f>IF(C16=0,0,C16/C$16*100)</f>
        <v>100</v>
      </c>
      <c r="D31" s="427">
        <f>IF(D16=0,0,D16/D$16*100)</f>
        <v>100</v>
      </c>
      <c r="E31" s="427">
        <f>IF(E16=0,0,E16/E$16*100)</f>
        <v>100</v>
      </c>
      <c r="G31">
        <v>100</v>
      </c>
      <c r="H31">
        <v>100</v>
      </c>
      <c r="I31">
        <v>100</v>
      </c>
    </row>
    <row r="62" spans="2:5" x14ac:dyDescent="0.15">
      <c r="B62" t="s">
        <v>702</v>
      </c>
      <c r="C62">
        <v>600</v>
      </c>
      <c r="D62">
        <v>471</v>
      </c>
      <c r="E62">
        <v>113</v>
      </c>
    </row>
    <row r="63" spans="2:5" x14ac:dyDescent="0.15">
      <c r="B63" t="s">
        <v>703</v>
      </c>
      <c r="C63">
        <v>212</v>
      </c>
      <c r="D63">
        <v>168</v>
      </c>
      <c r="E63">
        <v>39</v>
      </c>
    </row>
    <row r="64" spans="2:5" x14ac:dyDescent="0.15">
      <c r="B64" t="s">
        <v>704</v>
      </c>
      <c r="C64">
        <v>252</v>
      </c>
      <c r="D64">
        <v>203</v>
      </c>
      <c r="E64">
        <v>43</v>
      </c>
    </row>
    <row r="65" spans="2:5" x14ac:dyDescent="0.15">
      <c r="B65" t="s">
        <v>705</v>
      </c>
      <c r="C65">
        <v>322</v>
      </c>
      <c r="D65">
        <v>255</v>
      </c>
      <c r="E65">
        <v>59</v>
      </c>
    </row>
    <row r="66" spans="2:5" x14ac:dyDescent="0.15">
      <c r="B66" t="s">
        <v>1161</v>
      </c>
      <c r="C66">
        <v>492</v>
      </c>
      <c r="D66">
        <v>377</v>
      </c>
      <c r="E66">
        <v>101</v>
      </c>
    </row>
    <row r="67" spans="2:5" x14ac:dyDescent="0.15">
      <c r="B67" t="s">
        <v>569</v>
      </c>
      <c r="C67">
        <v>39</v>
      </c>
      <c r="D67">
        <v>29</v>
      </c>
      <c r="E67">
        <v>10</v>
      </c>
    </row>
    <row r="68" spans="2:5" x14ac:dyDescent="0.15">
      <c r="B68" t="s">
        <v>570</v>
      </c>
      <c r="C68">
        <v>199</v>
      </c>
      <c r="D68">
        <v>150</v>
      </c>
      <c r="E68">
        <v>44</v>
      </c>
    </row>
    <row r="69" spans="2:5" x14ac:dyDescent="0.15">
      <c r="B69" t="s">
        <v>707</v>
      </c>
      <c r="C69">
        <v>69</v>
      </c>
      <c r="D69">
        <v>52</v>
      </c>
      <c r="E69">
        <v>16</v>
      </c>
    </row>
    <row r="70" spans="2:5" x14ac:dyDescent="0.15">
      <c r="B70" t="s">
        <v>708</v>
      </c>
      <c r="C70">
        <v>0</v>
      </c>
      <c r="D70">
        <v>0</v>
      </c>
      <c r="E70">
        <v>0</v>
      </c>
    </row>
    <row r="71" spans="2:5" x14ac:dyDescent="0.15">
      <c r="B71" t="s">
        <v>1162</v>
      </c>
      <c r="C71">
        <v>61</v>
      </c>
      <c r="D71">
        <v>48</v>
      </c>
      <c r="E71">
        <v>13</v>
      </c>
    </row>
    <row r="72" spans="2:5" x14ac:dyDescent="0.15">
      <c r="B72" t="s">
        <v>52</v>
      </c>
      <c r="C72">
        <v>741</v>
      </c>
      <c r="D72">
        <v>603</v>
      </c>
      <c r="E72">
        <v>128</v>
      </c>
    </row>
    <row r="73" spans="2:5" x14ac:dyDescent="0.15">
      <c r="B73" t="s">
        <v>0</v>
      </c>
      <c r="C73">
        <v>15</v>
      </c>
      <c r="D73">
        <v>15</v>
      </c>
      <c r="E73">
        <v>0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8ECF-44F5-4C2F-98C9-55A075A7C72C}">
  <dimension ref="B1:I29"/>
  <sheetViews>
    <sheetView zoomScale="130" zoomScaleNormal="130" workbookViewId="0"/>
  </sheetViews>
  <sheetFormatPr defaultRowHeight="12" x14ac:dyDescent="0.15"/>
  <cols>
    <col min="2" max="2" width="46.88671875" customWidth="1"/>
    <col min="3" max="5" width="9.5546875" bestFit="1" customWidth="1"/>
  </cols>
  <sheetData>
    <row r="1" spans="2:9" x14ac:dyDescent="0.15">
      <c r="C1" t="s">
        <v>4</v>
      </c>
      <c r="D1" t="s">
        <v>444</v>
      </c>
      <c r="E1" t="s">
        <v>178</v>
      </c>
      <c r="G1">
        <f>LENB(C1)</f>
        <v>4</v>
      </c>
      <c r="H1">
        <f t="shared" ref="H1:I1" si="0">LENB(D1)</f>
        <v>6</v>
      </c>
      <c r="I1">
        <f t="shared" si="0"/>
        <v>10</v>
      </c>
    </row>
    <row r="2" spans="2:9" x14ac:dyDescent="0.15">
      <c r="C2" t="str">
        <f>"n"&amp;"="&amp;TEXT(C15,"#,###")</f>
        <v>n=2,005</v>
      </c>
      <c r="D2" t="str">
        <f>"n"&amp;"="&amp;TEXT(D15,"#,###")</f>
        <v>n=1,696</v>
      </c>
      <c r="E2" t="str">
        <f>"n"&amp;"="&amp;TEXT(E15,"#,###")</f>
        <v>n=237</v>
      </c>
      <c r="G2">
        <f>LENB(C2)</f>
        <v>7</v>
      </c>
      <c r="H2">
        <f t="shared" ref="H2" si="1">LENB(D2)</f>
        <v>7</v>
      </c>
      <c r="I2">
        <f t="shared" ref="I2" si="2">LENB(E2)</f>
        <v>5</v>
      </c>
    </row>
    <row r="3" spans="2:9" x14ac:dyDescent="0.15">
      <c r="C3" t="str">
        <f>REPT(" ",MAX($G$1:$I$2)-LENB(C1))&amp;C1&amp;CHAR(10)&amp;REPT(" ",MAX($G$1:$I$2)-LENB(C2))&amp;C2</f>
        <v xml:space="preserve">      全体
   n=2,005</v>
      </c>
      <c r="D3" t="str">
        <f t="shared" ref="D3:E3" si="3">REPT(" ",MAX($G$1:$I$2)-LENB(D1))&amp;D1&amp;CHAR(10)&amp;REPT(" ",MAX($G$1:$I$2)-LENB(D2))&amp;D2</f>
        <v xml:space="preserve">    広域型
   n=1,696</v>
      </c>
      <c r="E3" t="str">
        <f t="shared" si="3"/>
        <v>地域密着型
     n=237</v>
      </c>
    </row>
    <row r="4" spans="2:9" x14ac:dyDescent="0.15">
      <c r="B4" s="88" t="s">
        <v>564</v>
      </c>
      <c r="C4">
        <v>538</v>
      </c>
      <c r="D4">
        <v>460</v>
      </c>
      <c r="E4">
        <v>65</v>
      </c>
      <c r="G4">
        <v>538</v>
      </c>
      <c r="H4">
        <v>460</v>
      </c>
      <c r="I4">
        <v>65</v>
      </c>
    </row>
    <row r="5" spans="2:9" x14ac:dyDescent="0.15">
      <c r="B5" s="88" t="s">
        <v>565</v>
      </c>
      <c r="C5">
        <v>107.00000000000001</v>
      </c>
      <c r="D5">
        <v>89</v>
      </c>
      <c r="E5">
        <v>16</v>
      </c>
      <c r="G5">
        <v>107.00000000000001</v>
      </c>
      <c r="H5">
        <v>89</v>
      </c>
      <c r="I5">
        <v>16</v>
      </c>
    </row>
    <row r="6" spans="2:9" x14ac:dyDescent="0.15">
      <c r="B6" s="88" t="s">
        <v>1156</v>
      </c>
      <c r="C6">
        <v>179</v>
      </c>
      <c r="D6">
        <v>142</v>
      </c>
      <c r="E6">
        <v>33</v>
      </c>
      <c r="G6">
        <v>179</v>
      </c>
      <c r="H6">
        <v>142</v>
      </c>
      <c r="I6">
        <v>33</v>
      </c>
    </row>
    <row r="7" spans="2:9" x14ac:dyDescent="0.15">
      <c r="B7" s="88" t="s">
        <v>1157</v>
      </c>
      <c r="C7">
        <v>107.00000000000001</v>
      </c>
      <c r="D7">
        <v>90</v>
      </c>
      <c r="E7">
        <v>13</v>
      </c>
      <c r="G7">
        <v>107.00000000000001</v>
      </c>
      <c r="H7">
        <v>90</v>
      </c>
      <c r="I7">
        <v>13</v>
      </c>
    </row>
    <row r="8" spans="2:9" x14ac:dyDescent="0.15">
      <c r="B8" s="88" t="s">
        <v>1158</v>
      </c>
      <c r="C8">
        <v>135</v>
      </c>
      <c r="D8">
        <v>112</v>
      </c>
      <c r="E8">
        <v>14</v>
      </c>
      <c r="G8">
        <v>135</v>
      </c>
      <c r="H8">
        <v>112</v>
      </c>
      <c r="I8">
        <v>14</v>
      </c>
    </row>
    <row r="9" spans="2:9" x14ac:dyDescent="0.15">
      <c r="B9" s="88" t="s">
        <v>569</v>
      </c>
      <c r="C9">
        <v>70</v>
      </c>
      <c r="D9">
        <v>63</v>
      </c>
      <c r="E9">
        <v>5</v>
      </c>
      <c r="G9">
        <v>70</v>
      </c>
      <c r="H9">
        <v>63</v>
      </c>
      <c r="I9">
        <v>5</v>
      </c>
    </row>
    <row r="10" spans="2:9" x14ac:dyDescent="0.15">
      <c r="B10" s="88" t="s">
        <v>570</v>
      </c>
      <c r="C10">
        <v>148</v>
      </c>
      <c r="D10">
        <v>124</v>
      </c>
      <c r="E10">
        <v>17</v>
      </c>
      <c r="G10">
        <v>148</v>
      </c>
      <c r="H10">
        <v>124</v>
      </c>
      <c r="I10">
        <v>17</v>
      </c>
    </row>
    <row r="11" spans="2:9" x14ac:dyDescent="0.15">
      <c r="B11" s="88" t="s">
        <v>707</v>
      </c>
      <c r="C11">
        <v>6</v>
      </c>
      <c r="D11">
        <v>4</v>
      </c>
      <c r="E11">
        <v>2</v>
      </c>
      <c r="G11">
        <v>6</v>
      </c>
      <c r="H11">
        <v>4</v>
      </c>
      <c r="I11">
        <v>2</v>
      </c>
    </row>
    <row r="12" spans="2:9" x14ac:dyDescent="0.15">
      <c r="B12" s="88" t="s">
        <v>708</v>
      </c>
      <c r="C12">
        <v>0</v>
      </c>
      <c r="D12">
        <v>0</v>
      </c>
      <c r="E12">
        <v>0</v>
      </c>
      <c r="G12">
        <v>0</v>
      </c>
      <c r="H12">
        <v>0</v>
      </c>
      <c r="I12">
        <v>0</v>
      </c>
    </row>
    <row r="13" spans="2:9" x14ac:dyDescent="0.15">
      <c r="B13" s="88" t="s">
        <v>1155</v>
      </c>
      <c r="C13">
        <v>2</v>
      </c>
      <c r="D13">
        <v>2.0000000000000009</v>
      </c>
      <c r="E13">
        <v>0</v>
      </c>
      <c r="G13">
        <v>2</v>
      </c>
      <c r="H13">
        <v>2.0000000000000009</v>
      </c>
      <c r="I13">
        <v>0</v>
      </c>
    </row>
    <row r="14" spans="2:9" x14ac:dyDescent="0.15">
      <c r="B14" s="88" t="s">
        <v>52</v>
      </c>
      <c r="C14">
        <v>713</v>
      </c>
      <c r="D14">
        <v>610</v>
      </c>
      <c r="E14">
        <v>72</v>
      </c>
      <c r="G14">
        <v>713</v>
      </c>
      <c r="H14">
        <v>610</v>
      </c>
      <c r="I14">
        <v>72</v>
      </c>
    </row>
    <row r="15" spans="2:9" x14ac:dyDescent="0.15">
      <c r="B15" s="88" t="s">
        <v>425</v>
      </c>
      <c r="C15" s="428">
        <f>SUM(C4:C14)</f>
        <v>2005</v>
      </c>
      <c r="D15" s="428">
        <f>SUM(D4:D14)</f>
        <v>1696</v>
      </c>
      <c r="E15" s="428">
        <f>SUM(E4:E14)</f>
        <v>237</v>
      </c>
      <c r="G15">
        <v>2005</v>
      </c>
      <c r="H15">
        <v>1696</v>
      </c>
      <c r="I15">
        <v>237</v>
      </c>
    </row>
    <row r="17" spans="2:9" x14ac:dyDescent="0.15">
      <c r="C17" t="s">
        <v>1152</v>
      </c>
      <c r="D17" t="s">
        <v>1153</v>
      </c>
      <c r="E17" t="s">
        <v>1154</v>
      </c>
    </row>
    <row r="18" spans="2:9" x14ac:dyDescent="0.15">
      <c r="B18" s="88" t="s">
        <v>564</v>
      </c>
      <c r="C18" s="427">
        <f>IF(C4=0,0,C4/C$15*100)</f>
        <v>26.83291770573566</v>
      </c>
      <c r="D18" s="427">
        <f>IF(D4=0,0,D4/D$15*100)</f>
        <v>27.122641509433965</v>
      </c>
      <c r="E18" s="427">
        <f>IF(E4=0,0,E4/E$15*100)</f>
        <v>27.426160337552741</v>
      </c>
      <c r="G18" s="427">
        <v>26.83291770573566</v>
      </c>
      <c r="H18" s="427">
        <v>27.122641509433965</v>
      </c>
      <c r="I18" s="427">
        <v>27.426160337552741</v>
      </c>
    </row>
    <row r="19" spans="2:9" x14ac:dyDescent="0.15">
      <c r="B19" s="88" t="s">
        <v>565</v>
      </c>
      <c r="C19" s="427">
        <f t="shared" ref="C19:E19" si="4">IF(C5=0,0,C5/C$15*100)</f>
        <v>5.3366583541147135</v>
      </c>
      <c r="D19" s="427">
        <f t="shared" si="4"/>
        <v>5.2476415094339623</v>
      </c>
      <c r="E19" s="427">
        <f t="shared" si="4"/>
        <v>6.7510548523206744</v>
      </c>
      <c r="G19" s="427">
        <v>5.3366583541147135</v>
      </c>
      <c r="H19" s="427">
        <v>5.2476415094339623</v>
      </c>
      <c r="I19" s="427">
        <v>6.7510548523206744</v>
      </c>
    </row>
    <row r="20" spans="2:9" x14ac:dyDescent="0.15">
      <c r="B20" s="88" t="s">
        <v>1156</v>
      </c>
      <c r="C20" s="427">
        <f t="shared" ref="C20:E20" si="5">IF(C6=0,0,C6/C$15*100)</f>
        <v>8.927680798004987</v>
      </c>
      <c r="D20" s="427">
        <f t="shared" si="5"/>
        <v>8.3726415094339615</v>
      </c>
      <c r="E20" s="427">
        <f t="shared" si="5"/>
        <v>13.924050632911392</v>
      </c>
      <c r="G20" s="427">
        <v>8.927680798004987</v>
      </c>
      <c r="H20" s="427">
        <v>8.3726415094339615</v>
      </c>
      <c r="I20" s="427">
        <v>13.924050632911392</v>
      </c>
    </row>
    <row r="21" spans="2:9" x14ac:dyDescent="0.15">
      <c r="B21" s="88" t="s">
        <v>1157</v>
      </c>
      <c r="C21" s="427">
        <f t="shared" ref="C21:E21" si="6">IF(C7=0,0,C7/C$15*100)</f>
        <v>5.3366583541147135</v>
      </c>
      <c r="D21" s="427">
        <f t="shared" si="6"/>
        <v>5.3066037735849054</v>
      </c>
      <c r="E21" s="427">
        <f t="shared" si="6"/>
        <v>5.485232067510549</v>
      </c>
      <c r="G21" s="427">
        <v>5.3366583541147135</v>
      </c>
      <c r="H21" s="427">
        <v>5.3066037735849054</v>
      </c>
      <c r="I21" s="427">
        <v>5.485232067510549</v>
      </c>
    </row>
    <row r="22" spans="2:9" x14ac:dyDescent="0.15">
      <c r="B22" s="88" t="s">
        <v>1158</v>
      </c>
      <c r="C22" s="427">
        <f t="shared" ref="C22:E22" si="7">IF(C8=0,0,C8/C$15*100)</f>
        <v>6.7331670822942637</v>
      </c>
      <c r="D22" s="427">
        <f t="shared" si="7"/>
        <v>6.6037735849056602</v>
      </c>
      <c r="E22" s="427">
        <f t="shared" si="7"/>
        <v>5.9071729957805905</v>
      </c>
      <c r="G22" s="427">
        <v>6.7331670822942637</v>
      </c>
      <c r="H22" s="427">
        <v>6.6037735849056602</v>
      </c>
      <c r="I22" s="427">
        <v>5.9071729957805905</v>
      </c>
    </row>
    <row r="23" spans="2:9" x14ac:dyDescent="0.15">
      <c r="B23" s="88" t="s">
        <v>569</v>
      </c>
      <c r="C23" s="427">
        <f t="shared" ref="C23:E23" si="8">IF(C9=0,0,C9/C$15*100)</f>
        <v>3.4912718204488775</v>
      </c>
      <c r="D23" s="427">
        <f t="shared" si="8"/>
        <v>3.7146226415094339</v>
      </c>
      <c r="E23" s="427">
        <f t="shared" si="8"/>
        <v>2.109704641350211</v>
      </c>
      <c r="G23" s="427">
        <v>3.4912718204488775</v>
      </c>
      <c r="H23" s="427">
        <v>3.7146226415094339</v>
      </c>
      <c r="I23" s="427">
        <v>2.109704641350211</v>
      </c>
    </row>
    <row r="24" spans="2:9" x14ac:dyDescent="0.15">
      <c r="B24" s="88" t="s">
        <v>570</v>
      </c>
      <c r="C24" s="427">
        <f t="shared" ref="C24:E24" si="9">IF(C10=0,0,C10/C$15*100)</f>
        <v>7.381546134663342</v>
      </c>
      <c r="D24" s="427">
        <f t="shared" si="9"/>
        <v>7.3113207547169807</v>
      </c>
      <c r="E24" s="427">
        <f t="shared" si="9"/>
        <v>7.1729957805907167</v>
      </c>
      <c r="G24" s="427">
        <v>7.381546134663342</v>
      </c>
      <c r="H24" s="427">
        <v>7.3113207547169807</v>
      </c>
      <c r="I24" s="427">
        <v>7.1729957805907167</v>
      </c>
    </row>
    <row r="25" spans="2:9" x14ac:dyDescent="0.15">
      <c r="B25" s="88" t="s">
        <v>707</v>
      </c>
      <c r="C25" s="427">
        <f t="shared" ref="C25:E25" si="10">IF(C11=0,0,C11/C$15*100)</f>
        <v>0.29925187032418954</v>
      </c>
      <c r="D25" s="427">
        <f t="shared" si="10"/>
        <v>0.23584905660377359</v>
      </c>
      <c r="E25" s="427">
        <f t="shared" si="10"/>
        <v>0.8438818565400843</v>
      </c>
      <c r="G25" s="427">
        <v>0.29925187032418954</v>
      </c>
      <c r="H25" s="427">
        <v>0.23584905660377359</v>
      </c>
      <c r="I25" s="427">
        <v>0.8438818565400843</v>
      </c>
    </row>
    <row r="26" spans="2:9" x14ac:dyDescent="0.15">
      <c r="B26" s="88" t="s">
        <v>708</v>
      </c>
      <c r="C26" s="427">
        <f t="shared" ref="C26:E26" si="11">IF(C12=0,0,C12/C$15*100)</f>
        <v>0</v>
      </c>
      <c r="D26" s="427">
        <f t="shared" si="11"/>
        <v>0</v>
      </c>
      <c r="E26" s="427">
        <f t="shared" si="11"/>
        <v>0</v>
      </c>
      <c r="G26" s="427">
        <v>0</v>
      </c>
      <c r="H26" s="427">
        <v>0</v>
      </c>
      <c r="I26" s="427">
        <v>0</v>
      </c>
    </row>
    <row r="27" spans="2:9" x14ac:dyDescent="0.15">
      <c r="B27" s="88" t="s">
        <v>1155</v>
      </c>
      <c r="C27" s="427">
        <f t="shared" ref="C27:E27" si="12">IF(C13=0,0,C13/C$15*100)</f>
        <v>9.9750623441396499E-2</v>
      </c>
      <c r="D27" s="427">
        <f t="shared" si="12"/>
        <v>0.11792452830188685</v>
      </c>
      <c r="E27" s="427">
        <f t="shared" si="12"/>
        <v>0</v>
      </c>
      <c r="G27" s="427">
        <v>9.9750623441396499E-2</v>
      </c>
      <c r="H27" s="427">
        <v>0.11792452830188685</v>
      </c>
      <c r="I27" s="427">
        <v>0</v>
      </c>
    </row>
    <row r="28" spans="2:9" x14ac:dyDescent="0.15">
      <c r="B28" s="88" t="s">
        <v>52</v>
      </c>
      <c r="C28" s="427">
        <f t="shared" ref="C28:E28" si="13">IF(C14=0,0,C14/C$15*100)</f>
        <v>35.561097256857856</v>
      </c>
      <c r="D28" s="427">
        <f t="shared" si="13"/>
        <v>35.966981132075468</v>
      </c>
      <c r="E28" s="427">
        <f t="shared" si="13"/>
        <v>30.37974683544304</v>
      </c>
      <c r="G28" s="427">
        <v>35.561097256857856</v>
      </c>
      <c r="H28" s="427">
        <v>35.966981132075468</v>
      </c>
      <c r="I28" s="427">
        <v>30.37974683544304</v>
      </c>
    </row>
    <row r="29" spans="2:9" x14ac:dyDescent="0.15">
      <c r="B29" t="s">
        <v>425</v>
      </c>
      <c r="C29" s="427">
        <f t="shared" ref="C29:E29" si="14">IF(C15=0,0,C15/C$15*100)</f>
        <v>100</v>
      </c>
      <c r="D29" s="427">
        <f t="shared" si="14"/>
        <v>100</v>
      </c>
      <c r="E29" s="427">
        <f t="shared" si="14"/>
        <v>100</v>
      </c>
      <c r="G29">
        <v>100</v>
      </c>
      <c r="H29">
        <v>100</v>
      </c>
      <c r="I29">
        <v>100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回収状況</vt:lpstr>
      <vt:lpstr>問1～問2</vt:lpstr>
      <vt:lpstr>問3～問5</vt:lpstr>
      <vt:lpstr>問6～問8</vt:lpstr>
      <vt:lpstr>問9</vt:lpstr>
      <vt:lpstr>問10</vt:lpstr>
      <vt:lpstr>問11</vt:lpstr>
      <vt:lpstr>搬送原因</vt:lpstr>
      <vt:lpstr>入院理由</vt:lpstr>
      <vt:lpstr>居室タイプ別定員数（問３）</vt:lpstr>
      <vt:lpstr>居室タイプ別入所者数（問３）</vt:lpstr>
      <vt:lpstr>回収状況!Print_Area</vt:lpstr>
      <vt:lpstr>問11!Print_Area</vt:lpstr>
    </vt:vector>
  </TitlesOfParts>
  <Company>YOKOHAMA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Hayate Hirakuri</cp:lastModifiedBy>
  <cp:lastPrinted>2020-11-19T00:46:41Z</cp:lastPrinted>
  <dcterms:created xsi:type="dcterms:W3CDTF">2004-09-03T05:42:09Z</dcterms:created>
  <dcterms:modified xsi:type="dcterms:W3CDTF">2022-05-02T06:40:21Z</dcterms:modified>
</cp:coreProperties>
</file>