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JP Well-Being\R2年度(2020-2021)\2.job\MHLW_老人保健健康増進等事業\20-1-#147_インフラ長寿命化\500.事業報告書\★20210331_納品\"/>
    </mc:Choice>
  </mc:AlternateContent>
  <xr:revisionPtr revIDLastSave="0" documentId="13_ncr:1_{C4E33CC3-7F02-4DF4-B6AA-728E61EC2D4F}" xr6:coauthVersionLast="45" xr6:coauthVersionMax="45" xr10:uidLastSave="{00000000-0000-0000-0000-000000000000}"/>
  <workbookProtection workbookAlgorithmName="SHA-1" workbookHashValue="GR58Oi8zRw29c6sMsFUq7b/Cc9o=" workbookSaltValue="glbn46Ru0gApyrUXiVcYWQ==" workbookSpinCount="100000" lockStructure="1"/>
  <bookViews>
    <workbookView xWindow="-108" yWindow="-108" windowWidth="23256" windowHeight="12576" firstSheet="1" activeTab="1" xr2:uid="{1C54479E-D362-48C2-A6A0-B6D02EB68B17}"/>
  </bookViews>
  <sheets>
    <sheet name="自治体試算用シート付属（非表示）" sheetId="1" state="hidden" r:id="rId1"/>
    <sheet name="LCC試算シート" sheetId="2" r:id="rId2"/>
  </sheets>
  <externalReferences>
    <externalReference r:id="rId3"/>
  </externalReferences>
  <definedNames>
    <definedName name="hantei">'[1]アンケート本体（ローデータ）'!$P:$P,'[1]アンケート本体（ローデータ）'!$T:$T,'[1]アンケート本体（ローデータ）'!$X:$X,'[1]アンケート本体（ローデータ）'!$AB:$AB,'[1]アンケート本体（ローデータ）'!$AF:$AF,'[1]アンケート本体（ローデータ）'!$AJ:$AJ,'[1]アンケート本体（ローデータ）'!$AN:$AN,'[1]アンケート本体（ローデータ）'!$AR:$AR,'[1]アンケート本体（ローデータ）'!$AV:$AV,'[1]アンケート本体（ローデータ）'!$AZ:$AZ,'[1]アンケート本体（ローデータ）'!$BD:$BD,'[1]アンケート本体（ローデータ）'!$BH:$BH,'[1]アンケート本体（ローデータ）'!$BL:$BL,'[1]アンケート本体（ローデータ）'!$BP:$BP,'[1]アンケート本体（ローデータ）'!$BT:$BT,'[1]アンケート本体（ローデータ）'!$BX:$BX,'[1]アンケート本体（ローデータ）'!$CB:$CB,'[1]アンケート本体（ローデータ）'!$CF:$CF,'[1]アンケート本体（ローデータ）'!$CJ:$CJ,'[1]アンケート本体（ローデータ）'!$CN:$CN,'[1]アンケート本体（ローデータ）'!$CR:$CR,'[1]アンケート本体（ローデータ）'!$CV:$CV,'[1]アンケート本体（ローデータ）'!$CZ:$CZ,'[1]アンケート本体（ローデータ）'!$DD:$DD,'[1]アンケート本体（ローデータ）'!$DH:$DH,'[1]アンケート本体（ローデータ）'!$DL:$DL,'[1]アンケート本体（ローデータ）'!$DP:$DP,'[1]アンケート本体（ローデータ）'!$DT:$DT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2" l="1"/>
  <c r="S104" i="2" l="1"/>
  <c r="S103" i="2"/>
  <c r="C42" i="1"/>
  <c r="C41" i="1"/>
  <c r="C40" i="1"/>
  <c r="C39" i="1"/>
  <c r="C38" i="1"/>
  <c r="I45" i="2" l="1"/>
  <c r="I44" i="2"/>
  <c r="I43" i="2"/>
  <c r="S45" i="2"/>
  <c r="S44" i="2"/>
  <c r="S43" i="2"/>
  <c r="AC45" i="2"/>
  <c r="AC44" i="2"/>
  <c r="AC43" i="2"/>
  <c r="D7" i="2"/>
  <c r="D6" i="2"/>
  <c r="K223" i="2" l="1"/>
  <c r="L224" i="2"/>
  <c r="H11" i="2"/>
  <c r="L216" i="2" s="1"/>
  <c r="J88" i="2"/>
  <c r="J148" i="2"/>
  <c r="J218" i="2" s="1"/>
  <c r="H10" i="2"/>
  <c r="J87" i="2"/>
  <c r="J147" i="2"/>
  <c r="J217" i="2"/>
  <c r="J86" i="2"/>
  <c r="J146" i="2"/>
  <c r="J216" i="2"/>
  <c r="J85" i="2"/>
  <c r="J145" i="2"/>
  <c r="J215" i="2" s="1"/>
  <c r="J84" i="2"/>
  <c r="J144" i="2"/>
  <c r="J214" i="2" s="1"/>
  <c r="J78" i="2"/>
  <c r="J138" i="2"/>
  <c r="J208" i="2" s="1"/>
  <c r="J77" i="2"/>
  <c r="J137" i="2"/>
  <c r="J207" i="2" s="1"/>
  <c r="J76" i="2"/>
  <c r="J136" i="2"/>
  <c r="J206" i="2"/>
  <c r="J75" i="2"/>
  <c r="J135" i="2"/>
  <c r="J205" i="2" s="1"/>
  <c r="J74" i="2"/>
  <c r="J134" i="2"/>
  <c r="J204" i="2" s="1"/>
  <c r="J68" i="2"/>
  <c r="J128" i="2"/>
  <c r="J198" i="2"/>
  <c r="J67" i="2"/>
  <c r="J127" i="2"/>
  <c r="J197" i="2" s="1"/>
  <c r="J66" i="2"/>
  <c r="J126" i="2"/>
  <c r="J196" i="2"/>
  <c r="J65" i="2"/>
  <c r="J125" i="2"/>
  <c r="J195" i="2" s="1"/>
  <c r="J64" i="2"/>
  <c r="J124" i="2"/>
  <c r="J194" i="2" s="1"/>
  <c r="J54" i="2"/>
  <c r="J114" i="2"/>
  <c r="J184" i="2"/>
  <c r="E3" i="1"/>
  <c r="J55" i="2"/>
  <c r="J115" i="2"/>
  <c r="J185" i="2"/>
  <c r="E4" i="1"/>
  <c r="J56" i="2"/>
  <c r="J116" i="2"/>
  <c r="J186" i="2"/>
  <c r="E5" i="1"/>
  <c r="J57" i="2"/>
  <c r="J117" i="2"/>
  <c r="J187" i="2"/>
  <c r="E6" i="1"/>
  <c r="J58" i="2"/>
  <c r="J118" i="2"/>
  <c r="J188" i="2"/>
  <c r="E7" i="1"/>
  <c r="I103" i="2"/>
  <c r="I173" i="2" s="1"/>
  <c r="I104" i="2"/>
  <c r="I174" i="2" s="1"/>
  <c r="I105" i="2"/>
  <c r="I175" i="2" s="1"/>
  <c r="I34" i="2"/>
  <c r="I94" i="2"/>
  <c r="I164" i="2"/>
  <c r="I35" i="2"/>
  <c r="I95" i="2"/>
  <c r="I165" i="2"/>
  <c r="I36" i="2"/>
  <c r="I96" i="2"/>
  <c r="I166" i="2"/>
  <c r="I37" i="2"/>
  <c r="I97" i="2"/>
  <c r="I167" i="2"/>
  <c r="I38" i="2"/>
  <c r="I98" i="2"/>
  <c r="I168" i="2"/>
  <c r="I159" i="2"/>
  <c r="J159" i="2"/>
  <c r="K159" i="2" s="1"/>
  <c r="L160" i="2" s="1"/>
  <c r="K16" i="2" s="1"/>
  <c r="AD153" i="2"/>
  <c r="AE153" i="2" s="1"/>
  <c r="AF154" i="2" s="1"/>
  <c r="T153" i="2"/>
  <c r="U153" i="2" s="1"/>
  <c r="V154" i="2" s="1"/>
  <c r="I153" i="2"/>
  <c r="J153" i="2"/>
  <c r="K153" i="2" s="1"/>
  <c r="L154" i="2" s="1"/>
  <c r="T84" i="2"/>
  <c r="T144" i="2" s="1"/>
  <c r="AD84" i="2"/>
  <c r="AD144" i="2"/>
  <c r="AB10" i="2"/>
  <c r="L3" i="1"/>
  <c r="M3" i="1"/>
  <c r="T85" i="2"/>
  <c r="T145" i="2" s="1"/>
  <c r="AD85" i="2"/>
  <c r="AD145" i="2" s="1"/>
  <c r="L4" i="1"/>
  <c r="M4" i="1"/>
  <c r="T86" i="2"/>
  <c r="AD86" i="2" s="1"/>
  <c r="AD146" i="2" s="1"/>
  <c r="L5" i="1"/>
  <c r="M5" i="1"/>
  <c r="T87" i="2"/>
  <c r="AD87" i="2"/>
  <c r="AD147" i="2"/>
  <c r="L6" i="1"/>
  <c r="M6" i="1"/>
  <c r="T88" i="2"/>
  <c r="AD88" i="2" s="1"/>
  <c r="AD148" i="2" s="1"/>
  <c r="L7" i="1"/>
  <c r="M7" i="1"/>
  <c r="R10" i="2"/>
  <c r="K3" i="1"/>
  <c r="K4" i="1"/>
  <c r="K5" i="1"/>
  <c r="T147" i="2"/>
  <c r="K6" i="1"/>
  <c r="K7" i="1"/>
  <c r="M149" i="2"/>
  <c r="T74" i="2"/>
  <c r="T134" i="2" s="1"/>
  <c r="T75" i="2"/>
  <c r="AD75" i="2" s="1"/>
  <c r="AD135" i="2" s="1"/>
  <c r="T76" i="2"/>
  <c r="T136" i="2" s="1"/>
  <c r="AD76" i="2"/>
  <c r="AD136" i="2"/>
  <c r="T77" i="2"/>
  <c r="AD77" i="2" s="1"/>
  <c r="AD137" i="2" s="1"/>
  <c r="T78" i="2"/>
  <c r="T138" i="2" s="1"/>
  <c r="AD78" i="2"/>
  <c r="AD138" i="2" s="1"/>
  <c r="J3" i="1"/>
  <c r="J4" i="1"/>
  <c r="J5" i="1"/>
  <c r="J6" i="1"/>
  <c r="J7" i="1"/>
  <c r="M139" i="2"/>
  <c r="T64" i="2"/>
  <c r="AD64" i="2" s="1"/>
  <c r="AD124" i="2" s="1"/>
  <c r="T65" i="2"/>
  <c r="T125" i="2" s="1"/>
  <c r="T66" i="2"/>
  <c r="T126" i="2" s="1"/>
  <c r="AD66" i="2"/>
  <c r="AD126" i="2" s="1"/>
  <c r="T67" i="2"/>
  <c r="AD67" i="2" s="1"/>
  <c r="AD127" i="2" s="1"/>
  <c r="T68" i="2"/>
  <c r="AD68" i="2"/>
  <c r="AD128" i="2"/>
  <c r="T124" i="2"/>
  <c r="I3" i="1"/>
  <c r="I4" i="1"/>
  <c r="I5" i="1"/>
  <c r="I6" i="1"/>
  <c r="T128" i="2"/>
  <c r="I7" i="1"/>
  <c r="M129" i="2"/>
  <c r="T54" i="2"/>
  <c r="AD54" i="2"/>
  <c r="AD114" i="2" s="1"/>
  <c r="T55" i="2"/>
  <c r="AD55" i="2"/>
  <c r="AD115" i="2" s="1"/>
  <c r="T56" i="2"/>
  <c r="AD56" i="2"/>
  <c r="AD116" i="2"/>
  <c r="T57" i="2"/>
  <c r="AD57" i="2"/>
  <c r="AD117" i="2" s="1"/>
  <c r="T58" i="2"/>
  <c r="AD58" i="2"/>
  <c r="AD118" i="2" s="1"/>
  <c r="T114" i="2"/>
  <c r="F3" i="1"/>
  <c r="G3" i="1"/>
  <c r="H3" i="1" s="1"/>
  <c r="T115" i="2"/>
  <c r="F4" i="1"/>
  <c r="G4" i="1"/>
  <c r="T116" i="2"/>
  <c r="F5" i="1"/>
  <c r="G5" i="1"/>
  <c r="H5" i="1" s="1"/>
  <c r="T117" i="2"/>
  <c r="F6" i="1"/>
  <c r="G6" i="1"/>
  <c r="T118" i="2"/>
  <c r="F7" i="1"/>
  <c r="G7" i="1"/>
  <c r="H7" i="1" s="1"/>
  <c r="B3" i="1"/>
  <c r="C3" i="1"/>
  <c r="B4" i="1"/>
  <c r="C4" i="1"/>
  <c r="B5" i="1"/>
  <c r="C5" i="1"/>
  <c r="B6" i="1"/>
  <c r="C6" i="1"/>
  <c r="B7" i="1"/>
  <c r="C7" i="1"/>
  <c r="O3" i="1"/>
  <c r="AC103" i="2"/>
  <c r="O4" i="1"/>
  <c r="AC104" i="2"/>
  <c r="O5" i="1"/>
  <c r="AC105" i="2"/>
  <c r="O6" i="1"/>
  <c r="AC106" i="2" s="1"/>
  <c r="O7" i="1"/>
  <c r="AC107" i="2" s="1"/>
  <c r="S105" i="2"/>
  <c r="S106" i="2"/>
  <c r="S107" i="2"/>
  <c r="AC94" i="2"/>
  <c r="AC95" i="2"/>
  <c r="AC96" i="2"/>
  <c r="AC97" i="2"/>
  <c r="AC98" i="2"/>
  <c r="S34" i="2"/>
  <c r="S94" i="2"/>
  <c r="S35" i="2"/>
  <c r="S95" i="2"/>
  <c r="S36" i="2"/>
  <c r="S96" i="2"/>
  <c r="S37" i="2"/>
  <c r="S97" i="2"/>
  <c r="S38" i="2"/>
  <c r="S98" i="2"/>
  <c r="AG89" i="2"/>
  <c r="W89" i="2"/>
  <c r="AG79" i="2"/>
  <c r="W79" i="2"/>
  <c r="AG69" i="2"/>
  <c r="W69" i="2"/>
  <c r="AC34" i="2"/>
  <c r="AC35" i="2"/>
  <c r="AC36" i="2"/>
  <c r="AC37" i="2"/>
  <c r="AC38" i="2"/>
  <c r="I28" i="2"/>
  <c r="S28" i="2"/>
  <c r="AC28" i="2"/>
  <c r="AD28" i="2"/>
  <c r="AE28" i="2" s="1"/>
  <c r="AF29" i="2" s="1"/>
  <c r="T28" i="2"/>
  <c r="U28" i="2" s="1"/>
  <c r="V29" i="2" s="1"/>
  <c r="J28" i="2"/>
  <c r="K28" i="2" s="1"/>
  <c r="L29" i="2" s="1"/>
  <c r="AB11" i="2"/>
  <c r="R11" i="2"/>
  <c r="L207" i="2" l="1"/>
  <c r="T148" i="2"/>
  <c r="T135" i="2"/>
  <c r="U144" i="2"/>
  <c r="V144" i="2" s="1"/>
  <c r="T127" i="2"/>
  <c r="AD74" i="2"/>
  <c r="AD134" i="2" s="1"/>
  <c r="T146" i="2"/>
  <c r="AE144" i="2"/>
  <c r="AD65" i="2"/>
  <c r="AD125" i="2" s="1"/>
  <c r="T137" i="2"/>
  <c r="K218" i="2"/>
  <c r="L77" i="2"/>
  <c r="L88" i="2"/>
  <c r="L76" i="2"/>
  <c r="L206" i="2"/>
  <c r="L218" i="2"/>
  <c r="L217" i="2"/>
  <c r="L87" i="2"/>
  <c r="L197" i="2"/>
  <c r="D4" i="1"/>
  <c r="L198" i="2"/>
  <c r="L86" i="2"/>
  <c r="L78" i="2"/>
  <c r="L196" i="2"/>
  <c r="L208" i="2"/>
  <c r="T45" i="2"/>
  <c r="U45" i="2" s="1"/>
  <c r="T96" i="2"/>
  <c r="AD45" i="2"/>
  <c r="AE45" i="2" s="1"/>
  <c r="U136" i="2"/>
  <c r="V136" i="2" s="1"/>
  <c r="T38" i="2"/>
  <c r="U38" i="2" s="1"/>
  <c r="U67" i="2"/>
  <c r="U68" i="2"/>
  <c r="AD95" i="2"/>
  <c r="AD43" i="2"/>
  <c r="AE43" i="2" s="1"/>
  <c r="U55" i="2"/>
  <c r="V55" i="2" s="1"/>
  <c r="AE76" i="2"/>
  <c r="U84" i="2"/>
  <c r="AD107" i="2"/>
  <c r="U127" i="2"/>
  <c r="V127" i="2" s="1"/>
  <c r="AD37" i="2"/>
  <c r="AE37" i="2" s="1"/>
  <c r="AE58" i="2"/>
  <c r="AF58" i="2" s="1"/>
  <c r="U78" i="2"/>
  <c r="AE84" i="2"/>
  <c r="T107" i="2"/>
  <c r="AE55" i="2"/>
  <c r="AF55" i="2" s="1"/>
  <c r="U85" i="2"/>
  <c r="AE116" i="2"/>
  <c r="AE78" i="2"/>
  <c r="AD34" i="2"/>
  <c r="AE34" i="2" s="1"/>
  <c r="AE64" i="2"/>
  <c r="T106" i="2"/>
  <c r="U137" i="2"/>
  <c r="V137" i="2" s="1"/>
  <c r="U134" i="2"/>
  <c r="V134" i="2" s="1"/>
  <c r="I47" i="2"/>
  <c r="I107" i="2" s="1"/>
  <c r="I177" i="2" s="1"/>
  <c r="AC47" i="2"/>
  <c r="S47" i="2"/>
  <c r="I46" i="2"/>
  <c r="I106" i="2" s="1"/>
  <c r="I176" i="2" s="1"/>
  <c r="AC46" i="2"/>
  <c r="AD46" i="2" s="1"/>
  <c r="AE46" i="2" s="1"/>
  <c r="S46" i="2"/>
  <c r="T46" i="2" s="1"/>
  <c r="U46" i="2" s="1"/>
  <c r="N7" i="1"/>
  <c r="D3" i="1"/>
  <c r="D6" i="1"/>
  <c r="D5" i="1"/>
  <c r="N3" i="1"/>
  <c r="N5" i="1"/>
  <c r="H4" i="1"/>
  <c r="N6" i="1"/>
  <c r="H6" i="1"/>
  <c r="D7" i="1"/>
  <c r="N4" i="1"/>
  <c r="K66" i="2"/>
  <c r="L66" i="2" s="1"/>
  <c r="J34" i="2"/>
  <c r="K34" i="2" s="1"/>
  <c r="AD44" i="2"/>
  <c r="AE44" i="2" s="1"/>
  <c r="AE54" i="2"/>
  <c r="AF54" i="2" s="1"/>
  <c r="AE86" i="2"/>
  <c r="J94" i="2"/>
  <c r="T95" i="2"/>
  <c r="AD103" i="2"/>
  <c r="U114" i="2"/>
  <c r="V114" i="2" s="1"/>
  <c r="AE114" i="2"/>
  <c r="U124" i="2"/>
  <c r="V124" i="2" s="1"/>
  <c r="AE138" i="2"/>
  <c r="AE136" i="2"/>
  <c r="AE134" i="2"/>
  <c r="K186" i="2"/>
  <c r="L186" i="2" s="1"/>
  <c r="K87" i="2"/>
  <c r="T37" i="2"/>
  <c r="U37" i="2" s="1"/>
  <c r="AD38" i="2"/>
  <c r="AE38" i="2" s="1"/>
  <c r="J43" i="2"/>
  <c r="K43" i="2" s="1"/>
  <c r="K55" i="2"/>
  <c r="L55" i="2" s="1"/>
  <c r="U66" i="2"/>
  <c r="AE75" i="2"/>
  <c r="T94" i="2"/>
  <c r="U94" i="2" s="1"/>
  <c r="AD105" i="2"/>
  <c r="J165" i="2"/>
  <c r="K165" i="2" s="1"/>
  <c r="K64" i="2"/>
  <c r="K136" i="2"/>
  <c r="K56" i="2"/>
  <c r="L56" i="2" s="1"/>
  <c r="U75" i="2"/>
  <c r="U87" i="2"/>
  <c r="T104" i="2"/>
  <c r="AE118" i="2"/>
  <c r="J177" i="2"/>
  <c r="K177" i="2" s="1"/>
  <c r="T47" i="2"/>
  <c r="U47" i="2" s="1"/>
  <c r="U56" i="2"/>
  <c r="V56" i="2" s="1"/>
  <c r="AE66" i="2"/>
  <c r="K76" i="2"/>
  <c r="J103" i="2"/>
  <c r="T103" i="2"/>
  <c r="U117" i="2"/>
  <c r="K127" i="2"/>
  <c r="AE137" i="2"/>
  <c r="AE135" i="2"/>
  <c r="K145" i="2"/>
  <c r="K114" i="2"/>
  <c r="K128" i="2"/>
  <c r="K137" i="2"/>
  <c r="K146" i="2"/>
  <c r="J176" i="2"/>
  <c r="K176" i="2" s="1"/>
  <c r="J38" i="2"/>
  <c r="K38" i="2" s="1"/>
  <c r="J47" i="2"/>
  <c r="K47" i="2" s="1"/>
  <c r="K54" i="2"/>
  <c r="L54" i="2" s="1"/>
  <c r="U54" i="2"/>
  <c r="V54" i="2" s="1"/>
  <c r="U64" i="2"/>
  <c r="AE67" i="2"/>
  <c r="U76" i="2"/>
  <c r="K85" i="2"/>
  <c r="AE87" i="2"/>
  <c r="T98" i="2"/>
  <c r="U98" i="2" s="1"/>
  <c r="AD98" i="2"/>
  <c r="AD94" i="2"/>
  <c r="U115" i="2"/>
  <c r="U126" i="2"/>
  <c r="V126" i="2" s="1"/>
  <c r="AE128" i="2"/>
  <c r="AE126" i="2"/>
  <c r="AE124" i="2"/>
  <c r="K138" i="2"/>
  <c r="K147" i="2"/>
  <c r="J175" i="2"/>
  <c r="K175" i="2" s="1"/>
  <c r="K215" i="2"/>
  <c r="T36" i="2"/>
  <c r="U36" i="2" s="1"/>
  <c r="AD36" i="2"/>
  <c r="AE36" i="2" s="1"/>
  <c r="J45" i="2"/>
  <c r="K45" i="2" s="1"/>
  <c r="T44" i="2"/>
  <c r="U44" i="2" s="1"/>
  <c r="U58" i="2"/>
  <c r="V58" i="2" s="1"/>
  <c r="AE57" i="2"/>
  <c r="AF57" i="2" s="1"/>
  <c r="K65" i="2"/>
  <c r="AE68" i="2"/>
  <c r="U74" i="2"/>
  <c r="K77" i="2"/>
  <c r="AE85" i="2"/>
  <c r="U88" i="2"/>
  <c r="J97" i="2"/>
  <c r="AD97" i="2"/>
  <c r="J107" i="2"/>
  <c r="AD104" i="2"/>
  <c r="K118" i="2"/>
  <c r="U128" i="2"/>
  <c r="V128" i="2" s="1"/>
  <c r="J164" i="2"/>
  <c r="K164" i="2" s="1"/>
  <c r="J173" i="2"/>
  <c r="K173" i="2" s="1"/>
  <c r="K74" i="2"/>
  <c r="K88" i="2"/>
  <c r="J98" i="2"/>
  <c r="K116" i="2"/>
  <c r="U96" i="2"/>
  <c r="J168" i="2"/>
  <c r="K168" i="2" s="1"/>
  <c r="J174" i="2"/>
  <c r="K174" i="2" s="1"/>
  <c r="K184" i="2"/>
  <c r="L184" i="2" s="1"/>
  <c r="K197" i="2"/>
  <c r="K207" i="2"/>
  <c r="J36" i="2"/>
  <c r="K36" i="2" s="1"/>
  <c r="U65" i="2"/>
  <c r="J37" i="2"/>
  <c r="K37" i="2" s="1"/>
  <c r="K148" i="2"/>
  <c r="J166" i="2"/>
  <c r="K166" i="2" s="1"/>
  <c r="K187" i="2"/>
  <c r="L187" i="2" s="1"/>
  <c r="K195" i="2"/>
  <c r="K205" i="2"/>
  <c r="K217" i="2"/>
  <c r="T35" i="2"/>
  <c r="U35" i="2" s="1"/>
  <c r="T43" i="2"/>
  <c r="U43" i="2" s="1"/>
  <c r="K58" i="2"/>
  <c r="L58" i="2" s="1"/>
  <c r="U57" i="2"/>
  <c r="V57" i="2" s="1"/>
  <c r="AE56" i="2"/>
  <c r="AF56" i="2" s="1"/>
  <c r="K68" i="2"/>
  <c r="L68" i="2" s="1"/>
  <c r="AE74" i="2"/>
  <c r="U77" i="2"/>
  <c r="K86" i="2"/>
  <c r="AE88" i="2"/>
  <c r="T97" i="2"/>
  <c r="J106" i="2"/>
  <c r="T105" i="2"/>
  <c r="U118" i="2"/>
  <c r="V118" i="2" s="1"/>
  <c r="AE117" i="2"/>
  <c r="AE115" i="2"/>
  <c r="K124" i="2"/>
  <c r="U125" i="2"/>
  <c r="V125" i="2" s="1"/>
  <c r="U138" i="2"/>
  <c r="V138" i="2" s="1"/>
  <c r="J35" i="2"/>
  <c r="K35" i="2" s="1"/>
  <c r="T34" i="2"/>
  <c r="U34" i="2" s="1"/>
  <c r="AD35" i="2"/>
  <c r="AE35" i="2" s="1"/>
  <c r="J44" i="2"/>
  <c r="K44" i="2" s="1"/>
  <c r="AD47" i="2"/>
  <c r="AE47" i="2" s="1"/>
  <c r="K57" i="2"/>
  <c r="L57" i="2" s="1"/>
  <c r="AE65" i="2"/>
  <c r="K75" i="2"/>
  <c r="AE77" i="2"/>
  <c r="U86" i="2"/>
  <c r="J96" i="2"/>
  <c r="AD96" i="2"/>
  <c r="J105" i="2"/>
  <c r="AD106" i="2"/>
  <c r="K115" i="2"/>
  <c r="U116" i="2"/>
  <c r="V116" i="2" s="1"/>
  <c r="K125" i="2"/>
  <c r="AE127" i="2"/>
  <c r="AE125" i="2"/>
  <c r="K134" i="2"/>
  <c r="U135" i="2"/>
  <c r="V135" i="2" s="1"/>
  <c r="U148" i="2"/>
  <c r="V148" i="2" s="1"/>
  <c r="K188" i="2"/>
  <c r="L188" i="2" s="1"/>
  <c r="K185" i="2"/>
  <c r="L185" i="2" s="1"/>
  <c r="K67" i="2"/>
  <c r="L67" i="2" s="1"/>
  <c r="K78" i="2"/>
  <c r="K84" i="2"/>
  <c r="J95" i="2"/>
  <c r="J104" i="2"/>
  <c r="K117" i="2"/>
  <c r="K126" i="2"/>
  <c r="K135" i="2"/>
  <c r="K144" i="2"/>
  <c r="J167" i="2"/>
  <c r="K167" i="2" s="1"/>
  <c r="K194" i="2"/>
  <c r="K196" i="2"/>
  <c r="K198" i="2"/>
  <c r="K204" i="2"/>
  <c r="K206" i="2"/>
  <c r="K208" i="2"/>
  <c r="K214" i="2"/>
  <c r="K216" i="2"/>
  <c r="I19" i="2"/>
  <c r="K19" i="2"/>
  <c r="H19" i="2"/>
  <c r="AD16" i="2"/>
  <c r="AB16" i="2"/>
  <c r="AC16" i="2"/>
  <c r="I16" i="2"/>
  <c r="H16" i="2"/>
  <c r="J16" i="2"/>
  <c r="U19" i="2"/>
  <c r="S19" i="2"/>
  <c r="S16" i="2"/>
  <c r="T16" i="2"/>
  <c r="R16" i="2"/>
  <c r="AC19" i="2"/>
  <c r="AE19" i="2"/>
  <c r="U147" i="2"/>
  <c r="V147" i="2" s="1"/>
  <c r="U145" i="2"/>
  <c r="V145" i="2" s="1"/>
  <c r="U146" i="2"/>
  <c r="V146" i="2" s="1"/>
  <c r="AE148" i="2"/>
  <c r="AE147" i="2"/>
  <c r="AE146" i="2"/>
  <c r="AE145" i="2"/>
  <c r="K95" i="2" l="1"/>
  <c r="K107" i="2"/>
  <c r="L115" i="2"/>
  <c r="J46" i="2"/>
  <c r="K46" i="2" s="1"/>
  <c r="L49" i="2" s="1"/>
  <c r="J18" i="2" s="1"/>
  <c r="K104" i="2"/>
  <c r="M89" i="2"/>
  <c r="AE105" i="2"/>
  <c r="AF116" i="2"/>
  <c r="AF138" i="2"/>
  <c r="M209" i="2"/>
  <c r="AF146" i="2"/>
  <c r="K106" i="2"/>
  <c r="AE107" i="2"/>
  <c r="M79" i="2"/>
  <c r="AF125" i="2"/>
  <c r="AF148" i="2"/>
  <c r="AF126" i="2"/>
  <c r="AF137" i="2"/>
  <c r="AF114" i="2"/>
  <c r="AE106" i="2"/>
  <c r="L118" i="2"/>
  <c r="AE96" i="2"/>
  <c r="AF136" i="2"/>
  <c r="M199" i="2"/>
  <c r="M219" i="2"/>
  <c r="U97" i="2"/>
  <c r="L117" i="2"/>
  <c r="K105" i="2"/>
  <c r="AF115" i="2"/>
  <c r="K98" i="2"/>
  <c r="AE104" i="2"/>
  <c r="AF128" i="2"/>
  <c r="V117" i="2"/>
  <c r="AE97" i="2"/>
  <c r="AF147" i="2"/>
  <c r="K97" i="2"/>
  <c r="V115" i="2"/>
  <c r="M69" i="2"/>
  <c r="AF135" i="2"/>
  <c r="M59" i="2"/>
  <c r="U107" i="2"/>
  <c r="AE103" i="2"/>
  <c r="K94" i="2"/>
  <c r="AF127" i="2"/>
  <c r="L116" i="2"/>
  <c r="U103" i="2"/>
  <c r="AF49" i="2"/>
  <c r="AD18" i="2" s="1"/>
  <c r="V49" i="2"/>
  <c r="T18" i="2" s="1"/>
  <c r="AF144" i="2"/>
  <c r="U95" i="2"/>
  <c r="K96" i="2"/>
  <c r="AF39" i="2"/>
  <c r="AD17" i="2" s="1"/>
  <c r="AF117" i="2"/>
  <c r="AF118" i="2"/>
  <c r="AE95" i="2"/>
  <c r="V39" i="2"/>
  <c r="T17" i="2" s="1"/>
  <c r="W139" i="2"/>
  <c r="U104" i="2"/>
  <c r="AF145" i="2"/>
  <c r="AF134" i="2"/>
  <c r="AE94" i="2"/>
  <c r="K103" i="2"/>
  <c r="U106" i="2"/>
  <c r="W59" i="2"/>
  <c r="AE98" i="2"/>
  <c r="L114" i="2"/>
  <c r="AF124" i="2"/>
  <c r="L169" i="2"/>
  <c r="L178" i="2"/>
  <c r="U105" i="2"/>
  <c r="AG59" i="2"/>
  <c r="M189" i="2"/>
  <c r="W129" i="2"/>
  <c r="L39" i="2"/>
  <c r="J17" i="2" s="1"/>
  <c r="M16" i="2"/>
  <c r="W149" i="2"/>
  <c r="W16" i="2"/>
  <c r="AG16" i="2"/>
  <c r="AG19" i="2"/>
  <c r="AB19" i="2"/>
  <c r="W19" i="2"/>
  <c r="R19" i="2"/>
  <c r="M19" i="2"/>
  <c r="V99" i="2" l="1"/>
  <c r="U17" i="2" s="1"/>
  <c r="M119" i="2"/>
  <c r="AF109" i="2"/>
  <c r="AE18" i="2" s="1"/>
  <c r="W119" i="2"/>
  <c r="AG139" i="2"/>
  <c r="L108" i="2"/>
  <c r="K18" i="2" s="1"/>
  <c r="L99" i="2"/>
  <c r="I17" i="2" s="1"/>
  <c r="AG149" i="2"/>
  <c r="AG129" i="2"/>
  <c r="AF99" i="2"/>
  <c r="AE17" i="2" s="1"/>
  <c r="V109" i="2"/>
  <c r="U18" i="2" s="1"/>
  <c r="AG119" i="2"/>
  <c r="AD20" i="2"/>
  <c r="J20" i="2"/>
  <c r="T20" i="2"/>
  <c r="S17" i="2" l="1"/>
  <c r="W17" i="2" s="1"/>
  <c r="U20" i="2"/>
  <c r="AE20" i="2"/>
  <c r="AC18" i="2"/>
  <c r="AG18" i="2" s="1"/>
  <c r="I18" i="2"/>
  <c r="M18" i="2" s="1"/>
  <c r="S18" i="2"/>
  <c r="W18" i="2" s="1"/>
  <c r="K17" i="2"/>
  <c r="K20" i="2" s="1"/>
  <c r="AC17" i="2"/>
  <c r="AG17" i="2" s="1"/>
  <c r="M17" i="2"/>
  <c r="I20" i="2" l="1"/>
  <c r="H22" i="2"/>
  <c r="L17" i="2" s="1"/>
  <c r="S20" i="2"/>
  <c r="R22" i="2"/>
  <c r="V18" i="2" s="1"/>
  <c r="AC20" i="2"/>
  <c r="AB22" i="2"/>
  <c r="AF17" i="2" s="1"/>
  <c r="L19" i="2" l="1"/>
  <c r="L16" i="2"/>
  <c r="H23" i="2"/>
  <c r="L5" i="2" s="1"/>
  <c r="L18" i="2"/>
  <c r="L4" i="2"/>
  <c r="V17" i="2"/>
  <c r="V16" i="2"/>
  <c r="V19" i="2"/>
  <c r="R23" i="2"/>
  <c r="M5" i="2" s="1"/>
  <c r="M4" i="2"/>
  <c r="AF19" i="2"/>
  <c r="AF16" i="2"/>
  <c r="AB23" i="2"/>
  <c r="N5" i="2" s="1"/>
  <c r="N4" i="2"/>
  <c r="AF18" i="2"/>
</calcChain>
</file>

<file path=xl/sharedStrings.xml><?xml version="1.0" encoding="utf-8"?>
<sst xmlns="http://schemas.openxmlformats.org/spreadsheetml/2006/main" count="750" uniqueCount="127">
  <si>
    <r>
      <rPr>
        <sz val="11"/>
        <color theme="1"/>
        <rFont val="ｃ"/>
        <family val="3"/>
        <charset val="128"/>
      </rPr>
      <t>シナリオ１</t>
    </r>
    <phoneticPr fontId="3"/>
  </si>
  <si>
    <r>
      <rPr>
        <sz val="11"/>
        <color theme="1"/>
        <rFont val="Yu Gothic"/>
        <family val="2"/>
      </rPr>
      <t>シナリオ２</t>
    </r>
    <phoneticPr fontId="3"/>
  </si>
  <si>
    <r>
      <rPr>
        <sz val="11"/>
        <color theme="1"/>
        <rFont val="Yu Gothic"/>
        <family val="2"/>
      </rPr>
      <t>シナリオ３</t>
    </r>
    <phoneticPr fontId="3"/>
  </si>
  <si>
    <r>
      <rPr>
        <sz val="11"/>
        <color theme="1"/>
        <rFont val="Yu Gothic"/>
        <family val="2"/>
      </rPr>
      <t>運用コスト対象年数</t>
    </r>
    <rPh sb="0" eb="2">
      <t>ウンヨウ</t>
    </rPh>
    <rPh sb="5" eb="7">
      <t>タイショウ</t>
    </rPh>
    <rPh sb="7" eb="9">
      <t>ネンスウ</t>
    </rPh>
    <phoneticPr fontId="3"/>
  </si>
  <si>
    <r>
      <rPr>
        <sz val="11"/>
        <color theme="1"/>
        <rFont val="Yu Gothic"/>
        <family val="2"/>
      </rPr>
      <t>建て替え前の年数</t>
    </r>
    <rPh sb="0" eb="1">
      <t>タ</t>
    </rPh>
    <rPh sb="2" eb="3">
      <t>カ</t>
    </rPh>
    <rPh sb="4" eb="5">
      <t>マエ</t>
    </rPh>
    <rPh sb="6" eb="8">
      <t>ネンスウ</t>
    </rPh>
    <phoneticPr fontId="3"/>
  </si>
  <si>
    <r>
      <rPr>
        <sz val="11"/>
        <color theme="1"/>
        <rFont val="Yu Gothic"/>
        <family val="2"/>
      </rPr>
      <t>現在までの経過年数</t>
    </r>
    <rPh sb="0" eb="2">
      <t>ゲンザイ</t>
    </rPh>
    <rPh sb="5" eb="7">
      <t>ケイカ</t>
    </rPh>
    <rPh sb="7" eb="9">
      <t>ネンスウ</t>
    </rPh>
    <phoneticPr fontId="3"/>
  </si>
  <si>
    <r>
      <rPr>
        <sz val="11"/>
        <color theme="1"/>
        <rFont val="Yu Gothic"/>
        <family val="2"/>
      </rPr>
      <t>現在から建て替えまでの年数</t>
    </r>
    <rPh sb="0" eb="2">
      <t>ゲンザイ</t>
    </rPh>
    <rPh sb="4" eb="5">
      <t>タ</t>
    </rPh>
    <rPh sb="6" eb="7">
      <t>カ</t>
    </rPh>
    <rPh sb="11" eb="13">
      <t>ネンスウ</t>
    </rPh>
    <rPh sb="12" eb="13">
      <t>ケイネン</t>
    </rPh>
    <phoneticPr fontId="3"/>
  </si>
  <si>
    <r>
      <rPr>
        <sz val="11"/>
        <color theme="1"/>
        <rFont val="Yu Gothic"/>
        <family val="2"/>
      </rPr>
      <t>建て替え後の年数</t>
    </r>
    <rPh sb="0" eb="1">
      <t>タ</t>
    </rPh>
    <rPh sb="2" eb="3">
      <t>カ</t>
    </rPh>
    <rPh sb="4" eb="5">
      <t>ゴ</t>
    </rPh>
    <rPh sb="6" eb="8">
      <t>ネンスウ</t>
    </rPh>
    <phoneticPr fontId="3"/>
  </si>
  <si>
    <r>
      <t>LCC</t>
    </r>
    <r>
      <rPr>
        <sz val="11"/>
        <color theme="1"/>
        <rFont val="Yu Gothic"/>
        <family val="2"/>
      </rPr>
      <t>の終わりまでの年数</t>
    </r>
    <rPh sb="4" eb="5">
      <t>オ</t>
    </rPh>
    <rPh sb="10" eb="12">
      <t>ネンスウ</t>
    </rPh>
    <phoneticPr fontId="3"/>
  </si>
  <si>
    <r>
      <rPr>
        <sz val="11"/>
        <color theme="1"/>
        <rFont val="Yu Gothic"/>
        <family val="2"/>
      </rPr>
      <t>現在から</t>
    </r>
    <r>
      <rPr>
        <sz val="11"/>
        <color theme="1"/>
        <rFont val="Century"/>
        <family val="1"/>
      </rPr>
      <t>LCC</t>
    </r>
    <r>
      <rPr>
        <sz val="11"/>
        <color theme="1"/>
        <rFont val="Yu Gothic"/>
        <family val="2"/>
      </rPr>
      <t>の終わりまでの年数</t>
    </r>
    <rPh sb="0" eb="2">
      <t>ゲンザイ</t>
    </rPh>
    <rPh sb="8" eb="9">
      <t>オ</t>
    </rPh>
    <rPh sb="14" eb="16">
      <t>ネンスウ</t>
    </rPh>
    <phoneticPr fontId="3"/>
  </si>
  <si>
    <r>
      <rPr>
        <sz val="11"/>
        <color theme="1"/>
        <rFont val="Yu Gothic"/>
        <family val="2"/>
      </rPr>
      <t>修繕</t>
    </r>
    <rPh sb="0" eb="2">
      <t>シュウゼン</t>
    </rPh>
    <phoneticPr fontId="3"/>
  </si>
  <si>
    <r>
      <rPr>
        <sz val="11"/>
        <color theme="1"/>
        <rFont val="Yu Gothic"/>
        <family val="2"/>
      </rPr>
      <t>更新</t>
    </r>
    <rPh sb="0" eb="2">
      <t>コウシン</t>
    </rPh>
    <phoneticPr fontId="3"/>
  </si>
  <si>
    <r>
      <rPr>
        <sz val="11"/>
        <color theme="1"/>
        <rFont val="Yu Gothic"/>
        <family val="2"/>
      </rPr>
      <t>改修</t>
    </r>
    <rPh sb="0" eb="2">
      <t>カイシュウ</t>
    </rPh>
    <phoneticPr fontId="3"/>
  </si>
  <si>
    <r>
      <rPr>
        <sz val="11"/>
        <color theme="1"/>
        <rFont val="Yu Gothic"/>
        <family val="2"/>
      </rPr>
      <t>保全コスト（現状移行）</t>
    </r>
    <rPh sb="0" eb="2">
      <t>ホゼン</t>
    </rPh>
    <rPh sb="6" eb="8">
      <t>ゲンジョウ</t>
    </rPh>
    <rPh sb="8" eb="10">
      <t>イコウ</t>
    </rPh>
    <phoneticPr fontId="3"/>
  </si>
  <si>
    <t>0-20</t>
    <phoneticPr fontId="3"/>
  </si>
  <si>
    <t>21-30</t>
    <phoneticPr fontId="3"/>
  </si>
  <si>
    <t>31-40</t>
    <phoneticPr fontId="3"/>
  </si>
  <si>
    <t>41-60</t>
    <phoneticPr fontId="3"/>
  </si>
  <si>
    <t>61-</t>
    <phoneticPr fontId="3"/>
  </si>
  <si>
    <r>
      <rPr>
        <sz val="11"/>
        <color theme="1"/>
        <rFont val="Yu Gothic"/>
        <family val="2"/>
      </rPr>
      <t>元データ</t>
    </r>
    <rPh sb="0" eb="1">
      <t>モト</t>
    </rPh>
    <phoneticPr fontId="3"/>
  </si>
  <si>
    <r>
      <rPr>
        <sz val="11"/>
        <color theme="1"/>
        <rFont val="Yu Gothic"/>
        <family val="2"/>
      </rPr>
      <t>引用元</t>
    </r>
    <rPh sb="0" eb="2">
      <t>インヨウ</t>
    </rPh>
    <rPh sb="2" eb="3">
      <t>モト</t>
    </rPh>
    <phoneticPr fontId="3"/>
  </si>
  <si>
    <r>
      <rPr>
        <sz val="11"/>
        <color theme="1"/>
        <rFont val="Yu Gothic"/>
        <family val="2"/>
      </rPr>
      <t>建築コスト</t>
    </r>
    <r>
      <rPr>
        <sz val="11"/>
        <color theme="1"/>
        <rFont val="Century"/>
        <family val="1"/>
      </rPr>
      <t>(1</t>
    </r>
    <r>
      <rPr>
        <sz val="11"/>
        <color theme="1"/>
        <rFont val="Yu Gothic"/>
        <family val="2"/>
      </rPr>
      <t>㎡あたり単価）</t>
    </r>
    <rPh sb="0" eb="2">
      <t>ケンチク</t>
    </rPh>
    <rPh sb="11" eb="13">
      <t>タンカ</t>
    </rPh>
    <phoneticPr fontId="3"/>
  </si>
  <si>
    <r>
      <rPr>
        <sz val="11"/>
        <color theme="1"/>
        <rFont val="Yu Gothic"/>
        <family val="2"/>
      </rPr>
      <t>【分析】建築コスト</t>
    </r>
    <phoneticPr fontId="3"/>
  </si>
  <si>
    <r>
      <rPr>
        <sz val="11"/>
        <color theme="1"/>
        <rFont val="Yu Gothic"/>
        <family val="2"/>
      </rPr>
      <t>運用コスト</t>
    </r>
    <rPh sb="0" eb="2">
      <t>ウンヨウ</t>
    </rPh>
    <phoneticPr fontId="3"/>
  </si>
  <si>
    <r>
      <rPr>
        <sz val="11"/>
        <color theme="1"/>
        <rFont val="Yu Gothic"/>
        <family val="2"/>
      </rPr>
      <t>【分析】運用コスト</t>
    </r>
    <phoneticPr fontId="3"/>
  </si>
  <si>
    <t>BH10</t>
    <phoneticPr fontId="3"/>
  </si>
  <si>
    <t>BH11</t>
    <phoneticPr fontId="3"/>
  </si>
  <si>
    <t>BH12</t>
    <phoneticPr fontId="3"/>
  </si>
  <si>
    <t>BH13</t>
    <phoneticPr fontId="3"/>
  </si>
  <si>
    <r>
      <rPr>
        <sz val="11"/>
        <color theme="1"/>
        <rFont val="Yu Gothic"/>
        <family val="2"/>
      </rPr>
      <t>保全コスト</t>
    </r>
    <r>
      <rPr>
        <sz val="11"/>
        <color theme="1"/>
        <rFont val="Century"/>
        <family val="1"/>
      </rPr>
      <t>(</t>
    </r>
    <r>
      <rPr>
        <sz val="11"/>
        <color theme="1"/>
        <rFont val="Yu Gothic"/>
        <family val="2"/>
      </rPr>
      <t>維持管理のみ）</t>
    </r>
    <rPh sb="0" eb="2">
      <t>ホゼン</t>
    </rPh>
    <rPh sb="6" eb="8">
      <t>イジ</t>
    </rPh>
    <rPh sb="8" eb="10">
      <t>カンリ</t>
    </rPh>
    <phoneticPr fontId="3"/>
  </si>
  <si>
    <r>
      <rPr>
        <sz val="11"/>
        <color theme="1"/>
        <rFont val="Yu Gothic"/>
        <family val="2"/>
      </rPr>
      <t>【分析】運用・保全・維持管理・修繕・更新・改修コスト</t>
    </r>
  </si>
  <si>
    <t>FE4</t>
    <phoneticPr fontId="3"/>
  </si>
  <si>
    <t>FE5</t>
    <phoneticPr fontId="3"/>
  </si>
  <si>
    <t>FE6</t>
    <phoneticPr fontId="3"/>
  </si>
  <si>
    <r>
      <rPr>
        <sz val="11"/>
        <color theme="1"/>
        <rFont val="Yu Gothic"/>
        <family val="2"/>
      </rPr>
      <t>保全コスト（全部込み）</t>
    </r>
    <rPh sb="0" eb="2">
      <t>ホゼン</t>
    </rPh>
    <rPh sb="6" eb="8">
      <t>ゼンブ</t>
    </rPh>
    <rPh sb="8" eb="9">
      <t>コ</t>
    </rPh>
    <phoneticPr fontId="3"/>
  </si>
  <si>
    <r>
      <rPr>
        <sz val="11"/>
        <color theme="1"/>
        <rFont val="Yu Gothic"/>
        <family val="2"/>
      </rPr>
      <t>【分析】保全コスト</t>
    </r>
    <phoneticPr fontId="3"/>
  </si>
  <si>
    <r>
      <rPr>
        <sz val="11"/>
        <color theme="1"/>
        <rFont val="Yu Gothic"/>
        <family val="2"/>
      </rPr>
      <t>係数</t>
    </r>
    <rPh sb="0" eb="2">
      <t>ケイスウ</t>
    </rPh>
    <phoneticPr fontId="3"/>
  </si>
  <si>
    <r>
      <rPr>
        <sz val="11"/>
        <color theme="1"/>
        <rFont val="Yu Gothic"/>
        <family val="2"/>
      </rPr>
      <t>【</t>
    </r>
    <r>
      <rPr>
        <sz val="11"/>
        <color theme="1"/>
        <rFont val="Century"/>
        <family val="1"/>
      </rPr>
      <t>LCC</t>
    </r>
    <r>
      <rPr>
        <sz val="11"/>
        <color theme="1"/>
        <rFont val="Yu Gothic"/>
        <family val="2"/>
      </rPr>
      <t>資料】単位面積当たり改修コスト</t>
    </r>
    <phoneticPr fontId="3"/>
  </si>
  <si>
    <r>
      <rPr>
        <sz val="11"/>
        <color theme="1"/>
        <rFont val="Yu Gothic"/>
        <family val="2"/>
      </rPr>
      <t>修繕コスト</t>
    </r>
    <rPh sb="0" eb="2">
      <t>シュウゼン</t>
    </rPh>
    <phoneticPr fontId="3"/>
  </si>
  <si>
    <r>
      <rPr>
        <sz val="11"/>
        <color theme="1"/>
        <rFont val="Yu Gothic"/>
        <family val="2"/>
      </rPr>
      <t>【</t>
    </r>
    <r>
      <rPr>
        <sz val="11"/>
        <color theme="1"/>
        <rFont val="Century"/>
        <family val="1"/>
      </rPr>
      <t>LCC</t>
    </r>
    <r>
      <rPr>
        <sz val="11"/>
        <color theme="1"/>
        <rFont val="Yu Gothic"/>
        <family val="2"/>
      </rPr>
      <t>の試算のための基礎資料】修繕・更新・改修の費用</t>
    </r>
    <phoneticPr fontId="3"/>
  </si>
  <si>
    <t>C21</t>
    <phoneticPr fontId="3"/>
  </si>
  <si>
    <t>C22</t>
    <phoneticPr fontId="3"/>
  </si>
  <si>
    <t>C23</t>
    <phoneticPr fontId="3"/>
  </si>
  <si>
    <t>C24</t>
    <phoneticPr fontId="3"/>
  </si>
  <si>
    <r>
      <rPr>
        <sz val="11"/>
        <color theme="1"/>
        <rFont val="Yu Gothic"/>
        <family val="2"/>
      </rPr>
      <t>更新コスト</t>
    </r>
    <rPh sb="0" eb="2">
      <t>コウシン</t>
    </rPh>
    <phoneticPr fontId="3"/>
  </si>
  <si>
    <t>D21</t>
    <phoneticPr fontId="3"/>
  </si>
  <si>
    <t>D22</t>
    <phoneticPr fontId="3"/>
  </si>
  <si>
    <t>D23</t>
    <phoneticPr fontId="3"/>
  </si>
  <si>
    <r>
      <rPr>
        <sz val="11"/>
        <color theme="1"/>
        <rFont val="Yu Gothic"/>
        <family val="2"/>
      </rPr>
      <t>改修コスト</t>
    </r>
    <rPh sb="0" eb="2">
      <t>カイシュウ</t>
    </rPh>
    <phoneticPr fontId="3"/>
  </si>
  <si>
    <t>E21</t>
    <phoneticPr fontId="3"/>
  </si>
  <si>
    <t>E22</t>
    <phoneticPr fontId="3"/>
  </si>
  <si>
    <t>E23</t>
    <phoneticPr fontId="3"/>
  </si>
  <si>
    <r>
      <rPr>
        <sz val="11"/>
        <color theme="1"/>
        <rFont val="Yu Gothic"/>
        <family val="2"/>
      </rPr>
      <t>解体処理コスト（１㎡あたり単価）</t>
    </r>
    <rPh sb="0" eb="2">
      <t>カイタイ</t>
    </rPh>
    <rPh sb="2" eb="4">
      <t>ショリ</t>
    </rPh>
    <rPh sb="13" eb="15">
      <t>タンカ</t>
    </rPh>
    <phoneticPr fontId="3"/>
  </si>
  <si>
    <r>
      <rPr>
        <sz val="11"/>
        <color theme="1"/>
        <rFont val="Yu Gothic"/>
        <family val="2"/>
      </rPr>
      <t>【分析】解体処理コスト</t>
    </r>
  </si>
  <si>
    <r>
      <rPr>
        <sz val="11"/>
        <color theme="1"/>
        <rFont val="Yu Gothic"/>
        <family val="2"/>
      </rPr>
      <t>修繕（年）</t>
    </r>
    <rPh sb="0" eb="2">
      <t>シュウゼン</t>
    </rPh>
    <rPh sb="3" eb="4">
      <t>ネン</t>
    </rPh>
    <phoneticPr fontId="3"/>
  </si>
  <si>
    <r>
      <rPr>
        <sz val="11"/>
        <color theme="1"/>
        <rFont val="Yu Gothic"/>
        <family val="2"/>
      </rPr>
      <t>更新（年）</t>
    </r>
    <rPh sb="0" eb="2">
      <t>コウシン</t>
    </rPh>
    <rPh sb="3" eb="4">
      <t>ネン</t>
    </rPh>
    <phoneticPr fontId="3"/>
  </si>
  <si>
    <r>
      <rPr>
        <sz val="11"/>
        <color theme="1"/>
        <rFont val="Yu Gothic"/>
        <family val="2"/>
      </rPr>
      <t>改修（年）</t>
    </r>
    <rPh sb="0" eb="2">
      <t>カイシュウ</t>
    </rPh>
    <rPh sb="3" eb="4">
      <t>ネン</t>
    </rPh>
    <phoneticPr fontId="3"/>
  </si>
  <si>
    <t>老人福祉施設</t>
    <rPh sb="0" eb="2">
      <t>ロウジン</t>
    </rPh>
    <rPh sb="2" eb="4">
      <t>フクシ</t>
    </rPh>
    <rPh sb="4" eb="6">
      <t>シセツ</t>
    </rPh>
    <phoneticPr fontId="3"/>
  </si>
  <si>
    <r>
      <rPr>
        <b/>
        <sz val="11"/>
        <color theme="1"/>
        <rFont val="Yu Gothic"/>
        <family val="3"/>
        <charset val="128"/>
      </rPr>
      <t>前提条件</t>
    </r>
    <rPh sb="0" eb="2">
      <t>ゼンテイ</t>
    </rPh>
    <rPh sb="2" eb="4">
      <t>ジョウケン</t>
    </rPh>
    <phoneticPr fontId="3"/>
  </si>
  <si>
    <r>
      <rPr>
        <b/>
        <sz val="11"/>
        <color theme="1"/>
        <rFont val="Yu Gothic"/>
        <family val="3"/>
        <charset val="128"/>
      </rPr>
      <t>延床面積</t>
    </r>
    <rPh sb="0" eb="2">
      <t>ノベユカ</t>
    </rPh>
    <rPh sb="2" eb="4">
      <t>メンセキ</t>
    </rPh>
    <phoneticPr fontId="3"/>
  </si>
  <si>
    <r>
      <rPr>
        <sz val="11"/>
        <color theme="1"/>
        <rFont val="Yu Gothic"/>
        <family val="3"/>
        <charset val="128"/>
      </rPr>
      <t>㎡</t>
    </r>
    <phoneticPr fontId="3"/>
  </si>
  <si>
    <r>
      <rPr>
        <sz val="11"/>
        <color theme="1"/>
        <rFont val="Yu Gothic"/>
        <family val="2"/>
      </rPr>
      <t>シナリオ１</t>
    </r>
    <phoneticPr fontId="3"/>
  </si>
  <si>
    <r>
      <t>LCC</t>
    </r>
    <r>
      <rPr>
        <b/>
        <sz val="11"/>
        <color theme="1"/>
        <rFont val="Yu Gothic"/>
        <family val="3"/>
        <charset val="128"/>
      </rPr>
      <t>試算年数</t>
    </r>
    <rPh sb="3" eb="5">
      <t>シサン</t>
    </rPh>
    <rPh sb="5" eb="7">
      <t>ネンスウ</t>
    </rPh>
    <phoneticPr fontId="3"/>
  </si>
  <si>
    <r>
      <rPr>
        <sz val="11"/>
        <color theme="1"/>
        <rFont val="Yu Gothic"/>
        <family val="2"/>
      </rPr>
      <t>年</t>
    </r>
    <rPh sb="0" eb="1">
      <t>ネン</t>
    </rPh>
    <phoneticPr fontId="3"/>
  </si>
  <si>
    <t>入所系通所系施設</t>
    <rPh sb="0" eb="2">
      <t>ニュウショ</t>
    </rPh>
    <rPh sb="2" eb="3">
      <t>ケイ</t>
    </rPh>
    <rPh sb="3" eb="5">
      <t>ツウショ</t>
    </rPh>
    <rPh sb="5" eb="6">
      <t>ケイ</t>
    </rPh>
    <rPh sb="6" eb="8">
      <t>シセツ</t>
    </rPh>
    <phoneticPr fontId="3"/>
  </si>
  <si>
    <r>
      <t>LCC</t>
    </r>
    <r>
      <rPr>
        <sz val="11"/>
        <color theme="1"/>
        <rFont val="Yu Gothic"/>
        <family val="2"/>
      </rPr>
      <t>（円）</t>
    </r>
    <rPh sb="4" eb="5">
      <t>エン</t>
    </rPh>
    <phoneticPr fontId="3"/>
  </si>
  <si>
    <r>
      <rPr>
        <b/>
        <sz val="11"/>
        <color theme="1"/>
        <rFont val="Yu Gothic"/>
        <family val="3"/>
        <charset val="128"/>
      </rPr>
      <t>現在の経過年数</t>
    </r>
    <rPh sb="5" eb="7">
      <t>ネンスウ</t>
    </rPh>
    <phoneticPr fontId="3"/>
  </si>
  <si>
    <r>
      <rPr>
        <sz val="11"/>
        <color theme="1"/>
        <rFont val="Yu Gothic"/>
        <family val="2"/>
      </rPr>
      <t>１年あたり</t>
    </r>
    <r>
      <rPr>
        <sz val="11"/>
        <color theme="1"/>
        <rFont val="Century"/>
        <family val="1"/>
      </rPr>
      <t>LCC</t>
    </r>
    <r>
      <rPr>
        <sz val="11"/>
        <color theme="1"/>
        <rFont val="Yu Gothic"/>
        <family val="2"/>
      </rPr>
      <t>（円／年）</t>
    </r>
    <rPh sb="1" eb="2">
      <t>ネン</t>
    </rPh>
    <rPh sb="9" eb="10">
      <t>エン</t>
    </rPh>
    <rPh sb="11" eb="12">
      <t>ネン</t>
    </rPh>
    <phoneticPr fontId="3"/>
  </si>
  <si>
    <r>
      <rPr>
        <b/>
        <sz val="11"/>
        <color theme="1"/>
        <rFont val="Yu Gothic"/>
        <family val="3"/>
        <charset val="128"/>
      </rPr>
      <t>シナリオ１の建て替え年数</t>
    </r>
    <rPh sb="6" eb="7">
      <t>タ</t>
    </rPh>
    <rPh sb="8" eb="9">
      <t>カ</t>
    </rPh>
    <rPh sb="10" eb="12">
      <t>ネンスウ</t>
    </rPh>
    <phoneticPr fontId="3"/>
  </si>
  <si>
    <r>
      <rPr>
        <b/>
        <sz val="11"/>
        <color theme="1"/>
        <rFont val="Yu Gothic"/>
        <family val="3"/>
        <charset val="128"/>
      </rPr>
      <t>シナリオ２，３の建物寿命</t>
    </r>
    <rPh sb="8" eb="10">
      <t>タテモノ</t>
    </rPh>
    <rPh sb="10" eb="12">
      <t>ジュミョウ</t>
    </rPh>
    <phoneticPr fontId="3"/>
  </si>
  <si>
    <r>
      <rPr>
        <b/>
        <sz val="11"/>
        <color theme="0"/>
        <rFont val="Yu Gothic"/>
        <family val="3"/>
        <charset val="128"/>
      </rPr>
      <t>シナリオ１</t>
    </r>
    <phoneticPr fontId="3"/>
  </si>
  <si>
    <t>シナリオ２</t>
    <phoneticPr fontId="3"/>
  </si>
  <si>
    <t>シナリオ３</t>
    <phoneticPr fontId="3"/>
  </si>
  <si>
    <r>
      <rPr>
        <sz val="11"/>
        <color theme="1"/>
        <rFont val="Yu Gothic"/>
        <family val="3"/>
        <charset val="128"/>
      </rPr>
      <t>延床面積</t>
    </r>
    <rPh sb="0" eb="2">
      <t>ノベユカ</t>
    </rPh>
    <rPh sb="2" eb="4">
      <t>メンセキ</t>
    </rPh>
    <phoneticPr fontId="3"/>
  </si>
  <si>
    <r>
      <rPr>
        <sz val="11"/>
        <color theme="1"/>
        <rFont val="Yu Gothic"/>
        <family val="3"/>
        <charset val="128"/>
      </rPr>
      <t>建替までの年数</t>
    </r>
    <rPh sb="0" eb="1">
      <t>タ</t>
    </rPh>
    <rPh sb="1" eb="2">
      <t>カ</t>
    </rPh>
    <rPh sb="5" eb="7">
      <t>ネンスウ</t>
    </rPh>
    <phoneticPr fontId="3"/>
  </si>
  <si>
    <r>
      <rPr>
        <sz val="11"/>
        <color theme="1"/>
        <rFont val="Yu Gothic"/>
        <family val="3"/>
        <charset val="128"/>
      </rPr>
      <t>年</t>
    </r>
    <rPh sb="0" eb="1">
      <t>ネン</t>
    </rPh>
    <phoneticPr fontId="3"/>
  </si>
  <si>
    <r>
      <rPr>
        <sz val="11"/>
        <color theme="1"/>
        <rFont val="Yu Gothic"/>
        <family val="3"/>
        <charset val="128"/>
      </rPr>
      <t>建物寿命</t>
    </r>
    <rPh sb="0" eb="2">
      <t>タテモノ</t>
    </rPh>
    <rPh sb="2" eb="4">
      <t>ジュミョウ</t>
    </rPh>
    <phoneticPr fontId="3"/>
  </si>
  <si>
    <r>
      <rPr>
        <sz val="11"/>
        <color theme="1"/>
        <rFont val="Yu Gothic"/>
        <family val="3"/>
        <charset val="128"/>
      </rPr>
      <t>１回のコスト</t>
    </r>
    <rPh sb="1" eb="2">
      <t>カイ</t>
    </rPh>
    <phoneticPr fontId="3"/>
  </si>
  <si>
    <r>
      <rPr>
        <sz val="11"/>
        <color theme="1"/>
        <rFont val="Yu Gothic"/>
        <family val="3"/>
        <charset val="128"/>
      </rPr>
      <t>ライフサイクル全体でのコスト</t>
    </r>
    <rPh sb="7" eb="9">
      <t>ゼンタイ</t>
    </rPh>
    <phoneticPr fontId="3"/>
  </si>
  <si>
    <r>
      <t>LCC</t>
    </r>
    <r>
      <rPr>
        <sz val="11"/>
        <color theme="1"/>
        <rFont val="Yu Gothic"/>
        <family val="3"/>
        <charset val="128"/>
      </rPr>
      <t>に占める割合</t>
    </r>
    <rPh sb="4" eb="5">
      <t>シ</t>
    </rPh>
    <rPh sb="7" eb="9">
      <t>ワリアイ</t>
    </rPh>
    <phoneticPr fontId="3"/>
  </si>
  <si>
    <r>
      <rPr>
        <sz val="11"/>
        <color theme="1"/>
        <rFont val="Yu Gothic"/>
        <family val="3"/>
        <charset val="128"/>
      </rPr>
      <t>（参考）</t>
    </r>
    <r>
      <rPr>
        <sz val="11"/>
        <color theme="1"/>
        <rFont val="Century"/>
        <family val="1"/>
      </rPr>
      <t>1</t>
    </r>
    <r>
      <rPr>
        <sz val="11"/>
        <color theme="1"/>
        <rFont val="Yu Gothic"/>
        <family val="3"/>
        <charset val="128"/>
      </rPr>
      <t>年あたりコスト</t>
    </r>
    <rPh sb="1" eb="3">
      <t>サンコウ</t>
    </rPh>
    <rPh sb="5" eb="6">
      <t>ネン</t>
    </rPh>
    <phoneticPr fontId="3"/>
  </si>
  <si>
    <r>
      <rPr>
        <sz val="11"/>
        <color theme="1"/>
        <rFont val="Yu Gothic"/>
        <family val="2"/>
      </rPr>
      <t>うち現在まで</t>
    </r>
    <rPh sb="2" eb="4">
      <t>ゲンザイ</t>
    </rPh>
    <phoneticPr fontId="3"/>
  </si>
  <si>
    <r>
      <rPr>
        <sz val="11"/>
        <color theme="1"/>
        <rFont val="Yu Gothic"/>
        <family val="3"/>
        <charset val="128"/>
      </rPr>
      <t>現在から寿命まで</t>
    </r>
    <rPh sb="0" eb="2">
      <t>ゲンザイ</t>
    </rPh>
    <rPh sb="4" eb="6">
      <t>ジュミョウ</t>
    </rPh>
    <phoneticPr fontId="3"/>
  </si>
  <si>
    <r>
      <rPr>
        <sz val="11"/>
        <color theme="1"/>
        <rFont val="Yu Gothic"/>
        <family val="3"/>
        <charset val="128"/>
      </rPr>
      <t>建築コスト</t>
    </r>
    <rPh sb="0" eb="2">
      <t>ケンチク</t>
    </rPh>
    <phoneticPr fontId="3"/>
  </si>
  <si>
    <r>
      <rPr>
        <sz val="11"/>
        <color theme="1"/>
        <rFont val="Yu Gothic"/>
        <family val="3"/>
        <charset val="128"/>
      </rPr>
      <t>運用コスト</t>
    </r>
    <rPh sb="0" eb="2">
      <t>ウンヨウ</t>
    </rPh>
    <phoneticPr fontId="3"/>
  </si>
  <si>
    <r>
      <rPr>
        <sz val="11"/>
        <color theme="1"/>
        <rFont val="Yu Gothic"/>
        <family val="3"/>
        <charset val="128"/>
      </rPr>
      <t>保全コスト</t>
    </r>
    <rPh sb="0" eb="2">
      <t>ホゼン</t>
    </rPh>
    <phoneticPr fontId="3"/>
  </si>
  <si>
    <r>
      <rPr>
        <sz val="11"/>
        <color theme="1"/>
        <rFont val="Yu Gothic"/>
        <family val="3"/>
        <charset val="128"/>
      </rPr>
      <t>解体処理コスト</t>
    </r>
    <rPh sb="0" eb="2">
      <t>カイタイ</t>
    </rPh>
    <rPh sb="2" eb="4">
      <t>ショリ</t>
    </rPh>
    <phoneticPr fontId="3"/>
  </si>
  <si>
    <r>
      <rPr>
        <sz val="11"/>
        <color theme="1"/>
        <rFont val="Yu Gothic"/>
        <family val="3"/>
        <charset val="128"/>
      </rPr>
      <t>合計</t>
    </r>
    <rPh sb="0" eb="2">
      <t>ゴウケイ</t>
    </rPh>
    <phoneticPr fontId="3"/>
  </si>
  <si>
    <r>
      <t>LCC</t>
    </r>
    <r>
      <rPr>
        <sz val="11"/>
        <color theme="1"/>
        <rFont val="Yu Gothic"/>
        <family val="3"/>
        <charset val="128"/>
      </rPr>
      <t>合計</t>
    </r>
    <rPh sb="3" eb="5">
      <t>ゴウケイ</t>
    </rPh>
    <phoneticPr fontId="3"/>
  </si>
  <si>
    <r>
      <rPr>
        <sz val="11"/>
        <color theme="1"/>
        <rFont val="Yu Gothic"/>
        <family val="3"/>
        <charset val="128"/>
      </rPr>
      <t>１年あたり</t>
    </r>
    <r>
      <rPr>
        <sz val="11"/>
        <color theme="1"/>
        <rFont val="Century"/>
        <family val="1"/>
      </rPr>
      <t>LCC</t>
    </r>
    <rPh sb="1" eb="2">
      <t>ネン</t>
    </rPh>
    <phoneticPr fontId="3"/>
  </si>
  <si>
    <r>
      <rPr>
        <b/>
        <sz val="11"/>
        <color theme="1"/>
        <rFont val="Yu Gothic"/>
        <family val="3"/>
        <charset val="128"/>
      </rPr>
      <t>現在までの</t>
    </r>
    <r>
      <rPr>
        <b/>
        <sz val="11"/>
        <color theme="1"/>
        <rFont val="Century"/>
        <family val="1"/>
      </rPr>
      <t>LCC</t>
    </r>
    <rPh sb="0" eb="2">
      <t>ゲンザイ</t>
    </rPh>
    <phoneticPr fontId="3"/>
  </si>
  <si>
    <r>
      <rPr>
        <b/>
        <sz val="11"/>
        <color theme="1"/>
        <rFont val="Yu Gothic"/>
        <family val="2"/>
      </rPr>
      <t>建築コスト</t>
    </r>
    <rPh sb="0" eb="2">
      <t>ケンチク</t>
    </rPh>
    <phoneticPr fontId="3"/>
  </si>
  <si>
    <r>
      <t>1</t>
    </r>
    <r>
      <rPr>
        <sz val="11"/>
        <color theme="1"/>
        <rFont val="Segoe UI Symbol"/>
        <family val="2"/>
      </rPr>
      <t>㎡</t>
    </r>
    <r>
      <rPr>
        <sz val="11"/>
        <color theme="1"/>
        <rFont val="Yu Gothic"/>
        <family val="2"/>
      </rPr>
      <t>あたり</t>
    </r>
    <phoneticPr fontId="3"/>
  </si>
  <si>
    <t>施設あたり</t>
    <rPh sb="0" eb="2">
      <t>シセツ</t>
    </rPh>
    <phoneticPr fontId="3"/>
  </si>
  <si>
    <r>
      <rPr>
        <sz val="11"/>
        <color theme="1"/>
        <rFont val="Yu Gothic"/>
        <family val="2"/>
      </rPr>
      <t>合計</t>
    </r>
    <rPh sb="0" eb="2">
      <t>ゴウケイ</t>
    </rPh>
    <phoneticPr fontId="3"/>
  </si>
  <si>
    <t>１回あたり</t>
    <rPh sb="1" eb="2">
      <t>カイ</t>
    </rPh>
    <phoneticPr fontId="3"/>
  </si>
  <si>
    <r>
      <t>1</t>
    </r>
    <r>
      <rPr>
        <sz val="11"/>
        <color theme="1"/>
        <rFont val="Yu Gothic"/>
        <family val="2"/>
      </rPr>
      <t>回あたり</t>
    </r>
    <rPh sb="1" eb="2">
      <t>カイ</t>
    </rPh>
    <phoneticPr fontId="3"/>
  </si>
  <si>
    <r>
      <rPr>
        <sz val="11"/>
        <color theme="1"/>
        <rFont val="Yu Gothic"/>
        <family val="2"/>
      </rPr>
      <t>トータル</t>
    </r>
    <phoneticPr fontId="3"/>
  </si>
  <si>
    <r>
      <rPr>
        <b/>
        <sz val="11"/>
        <color theme="1"/>
        <rFont val="Yu Gothic"/>
        <family val="2"/>
      </rPr>
      <t>運用コスト</t>
    </r>
    <rPh sb="0" eb="2">
      <t>ウンヨウ</t>
    </rPh>
    <phoneticPr fontId="3"/>
  </si>
  <si>
    <r>
      <rPr>
        <sz val="11"/>
        <color theme="1"/>
        <rFont val="Yu Gothic"/>
        <family val="2"/>
      </rPr>
      <t>築年数</t>
    </r>
    <rPh sb="0" eb="1">
      <t>チク</t>
    </rPh>
    <rPh sb="1" eb="3">
      <t>ネンスウ</t>
    </rPh>
    <phoneticPr fontId="3"/>
  </si>
  <si>
    <r>
      <t>1</t>
    </r>
    <r>
      <rPr>
        <sz val="11"/>
        <color theme="1"/>
        <rFont val="Yu Gothic"/>
        <family val="2"/>
      </rPr>
      <t>年あたり</t>
    </r>
    <rPh sb="1" eb="2">
      <t>ネン</t>
    </rPh>
    <phoneticPr fontId="3"/>
  </si>
  <si>
    <r>
      <rPr>
        <sz val="11"/>
        <color theme="1"/>
        <rFont val="ＭＳ Ｐ明朝"/>
        <family val="1"/>
        <charset val="128"/>
      </rPr>
      <t>1年から</t>
    </r>
    <r>
      <rPr>
        <sz val="11"/>
        <color theme="1"/>
        <rFont val="Century"/>
        <family val="1"/>
      </rPr>
      <t>20</t>
    </r>
    <r>
      <rPr>
        <sz val="11"/>
        <color theme="1"/>
        <rFont val="ＭＳ Ｐ明朝"/>
        <family val="1"/>
        <charset val="128"/>
      </rPr>
      <t>年</t>
    </r>
    <rPh sb="1" eb="2">
      <t>ネン</t>
    </rPh>
    <rPh sb="6" eb="7">
      <t>ネン</t>
    </rPh>
    <phoneticPr fontId="3"/>
  </si>
  <si>
    <r>
      <t>21</t>
    </r>
    <r>
      <rPr>
        <sz val="11"/>
        <color theme="1"/>
        <rFont val="ＭＳ Ｐ明朝"/>
        <family val="1"/>
        <charset val="128"/>
      </rPr>
      <t>年から</t>
    </r>
    <r>
      <rPr>
        <sz val="11"/>
        <color theme="1"/>
        <rFont val="Century"/>
        <family val="1"/>
      </rPr>
      <t>30</t>
    </r>
    <r>
      <rPr>
        <sz val="11"/>
        <color theme="1"/>
        <rFont val="ＭＳ Ｐ明朝"/>
        <family val="1"/>
        <charset val="128"/>
      </rPr>
      <t>年</t>
    </r>
    <rPh sb="2" eb="3">
      <t>ネン</t>
    </rPh>
    <rPh sb="7" eb="8">
      <t>ネン</t>
    </rPh>
    <phoneticPr fontId="3"/>
  </si>
  <si>
    <r>
      <t>31</t>
    </r>
    <r>
      <rPr>
        <sz val="11"/>
        <color theme="1"/>
        <rFont val="ＭＳ Ｐ明朝"/>
        <family val="1"/>
        <charset val="128"/>
      </rPr>
      <t>年から</t>
    </r>
    <r>
      <rPr>
        <sz val="11"/>
        <color theme="1"/>
        <rFont val="Century"/>
        <family val="1"/>
      </rPr>
      <t>40</t>
    </r>
    <r>
      <rPr>
        <sz val="11"/>
        <color theme="1"/>
        <rFont val="ＭＳ Ｐ明朝"/>
        <family val="1"/>
        <charset val="128"/>
      </rPr>
      <t>年</t>
    </r>
    <rPh sb="2" eb="3">
      <t>ネン</t>
    </rPh>
    <rPh sb="7" eb="8">
      <t>ネン</t>
    </rPh>
    <phoneticPr fontId="3"/>
  </si>
  <si>
    <r>
      <t>41</t>
    </r>
    <r>
      <rPr>
        <sz val="11"/>
        <color theme="1"/>
        <rFont val="ＭＳ Ｐ明朝"/>
        <family val="1"/>
        <charset val="128"/>
      </rPr>
      <t>年から</t>
    </r>
    <r>
      <rPr>
        <sz val="11"/>
        <color theme="1"/>
        <rFont val="Century"/>
        <family val="1"/>
      </rPr>
      <t>60</t>
    </r>
    <r>
      <rPr>
        <sz val="11"/>
        <color theme="1"/>
        <rFont val="ＭＳ Ｐ明朝"/>
        <family val="1"/>
        <charset val="128"/>
      </rPr>
      <t>年</t>
    </r>
    <rPh sb="2" eb="3">
      <t>ネン</t>
    </rPh>
    <rPh sb="7" eb="8">
      <t>ネン</t>
    </rPh>
    <phoneticPr fontId="3"/>
  </si>
  <si>
    <r>
      <t>61</t>
    </r>
    <r>
      <rPr>
        <sz val="11"/>
        <color theme="1"/>
        <rFont val="ＭＳ Ｐ明朝"/>
        <family val="1"/>
        <charset val="128"/>
      </rPr>
      <t>年目以降</t>
    </r>
    <r>
      <rPr>
        <sz val="11"/>
        <color theme="1"/>
        <rFont val="Century"/>
        <family val="1"/>
      </rPr>
      <t>-</t>
    </r>
    <rPh sb="2" eb="4">
      <t>ネンメ</t>
    </rPh>
    <rPh sb="4" eb="6">
      <t>イコウ</t>
    </rPh>
    <phoneticPr fontId="3"/>
  </si>
  <si>
    <r>
      <rPr>
        <b/>
        <sz val="11"/>
        <color theme="1"/>
        <rFont val="Yu Gothic"/>
        <family val="2"/>
      </rPr>
      <t>保全コスト</t>
    </r>
    <rPh sb="0" eb="2">
      <t>ホゼン</t>
    </rPh>
    <phoneticPr fontId="3"/>
  </si>
  <si>
    <r>
      <t>1</t>
    </r>
    <r>
      <rPr>
        <sz val="11"/>
        <color theme="1"/>
        <rFont val="Yu Gothic"/>
        <family val="2"/>
      </rPr>
      <t>㎡あたり（中央値）</t>
    </r>
    <rPh sb="6" eb="8">
      <t>チュウオウ</t>
    </rPh>
    <rPh sb="8" eb="9">
      <t>チ</t>
    </rPh>
    <phoneticPr fontId="3"/>
  </si>
  <si>
    <r>
      <rPr>
        <sz val="11"/>
        <color theme="1"/>
        <rFont val="Yu Gothic"/>
        <family val="2"/>
      </rPr>
      <t>保全コスト内訳</t>
    </r>
    <rPh sb="0" eb="2">
      <t>ホゼン</t>
    </rPh>
    <rPh sb="5" eb="7">
      <t>ウチワケ</t>
    </rPh>
    <phoneticPr fontId="3"/>
  </si>
  <si>
    <r>
      <rPr>
        <sz val="11"/>
        <color theme="1"/>
        <rFont val="Yu Gothic"/>
        <family val="2"/>
      </rPr>
      <t>維持管理コスト</t>
    </r>
    <rPh sb="0" eb="2">
      <t>イジ</t>
    </rPh>
    <rPh sb="2" eb="4">
      <t>カンリ</t>
    </rPh>
    <phoneticPr fontId="3"/>
  </si>
  <si>
    <r>
      <rPr>
        <sz val="11"/>
        <color theme="1"/>
        <rFont val="Yu Gothic"/>
        <family val="2"/>
      </rPr>
      <t>※維持管理コストは保全コストに含まれる。</t>
    </r>
    <rPh sb="1" eb="3">
      <t>イジ</t>
    </rPh>
    <rPh sb="3" eb="5">
      <t>カンリ</t>
    </rPh>
    <rPh sb="9" eb="11">
      <t>ホゼン</t>
    </rPh>
    <rPh sb="15" eb="16">
      <t>フク</t>
    </rPh>
    <phoneticPr fontId="3"/>
  </si>
  <si>
    <r>
      <rPr>
        <b/>
        <sz val="11"/>
        <color theme="1"/>
        <rFont val="Yu Gothic"/>
        <family val="3"/>
        <charset val="128"/>
      </rPr>
      <t>今後の</t>
    </r>
    <r>
      <rPr>
        <b/>
        <sz val="11"/>
        <color theme="1"/>
        <rFont val="Century"/>
        <family val="1"/>
      </rPr>
      <t>LCC</t>
    </r>
    <r>
      <rPr>
        <b/>
        <sz val="11"/>
        <color theme="1"/>
        <rFont val="Yu Gothic"/>
        <family val="3"/>
        <charset val="128"/>
      </rPr>
      <t>（建て替えまで）</t>
    </r>
    <rPh sb="0" eb="2">
      <t>コンゴ</t>
    </rPh>
    <rPh sb="7" eb="8">
      <t>タ</t>
    </rPh>
    <rPh sb="9" eb="10">
      <t>カ</t>
    </rPh>
    <phoneticPr fontId="3"/>
  </si>
  <si>
    <r>
      <rPr>
        <b/>
        <sz val="11"/>
        <color theme="1"/>
        <rFont val="Yu Gothic"/>
        <family val="3"/>
        <charset val="128"/>
      </rPr>
      <t>今後の</t>
    </r>
    <r>
      <rPr>
        <b/>
        <sz val="11"/>
        <color theme="1"/>
        <rFont val="Century"/>
        <family val="1"/>
      </rPr>
      <t>LCC</t>
    </r>
    <rPh sb="0" eb="2">
      <t>コンゴ</t>
    </rPh>
    <phoneticPr fontId="3"/>
  </si>
  <si>
    <r>
      <rPr>
        <b/>
        <sz val="11"/>
        <color theme="1"/>
        <rFont val="Yu Gothic"/>
        <family val="2"/>
      </rPr>
      <t>保全コスト内訳</t>
    </r>
    <rPh sb="0" eb="2">
      <t>ホゼン</t>
    </rPh>
    <rPh sb="5" eb="7">
      <t>ウチワケ</t>
    </rPh>
    <phoneticPr fontId="3"/>
  </si>
  <si>
    <r>
      <rPr>
        <b/>
        <sz val="11"/>
        <color theme="1"/>
        <rFont val="Yu Gothic"/>
        <family val="2"/>
      </rPr>
      <t>維持管理コスト</t>
    </r>
    <rPh sb="0" eb="2">
      <t>イジ</t>
    </rPh>
    <rPh sb="2" eb="4">
      <t>カンリ</t>
    </rPh>
    <phoneticPr fontId="3"/>
  </si>
  <si>
    <r>
      <rPr>
        <b/>
        <sz val="11"/>
        <color theme="1"/>
        <rFont val="Yu Gothic"/>
        <family val="2"/>
      </rPr>
      <t>修繕コスト</t>
    </r>
    <rPh sb="0" eb="2">
      <t>シュウゼン</t>
    </rPh>
    <phoneticPr fontId="3"/>
  </si>
  <si>
    <r>
      <rPr>
        <sz val="11"/>
        <color theme="1"/>
        <rFont val="Yu Gothic"/>
        <family val="2"/>
      </rPr>
      <t>※保全コストに含まれます</t>
    </r>
    <rPh sb="1" eb="3">
      <t>ホゼン</t>
    </rPh>
    <rPh sb="7" eb="8">
      <t>フク</t>
    </rPh>
    <phoneticPr fontId="3"/>
  </si>
  <si>
    <r>
      <rPr>
        <b/>
        <sz val="11"/>
        <color theme="1"/>
        <rFont val="Yu Gothic"/>
        <family val="2"/>
      </rPr>
      <t>更新コスト</t>
    </r>
    <rPh sb="0" eb="2">
      <t>コウシン</t>
    </rPh>
    <phoneticPr fontId="3"/>
  </si>
  <si>
    <r>
      <rPr>
        <sz val="11"/>
        <color theme="1"/>
        <rFont val="Yu Gothic"/>
        <family val="2"/>
      </rPr>
      <t>※保全コストに含まれます。</t>
    </r>
    <rPh sb="1" eb="3">
      <t>ホゼン</t>
    </rPh>
    <rPh sb="7" eb="8">
      <t>フク</t>
    </rPh>
    <phoneticPr fontId="3"/>
  </si>
  <si>
    <r>
      <rPr>
        <b/>
        <sz val="11"/>
        <color theme="1"/>
        <rFont val="Yu Gothic"/>
        <family val="2"/>
      </rPr>
      <t>改修コスト</t>
    </r>
    <rPh sb="0" eb="2">
      <t>カイシュウ</t>
    </rPh>
    <phoneticPr fontId="3"/>
  </si>
  <si>
    <r>
      <rPr>
        <b/>
        <sz val="11"/>
        <color theme="1"/>
        <rFont val="Yu Gothic"/>
        <family val="2"/>
      </rPr>
      <t>解体処理コスト</t>
    </r>
    <rPh sb="0" eb="2">
      <t>カイタイ</t>
    </rPh>
    <rPh sb="2" eb="4">
      <t>ショリ</t>
    </rPh>
    <phoneticPr fontId="3"/>
  </si>
  <si>
    <r>
      <rPr>
        <b/>
        <sz val="11"/>
        <color theme="1"/>
        <rFont val="Yu Gothic"/>
        <family val="3"/>
        <charset val="128"/>
      </rPr>
      <t>今後の</t>
    </r>
    <r>
      <rPr>
        <b/>
        <sz val="11"/>
        <color theme="1"/>
        <rFont val="Century"/>
        <family val="1"/>
      </rPr>
      <t>LCC</t>
    </r>
    <r>
      <rPr>
        <b/>
        <sz val="11"/>
        <color theme="1"/>
        <rFont val="Yu Gothic"/>
        <family val="3"/>
        <charset val="128"/>
      </rPr>
      <t>（建て替え後）</t>
    </r>
    <rPh sb="0" eb="2">
      <t>コンゴ</t>
    </rPh>
    <rPh sb="7" eb="8">
      <t>タ</t>
    </rPh>
    <rPh sb="9" eb="10">
      <t>カ</t>
    </rPh>
    <rPh sb="11" eb="12">
      <t>ゴ</t>
    </rPh>
    <phoneticPr fontId="3"/>
  </si>
  <si>
    <t>-</t>
    <phoneticPr fontId="3"/>
  </si>
  <si>
    <t>AK3</t>
    <phoneticPr fontId="3"/>
  </si>
  <si>
    <t>保全コスト</t>
    <rPh sb="0" eb="2">
      <t>ホゼン</t>
    </rPh>
    <phoneticPr fontId="3"/>
  </si>
  <si>
    <r>
      <t>LCC</t>
    </r>
    <r>
      <rPr>
        <b/>
        <sz val="11"/>
        <color theme="1"/>
        <rFont val="ｃ"/>
        <family val="3"/>
        <charset val="128"/>
      </rPr>
      <t>試算</t>
    </r>
    <rPh sb="3" eb="5">
      <t>シサン</t>
    </rPh>
    <phoneticPr fontId="3"/>
  </si>
  <si>
    <t>※黄色のセルに値を入力してください。</t>
    <rPh sb="1" eb="3">
      <t>キイロ</t>
    </rPh>
    <rPh sb="7" eb="8">
      <t>アタイ</t>
    </rPh>
    <rPh sb="9" eb="11">
      <t>ニュウリョク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</si>
</sst>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0.0%"/>
  </numFmts>
  <fonts count="18">
    <font>
      <sz val="11"/>
      <color theme="1"/>
      <name val="游ゴシック"/>
      <family val="2"/>
      <scheme val="minor"/>
    </font>
    <font>
      <sz val="11"/>
      <color theme="1"/>
      <name val="Century"/>
      <family val="1"/>
    </font>
    <font>
      <sz val="11"/>
      <color theme="1"/>
      <name val="ｃ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Yu Gothic"/>
      <family val="2"/>
    </font>
    <font>
      <sz val="11"/>
      <color theme="1"/>
      <name val="ＭＳ Ｐ明朝"/>
      <family val="1"/>
      <charset val="128"/>
    </font>
    <font>
      <b/>
      <sz val="11"/>
      <color theme="1"/>
      <name val="Century"/>
      <family val="1"/>
    </font>
    <font>
      <b/>
      <sz val="11"/>
      <color theme="1"/>
      <name val="Yu Gothic"/>
      <family val="3"/>
      <charset val="128"/>
    </font>
    <font>
      <sz val="11"/>
      <color theme="1"/>
      <name val="Yu Gothic"/>
      <family val="3"/>
      <charset val="128"/>
    </font>
    <font>
      <b/>
      <sz val="11"/>
      <color theme="0"/>
      <name val="Century"/>
      <family val="1"/>
    </font>
    <font>
      <b/>
      <sz val="11"/>
      <color theme="0"/>
      <name val="Yu Gothic"/>
      <family val="3"/>
      <charset val="128"/>
    </font>
    <font>
      <sz val="11"/>
      <color rgb="FFFF0000"/>
      <name val="Century"/>
      <family val="1"/>
    </font>
    <font>
      <b/>
      <sz val="11"/>
      <color theme="1"/>
      <name val="Yu Gothic"/>
      <family val="2"/>
    </font>
    <font>
      <sz val="11"/>
      <color theme="1"/>
      <name val="Segoe UI Symbol"/>
      <family val="2"/>
    </font>
    <font>
      <sz val="11"/>
      <color rgb="FF000000"/>
      <name val="Century"/>
      <family val="1"/>
    </font>
    <font>
      <sz val="11"/>
      <color theme="1"/>
      <name val="Century"/>
      <family val="1"/>
      <charset val="128"/>
    </font>
    <font>
      <b/>
      <sz val="11"/>
      <color theme="1"/>
      <name val="ｃ"/>
      <family val="3"/>
      <charset val="128"/>
    </font>
    <font>
      <b/>
      <sz val="11"/>
      <color theme="1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177" fontId="1" fillId="0" borderId="0" xfId="0" applyNumberFormat="1" applyFont="1"/>
    <xf numFmtId="176" fontId="1" fillId="2" borderId="57" xfId="0" applyNumberFormat="1" applyFont="1" applyFill="1" applyBorder="1"/>
    <xf numFmtId="176" fontId="1" fillId="2" borderId="58" xfId="0" applyNumberFormat="1" applyFont="1" applyFill="1" applyBorder="1"/>
    <xf numFmtId="0" fontId="1" fillId="2" borderId="59" xfId="0" applyFont="1" applyFill="1" applyBorder="1"/>
    <xf numFmtId="176" fontId="1" fillId="2" borderId="61" xfId="0" applyNumberFormat="1" applyFont="1" applyFill="1" applyBorder="1"/>
    <xf numFmtId="176" fontId="1" fillId="2" borderId="62" xfId="0" applyNumberFormat="1" applyFont="1" applyFill="1" applyBorder="1"/>
    <xf numFmtId="177" fontId="1" fillId="0" borderId="63" xfId="0" applyNumberFormat="1" applyFont="1" applyBorder="1"/>
    <xf numFmtId="177" fontId="1" fillId="0" borderId="38" xfId="0" applyNumberFormat="1" applyFont="1" applyBorder="1"/>
    <xf numFmtId="177" fontId="1" fillId="0" borderId="64" xfId="0" applyNumberFormat="1" applyFont="1" applyBorder="1"/>
    <xf numFmtId="0" fontId="1" fillId="0" borderId="1" xfId="0" applyFont="1" applyBorder="1"/>
    <xf numFmtId="0" fontId="1" fillId="0" borderId="11" xfId="0" applyFont="1" applyBorder="1"/>
    <xf numFmtId="177" fontId="1" fillId="0" borderId="31" xfId="0" applyNumberFormat="1" applyFont="1" applyBorder="1"/>
    <xf numFmtId="0" fontId="1" fillId="0" borderId="3" xfId="0" applyFont="1" applyBorder="1"/>
    <xf numFmtId="0" fontId="1" fillId="0" borderId="35" xfId="0" applyFont="1" applyBorder="1"/>
    <xf numFmtId="177" fontId="1" fillId="0" borderId="37" xfId="0" applyNumberFormat="1" applyFont="1" applyBorder="1"/>
    <xf numFmtId="0" fontId="1" fillId="0" borderId="5" xfId="0" applyFont="1" applyBorder="1"/>
    <xf numFmtId="0" fontId="1" fillId="0" borderId="14" xfId="0" applyFont="1" applyBorder="1"/>
    <xf numFmtId="177" fontId="1" fillId="0" borderId="15" xfId="0" applyNumberFormat="1" applyFont="1" applyBorder="1"/>
    <xf numFmtId="0" fontId="1" fillId="3" borderId="6" xfId="0" applyFont="1" applyFill="1" applyBorder="1" applyProtection="1">
      <protection locked="0"/>
    </xf>
    <xf numFmtId="0" fontId="6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1" fillId="2" borderId="7" xfId="0" applyFont="1" applyFill="1" applyBorder="1" applyAlignment="1" applyProtection="1">
      <alignment horizontal="center"/>
      <protection hidden="1"/>
    </xf>
    <xf numFmtId="0" fontId="1" fillId="2" borderId="8" xfId="0" applyFont="1" applyFill="1" applyBorder="1" applyAlignment="1" applyProtection="1">
      <alignment horizontal="center"/>
      <protection hidden="1"/>
    </xf>
    <xf numFmtId="0" fontId="1" fillId="2" borderId="9" xfId="0" applyFont="1" applyFill="1" applyBorder="1" applyAlignment="1" applyProtection="1">
      <alignment horizontal="center"/>
      <protection hidden="1"/>
    </xf>
    <xf numFmtId="0" fontId="1" fillId="0" borderId="60" xfId="0" applyFont="1" applyBorder="1" applyProtection="1">
      <protection hidden="1"/>
    </xf>
    <xf numFmtId="0" fontId="4" fillId="2" borderId="10" xfId="0" applyFont="1" applyFill="1" applyBorder="1" applyProtection="1">
      <protection hidden="1"/>
    </xf>
    <xf numFmtId="0" fontId="1" fillId="2" borderId="11" xfId="0" applyFont="1" applyFill="1" applyBorder="1" applyProtection="1">
      <protection hidden="1"/>
    </xf>
    <xf numFmtId="176" fontId="1" fillId="0" borderId="11" xfId="0" applyNumberFormat="1" applyFont="1" applyBorder="1" applyProtection="1">
      <protection hidden="1"/>
    </xf>
    <xf numFmtId="176" fontId="1" fillId="0" borderId="12" xfId="0" applyNumberFormat="1" applyFont="1" applyBorder="1" applyProtection="1">
      <protection hidden="1"/>
    </xf>
    <xf numFmtId="0" fontId="1" fillId="2" borderId="13" xfId="0" applyFont="1" applyFill="1" applyBorder="1" applyProtection="1">
      <protection hidden="1"/>
    </xf>
    <xf numFmtId="0" fontId="1" fillId="2" borderId="14" xfId="0" applyFont="1" applyFill="1" applyBorder="1" applyProtection="1">
      <protection hidden="1"/>
    </xf>
    <xf numFmtId="176" fontId="1" fillId="0" borderId="14" xfId="0" applyNumberFormat="1" applyFont="1" applyBorder="1" applyProtection="1">
      <protection hidden="1"/>
    </xf>
    <xf numFmtId="176" fontId="1" fillId="0" borderId="15" xfId="0" applyNumberFormat="1" applyFont="1" applyBorder="1" applyProtection="1">
      <protection hidden="1"/>
    </xf>
    <xf numFmtId="0" fontId="1" fillId="0" borderId="16" xfId="0" applyFont="1" applyBorder="1" applyProtection="1">
      <protection hidden="1"/>
    </xf>
    <xf numFmtId="0" fontId="5" fillId="0" borderId="0" xfId="0" applyFont="1" applyProtection="1">
      <protection hidden="1"/>
    </xf>
    <xf numFmtId="0" fontId="9" fillId="4" borderId="0" xfId="0" applyFont="1" applyFill="1" applyProtection="1">
      <protection hidden="1"/>
    </xf>
    <xf numFmtId="0" fontId="11" fillId="4" borderId="0" xfId="0" applyFont="1" applyFill="1" applyProtection="1">
      <protection hidden="1"/>
    </xf>
    <xf numFmtId="0" fontId="10" fillId="4" borderId="0" xfId="0" applyFont="1" applyFill="1" applyProtection="1">
      <protection hidden="1"/>
    </xf>
    <xf numFmtId="0" fontId="1" fillId="2" borderId="17" xfId="0" applyFont="1" applyFill="1" applyBorder="1" applyProtection="1">
      <protection hidden="1"/>
    </xf>
    <xf numFmtId="0" fontId="6" fillId="2" borderId="17" xfId="0" applyFont="1" applyFill="1" applyBorder="1" applyProtection="1">
      <protection hidden="1"/>
    </xf>
    <xf numFmtId="0" fontId="1" fillId="2" borderId="10" xfId="0" applyFont="1" applyFill="1" applyBorder="1" applyProtection="1">
      <protection hidden="1"/>
    </xf>
    <xf numFmtId="0" fontId="1" fillId="2" borderId="18" xfId="0" applyFont="1" applyFill="1" applyBorder="1" applyAlignment="1" applyProtection="1">
      <alignment vertical="top"/>
      <protection hidden="1"/>
    </xf>
    <xf numFmtId="0" fontId="1" fillId="2" borderId="19" xfId="0" applyFont="1" applyFill="1" applyBorder="1" applyAlignment="1" applyProtection="1">
      <alignment vertical="top" wrapText="1"/>
      <protection hidden="1"/>
    </xf>
    <xf numFmtId="0" fontId="1" fillId="2" borderId="20" xfId="0" applyFont="1" applyFill="1" applyBorder="1" applyProtection="1">
      <protection hidden="1"/>
    </xf>
    <xf numFmtId="0" fontId="1" fillId="2" borderId="21" xfId="0" applyFont="1" applyFill="1" applyBorder="1" applyProtection="1">
      <protection hidden="1"/>
    </xf>
    <xf numFmtId="0" fontId="1" fillId="2" borderId="22" xfId="0" applyFont="1" applyFill="1" applyBorder="1" applyAlignment="1" applyProtection="1">
      <alignment vertical="top"/>
      <protection hidden="1"/>
    </xf>
    <xf numFmtId="0" fontId="1" fillId="2" borderId="23" xfId="0" applyFont="1" applyFill="1" applyBorder="1" applyAlignment="1" applyProtection="1">
      <alignment vertical="top" wrapText="1"/>
      <protection hidden="1"/>
    </xf>
    <xf numFmtId="0" fontId="1" fillId="2" borderId="24" xfId="0" applyFont="1" applyFill="1" applyBorder="1" applyProtection="1">
      <protection hidden="1"/>
    </xf>
    <xf numFmtId="0" fontId="1" fillId="2" borderId="25" xfId="0" applyFont="1" applyFill="1" applyBorder="1" applyAlignment="1" applyProtection="1">
      <alignment vertical="top"/>
      <protection hidden="1"/>
    </xf>
    <xf numFmtId="0" fontId="1" fillId="2" borderId="26" xfId="0" applyFont="1" applyFill="1" applyBorder="1" applyAlignment="1" applyProtection="1">
      <alignment vertical="top" wrapText="1"/>
      <protection hidden="1"/>
    </xf>
    <xf numFmtId="0" fontId="1" fillId="2" borderId="27" xfId="0" applyFont="1" applyFill="1" applyBorder="1" applyAlignment="1" applyProtection="1">
      <alignment vertical="top"/>
      <protection hidden="1"/>
    </xf>
    <xf numFmtId="0" fontId="1" fillId="2" borderId="28" xfId="0" applyFont="1" applyFill="1" applyBorder="1" applyAlignment="1" applyProtection="1">
      <alignment vertical="top" wrapText="1"/>
      <protection hidden="1"/>
    </xf>
    <xf numFmtId="0" fontId="1" fillId="2" borderId="2" xfId="0" applyFont="1" applyFill="1" applyBorder="1" applyProtection="1">
      <protection hidden="1"/>
    </xf>
    <xf numFmtId="176" fontId="1" fillId="0" borderId="29" xfId="0" applyNumberFormat="1" applyFont="1" applyBorder="1" applyProtection="1">
      <protection hidden="1"/>
    </xf>
    <xf numFmtId="176" fontId="1" fillId="0" borderId="30" xfId="0" applyNumberFormat="1" applyFont="1" applyBorder="1" applyProtection="1">
      <protection hidden="1"/>
    </xf>
    <xf numFmtId="176" fontId="1" fillId="0" borderId="31" xfId="0" applyNumberFormat="1" applyFont="1" applyBorder="1" applyProtection="1">
      <protection hidden="1"/>
    </xf>
    <xf numFmtId="178" fontId="1" fillId="0" borderId="32" xfId="0" applyNumberFormat="1" applyFont="1" applyBorder="1" applyProtection="1">
      <protection hidden="1"/>
    </xf>
    <xf numFmtId="176" fontId="1" fillId="0" borderId="33" xfId="0" applyNumberFormat="1" applyFont="1" applyBorder="1" applyProtection="1">
      <protection hidden="1"/>
    </xf>
    <xf numFmtId="178" fontId="1" fillId="0" borderId="30" xfId="0" applyNumberFormat="1" applyFont="1" applyBorder="1" applyProtection="1">
      <protection hidden="1"/>
    </xf>
    <xf numFmtId="176" fontId="1" fillId="0" borderId="34" xfId="0" applyNumberFormat="1" applyFont="1" applyBorder="1" applyProtection="1">
      <protection hidden="1"/>
    </xf>
    <xf numFmtId="176" fontId="1" fillId="0" borderId="0" xfId="0" applyNumberFormat="1" applyFont="1" applyProtection="1">
      <protection hidden="1"/>
    </xf>
    <xf numFmtId="0" fontId="1" fillId="2" borderId="3" xfId="0" applyFont="1" applyFill="1" applyBorder="1" applyProtection="1">
      <protection hidden="1"/>
    </xf>
    <xf numFmtId="176" fontId="1" fillId="0" borderId="35" xfId="0" applyNumberFormat="1" applyFont="1" applyBorder="1" applyProtection="1">
      <protection hidden="1"/>
    </xf>
    <xf numFmtId="176" fontId="1" fillId="0" borderId="36" xfId="0" applyNumberFormat="1" applyFont="1" applyBorder="1" applyProtection="1">
      <protection hidden="1"/>
    </xf>
    <xf numFmtId="176" fontId="1" fillId="0" borderId="37" xfId="0" applyNumberFormat="1" applyFont="1" applyBorder="1" applyProtection="1">
      <protection hidden="1"/>
    </xf>
    <xf numFmtId="178" fontId="1" fillId="0" borderId="38" xfId="0" applyNumberFormat="1" applyFont="1" applyBorder="1" applyProtection="1">
      <protection hidden="1"/>
    </xf>
    <xf numFmtId="176" fontId="1" fillId="0" borderId="39" xfId="0" applyNumberFormat="1" applyFont="1" applyBorder="1" applyProtection="1">
      <protection hidden="1"/>
    </xf>
    <xf numFmtId="178" fontId="1" fillId="0" borderId="36" xfId="0" applyNumberFormat="1" applyFont="1" applyBorder="1" applyProtection="1">
      <protection hidden="1"/>
    </xf>
    <xf numFmtId="0" fontId="1" fillId="2" borderId="4" xfId="0" applyFont="1" applyFill="1" applyBorder="1" applyProtection="1">
      <protection hidden="1"/>
    </xf>
    <xf numFmtId="176" fontId="1" fillId="0" borderId="40" xfId="0" applyNumberFormat="1" applyFont="1" applyBorder="1" applyProtection="1">
      <protection hidden="1"/>
    </xf>
    <xf numFmtId="176" fontId="1" fillId="0" borderId="41" xfId="0" applyNumberFormat="1" applyFont="1" applyBorder="1" applyProtection="1">
      <protection hidden="1"/>
    </xf>
    <xf numFmtId="0" fontId="1" fillId="0" borderId="42" xfId="0" applyFont="1" applyBorder="1" applyProtection="1">
      <protection hidden="1"/>
    </xf>
    <xf numFmtId="176" fontId="1" fillId="0" borderId="43" xfId="0" applyNumberFormat="1" applyFont="1" applyBorder="1" applyProtection="1">
      <protection hidden="1"/>
    </xf>
    <xf numFmtId="178" fontId="1" fillId="0" borderId="44" xfId="0" applyNumberFormat="1" applyFont="1" applyBorder="1" applyProtection="1">
      <protection hidden="1"/>
    </xf>
    <xf numFmtId="176" fontId="1" fillId="0" borderId="45" xfId="0" applyNumberFormat="1" applyFont="1" applyBorder="1" applyProtection="1">
      <protection hidden="1"/>
    </xf>
    <xf numFmtId="0" fontId="1" fillId="2" borderId="5" xfId="0" applyFont="1" applyFill="1" applyBorder="1" applyProtection="1">
      <protection hidden="1"/>
    </xf>
    <xf numFmtId="176" fontId="1" fillId="0" borderId="46" xfId="0" applyNumberFormat="1" applyFont="1" applyBorder="1" applyProtection="1">
      <protection hidden="1"/>
    </xf>
    <xf numFmtId="176" fontId="1" fillId="0" borderId="42" xfId="0" applyNumberFormat="1" applyFont="1" applyBorder="1" applyProtection="1">
      <protection hidden="1"/>
    </xf>
    <xf numFmtId="178" fontId="1" fillId="0" borderId="46" xfId="0" applyNumberFormat="1" applyFont="1" applyBorder="1" applyProtection="1">
      <protection hidden="1"/>
    </xf>
    <xf numFmtId="0" fontId="1" fillId="2" borderId="47" xfId="0" applyFont="1" applyFill="1" applyBorder="1" applyAlignment="1" applyProtection="1">
      <alignment horizontal="center"/>
      <protection hidden="1"/>
    </xf>
    <xf numFmtId="0" fontId="1" fillId="0" borderId="48" xfId="0" applyFont="1" applyBorder="1" applyProtection="1">
      <protection hidden="1"/>
    </xf>
    <xf numFmtId="176" fontId="1" fillId="0" borderId="48" xfId="0" applyNumberFormat="1" applyFont="1" applyBorder="1" applyProtection="1">
      <protection hidden="1"/>
    </xf>
    <xf numFmtId="176" fontId="1" fillId="0" borderId="49" xfId="0" applyNumberFormat="1" applyFont="1" applyBorder="1" applyProtection="1">
      <protection hidden="1"/>
    </xf>
    <xf numFmtId="0" fontId="1" fillId="0" borderId="50" xfId="0" applyFont="1" applyBorder="1" applyProtection="1">
      <protection hidden="1"/>
    </xf>
    <xf numFmtId="0" fontId="1" fillId="0" borderId="51" xfId="0" applyFont="1" applyBorder="1" applyProtection="1">
      <protection hidden="1"/>
    </xf>
    <xf numFmtId="0" fontId="1" fillId="0" borderId="52" xfId="0" applyFont="1" applyBorder="1" applyProtection="1">
      <protection hidden="1"/>
    </xf>
    <xf numFmtId="177" fontId="1" fillId="0" borderId="17" xfId="0" applyNumberFormat="1" applyFont="1" applyBorder="1" applyProtection="1">
      <protection hidden="1"/>
    </xf>
    <xf numFmtId="177" fontId="6" fillId="5" borderId="0" xfId="0" applyNumberFormat="1" applyFont="1" applyFill="1" applyProtection="1">
      <protection hidden="1"/>
    </xf>
    <xf numFmtId="177" fontId="1" fillId="0" borderId="0" xfId="0" applyNumberFormat="1" applyFont="1" applyProtection="1">
      <protection hidden="1"/>
    </xf>
    <xf numFmtId="0" fontId="6" fillId="6" borderId="0" xfId="0" applyFont="1" applyFill="1" applyProtection="1">
      <protection hidden="1"/>
    </xf>
    <xf numFmtId="0" fontId="1" fillId="6" borderId="0" xfId="0" applyFont="1" applyFill="1" applyProtection="1">
      <protection hidden="1"/>
    </xf>
    <xf numFmtId="0" fontId="6" fillId="7" borderId="0" xfId="0" applyFont="1" applyFill="1" applyProtection="1">
      <protection hidden="1"/>
    </xf>
    <xf numFmtId="0" fontId="1" fillId="7" borderId="0" xfId="0" applyFont="1" applyFill="1" applyProtection="1">
      <protection hidden="1"/>
    </xf>
    <xf numFmtId="0" fontId="1" fillId="2" borderId="7" xfId="0" applyFont="1" applyFill="1" applyBorder="1" applyProtection="1">
      <protection hidden="1"/>
    </xf>
    <xf numFmtId="0" fontId="5" fillId="2" borderId="8" xfId="0" applyFont="1" applyFill="1" applyBorder="1" applyAlignment="1" applyProtection="1">
      <alignment horizontal="center"/>
      <protection hidden="1"/>
    </xf>
    <xf numFmtId="176" fontId="5" fillId="2" borderId="10" xfId="0" applyNumberFormat="1" applyFont="1" applyFill="1" applyBorder="1" applyAlignment="1" applyProtection="1">
      <alignment horizontal="left"/>
      <protection hidden="1"/>
    </xf>
    <xf numFmtId="176" fontId="14" fillId="0" borderId="8" xfId="0" applyNumberFormat="1" applyFont="1" applyBorder="1" applyAlignment="1" applyProtection="1">
      <alignment horizontal="right" vertical="center"/>
      <protection hidden="1"/>
    </xf>
    <xf numFmtId="176" fontId="1" fillId="0" borderId="8" xfId="0" applyNumberFormat="1" applyFont="1" applyBorder="1" applyProtection="1">
      <protection hidden="1"/>
    </xf>
    <xf numFmtId="176" fontId="1" fillId="0" borderId="9" xfId="0" applyNumberFormat="1" applyFont="1" applyBorder="1" applyProtection="1">
      <protection hidden="1"/>
    </xf>
    <xf numFmtId="176" fontId="1" fillId="2" borderId="10" xfId="0" applyNumberFormat="1" applyFont="1" applyFill="1" applyBorder="1" applyProtection="1">
      <protection hidden="1"/>
    </xf>
    <xf numFmtId="176" fontId="1" fillId="0" borderId="53" xfId="0" applyNumberFormat="1" applyFont="1" applyBorder="1" applyProtection="1">
      <protection hidden="1"/>
    </xf>
    <xf numFmtId="176" fontId="14" fillId="0" borderId="0" xfId="0" applyNumberFormat="1" applyFont="1" applyAlignment="1" applyProtection="1">
      <alignment horizontal="right" vertical="center"/>
      <protection hidden="1"/>
    </xf>
    <xf numFmtId="176" fontId="1" fillId="0" borderId="54" xfId="0" applyNumberFormat="1" applyFont="1" applyBorder="1" applyProtection="1">
      <protection hidden="1"/>
    </xf>
    <xf numFmtId="176" fontId="15" fillId="2" borderId="1" xfId="0" applyNumberFormat="1" applyFont="1" applyFill="1" applyBorder="1" applyProtection="1">
      <protection hidden="1"/>
    </xf>
    <xf numFmtId="176" fontId="14" fillId="0" borderId="11" xfId="0" applyNumberFormat="1" applyFont="1" applyBorder="1" applyAlignment="1" applyProtection="1">
      <alignment horizontal="right" vertical="center"/>
      <protection hidden="1"/>
    </xf>
    <xf numFmtId="176" fontId="1" fillId="2" borderId="3" xfId="0" applyNumberFormat="1" applyFont="1" applyFill="1" applyBorder="1" applyProtection="1">
      <protection hidden="1"/>
    </xf>
    <xf numFmtId="176" fontId="14" fillId="0" borderId="35" xfId="0" applyNumberFormat="1" applyFont="1" applyBorder="1" applyAlignment="1" applyProtection="1">
      <alignment horizontal="right" vertical="center"/>
      <protection hidden="1"/>
    </xf>
    <xf numFmtId="176" fontId="14" fillId="0" borderId="14" xfId="0" applyNumberFormat="1" applyFont="1" applyBorder="1" applyAlignment="1" applyProtection="1">
      <alignment horizontal="right" vertical="center"/>
      <protection hidden="1"/>
    </xf>
    <xf numFmtId="176" fontId="1" fillId="0" borderId="55" xfId="0" applyNumberFormat="1" applyFont="1" applyBorder="1" applyProtection="1">
      <protection hidden="1"/>
    </xf>
    <xf numFmtId="176" fontId="12" fillId="7" borderId="0" xfId="0" applyNumberFormat="1" applyFont="1" applyFill="1" applyProtection="1">
      <protection hidden="1"/>
    </xf>
    <xf numFmtId="176" fontId="1" fillId="7" borderId="0" xfId="0" applyNumberFormat="1" applyFont="1" applyFill="1" applyProtection="1">
      <protection hidden="1"/>
    </xf>
    <xf numFmtId="176" fontId="6" fillId="7" borderId="0" xfId="0" applyNumberFormat="1" applyFont="1" applyFill="1" applyProtection="1">
      <protection hidden="1"/>
    </xf>
    <xf numFmtId="176" fontId="1" fillId="2" borderId="7" xfId="0" applyNumberFormat="1" applyFont="1" applyFill="1" applyBorder="1" applyAlignment="1" applyProtection="1">
      <alignment horizontal="center"/>
      <protection hidden="1"/>
    </xf>
    <xf numFmtId="176" fontId="1" fillId="2" borderId="8" xfId="0" applyNumberFormat="1" applyFont="1" applyFill="1" applyBorder="1" applyAlignment="1" applyProtection="1">
      <alignment horizontal="center"/>
      <protection hidden="1"/>
    </xf>
    <xf numFmtId="0" fontId="1" fillId="2" borderId="8" xfId="0" applyFont="1" applyFill="1" applyBorder="1" applyProtection="1">
      <protection hidden="1"/>
    </xf>
    <xf numFmtId="176" fontId="1" fillId="2" borderId="8" xfId="0" applyNumberFormat="1" applyFont="1" applyFill="1" applyBorder="1" applyProtection="1">
      <protection hidden="1"/>
    </xf>
    <xf numFmtId="0" fontId="1" fillId="2" borderId="9" xfId="0" applyFont="1" applyFill="1" applyBorder="1" applyProtection="1">
      <protection hidden="1"/>
    </xf>
    <xf numFmtId="176" fontId="1" fillId="0" borderId="11" xfId="0" applyNumberFormat="1" applyFont="1" applyBorder="1" applyAlignment="1" applyProtection="1">
      <alignment horizontal="right" vertical="center"/>
      <protection hidden="1"/>
    </xf>
    <xf numFmtId="176" fontId="1" fillId="0" borderId="56" xfId="0" applyNumberFormat="1" applyFont="1" applyBorder="1" applyProtection="1">
      <protection hidden="1"/>
    </xf>
    <xf numFmtId="176" fontId="1" fillId="0" borderId="35" xfId="0" applyNumberFormat="1" applyFont="1" applyBorder="1" applyAlignment="1" applyProtection="1">
      <alignment horizontal="right" vertical="center"/>
      <protection hidden="1"/>
    </xf>
    <xf numFmtId="176" fontId="1" fillId="0" borderId="14" xfId="0" applyNumberFormat="1" applyFont="1" applyBorder="1" applyAlignment="1" applyProtection="1">
      <alignment horizontal="right" vertical="center"/>
      <protection hidden="1"/>
    </xf>
    <xf numFmtId="176" fontId="1" fillId="2" borderId="7" xfId="0" applyNumberFormat="1" applyFont="1" applyFill="1" applyBorder="1" applyProtection="1">
      <protection hidden="1"/>
    </xf>
    <xf numFmtId="176" fontId="1" fillId="2" borderId="57" xfId="0" applyNumberFormat="1" applyFont="1" applyFill="1" applyBorder="1" applyProtection="1">
      <protection hidden="1"/>
    </xf>
    <xf numFmtId="176" fontId="1" fillId="2" borderId="1" xfId="0" applyNumberFormat="1" applyFont="1" applyFill="1" applyBorder="1" applyProtection="1">
      <protection hidden="1"/>
    </xf>
    <xf numFmtId="176" fontId="1" fillId="0" borderId="1" xfId="0" applyNumberFormat="1" applyFont="1" applyBorder="1" applyAlignment="1" applyProtection="1">
      <alignment horizontal="right" vertical="center"/>
      <protection hidden="1"/>
    </xf>
    <xf numFmtId="176" fontId="1" fillId="2" borderId="58" xfId="0" applyNumberFormat="1" applyFont="1" applyFill="1" applyBorder="1" applyProtection="1">
      <protection hidden="1"/>
    </xf>
    <xf numFmtId="176" fontId="1" fillId="0" borderId="3" xfId="0" applyNumberFormat="1" applyFont="1" applyBorder="1" applyAlignment="1" applyProtection="1">
      <alignment horizontal="right" vertical="center"/>
      <protection hidden="1"/>
    </xf>
    <xf numFmtId="176" fontId="1" fillId="0" borderId="5" xfId="0" applyNumberFormat="1" applyFont="1" applyBorder="1" applyAlignment="1" applyProtection="1">
      <alignment horizontal="right" vertical="center"/>
      <protection hidden="1"/>
    </xf>
    <xf numFmtId="176" fontId="6" fillId="8" borderId="0" xfId="0" applyNumberFormat="1" applyFont="1" applyFill="1" applyProtection="1">
      <protection hidden="1"/>
    </xf>
    <xf numFmtId="0" fontId="1" fillId="8" borderId="0" xfId="0" applyFont="1" applyFill="1" applyProtection="1">
      <protection hidden="1"/>
    </xf>
    <xf numFmtId="176" fontId="1" fillId="8" borderId="0" xfId="0" applyNumberFormat="1" applyFont="1" applyFill="1" applyProtection="1">
      <protection hidden="1"/>
    </xf>
    <xf numFmtId="0" fontId="1" fillId="2" borderId="59" xfId="0" applyFont="1" applyFill="1" applyBorder="1" applyProtection="1">
      <protection hidden="1"/>
    </xf>
    <xf numFmtId="0" fontId="17" fillId="0" borderId="0" xfId="0" applyFont="1" applyProtection="1">
      <protection hidden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9;&#26377;&#12489;&#12521;&#12452;&#12502;/JP%20Well-Being/R2&#24180;&#24230;(2020-2021)/2.job/MHLW_&#32769;&#20154;&#20445;&#20581;&#20581;&#24247;&#22679;&#36914;&#31561;&#20107;&#26989;/20-1-%23147_&#12452;&#12531;&#12501;&#12521;&#38263;&#23551;&#21629;&#21270;/200.&#20316;&#26989;&#36039;&#26009;/002%20&#12450;&#12531;&#12465;&#12540;&#12488;/30.&#38598;&#35336;&#12487;&#12540;&#12479;/roujin_data_kakou_0316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単純集計_集計結果"/>
      <sheetName val="【報告書はりつけ用】施設種別ごとの施設数、面積"/>
      <sheetName val="自治体試算用シート付属（非表示）"/>
      <sheetName val="自治体試算用シート"/>
      <sheetName val="重複回答一覧"/>
      <sheetName val="アンケート本体（ローデータ）"/>
      <sheetName val="【クロス分析】施設の構造の分析"/>
      <sheetName val="問３以降で回答対象となった施設の種類"/>
      <sheetName val="【LCCの試算のための基礎資料】修繕・更新・改修の費用"/>
      <sheetName val="【分析】運用・保全・維持管理・修繕・更新・改修コスト"/>
      <sheetName val="LCC試算"/>
      <sheetName val="【LCC資料】修繕・更新・改修の実施間隔"/>
      <sheetName val="【入所＋通所】修繕・更新・改修の中央値"/>
      <sheetName val="【入所系】修繕・更新・改修の回数・費用"/>
      <sheetName val="【通所系】修繕・更新・改修の回数・費用"/>
      <sheetName val="【参考】改修コスト"/>
      <sheetName val="【LCC資料】単位面積当たり改修コスト"/>
      <sheetName val="【LCC資料】修繕コスト"/>
      <sheetName val="【LCC資料】更新コスト"/>
      <sheetName val="【参考】維持管理コスト＿内訳算出"/>
      <sheetName val="【分析】運用コスト"/>
      <sheetName val="【入所系_分析】運用コスト（問14-1問30-1）"/>
      <sheetName val="【通所系_分析】運用コスト（問46-1問62-1）"/>
      <sheetName val="【分析】保全コスト"/>
      <sheetName val="【通所系_分析】保全コスト（問46-4問62-4）"/>
      <sheetName val="【入所系_分析】保全コスト（問14-4問30-4）"/>
      <sheetName val="【分析】建築コスト"/>
      <sheetName val="【通所系_分析】建築コスト（問45-1問61-1） "/>
      <sheetName val="【入所系_分析】建築コスト（問13-1問29-1）"/>
      <sheetName val="【分析】解体処理コスト"/>
      <sheetName val="【入所系_分析】解体処理コスト（問18問34）"/>
      <sheetName val="【通所系_分析】解体処理コスト（問50問66）"/>
      <sheetName val="【入所系】①最も古い施設"/>
      <sheetName val="【入所系】②最も近年に改修又は更新を実施した施設"/>
      <sheetName val="【通所系】①最も古い施設"/>
      <sheetName val="【通所系】②最も近年に改修又は更新を実施した施設"/>
      <sheetName val="単純集計_参照用データ"/>
      <sheetName val="単純集計_参照用データ(変換用)"/>
      <sheetName val="【ご参考】無効回答確認用"/>
      <sheetName val="【ご参考】無効回答変換時資料"/>
    </sheetNames>
    <sheetDataSet>
      <sheetData sheetId="0"/>
      <sheetData sheetId="1"/>
      <sheetData sheetId="2"/>
      <sheetData sheetId="3"/>
      <sheetData sheetId="4"/>
      <sheetData sheetId="5">
        <row r="2">
          <cell r="P2" t="str">
            <v>問2-1</v>
          </cell>
          <cell r="T2" t="str">
            <v>問2-2</v>
          </cell>
          <cell r="X2" t="str">
            <v>問2-3</v>
          </cell>
          <cell r="AB2" t="str">
            <v>問2-4</v>
          </cell>
          <cell r="AF2" t="str">
            <v>問2-5</v>
          </cell>
          <cell r="AJ2" t="str">
            <v>問2-6</v>
          </cell>
          <cell r="AN2" t="str">
            <v>問2-7</v>
          </cell>
          <cell r="AR2" t="str">
            <v>問2-8</v>
          </cell>
          <cell r="AV2" t="str">
            <v>問2-9</v>
          </cell>
          <cell r="AZ2" t="str">
            <v>問2-10</v>
          </cell>
          <cell r="BD2" t="str">
            <v>問2-11</v>
          </cell>
          <cell r="BH2" t="str">
            <v>問2-12</v>
          </cell>
          <cell r="BL2" t="str">
            <v>問2-13</v>
          </cell>
          <cell r="BP2" t="str">
            <v>問2-14</v>
          </cell>
          <cell r="BT2" t="str">
            <v>問2-15</v>
          </cell>
          <cell r="BX2" t="str">
            <v>問2-16</v>
          </cell>
          <cell r="CB2" t="str">
            <v>問2-17</v>
          </cell>
          <cell r="CF2" t="str">
            <v>問2-18</v>
          </cell>
          <cell r="CJ2" t="str">
            <v>問2-19</v>
          </cell>
          <cell r="CN2" t="str">
            <v>問2-20</v>
          </cell>
          <cell r="CR2" t="str">
            <v>問2-21</v>
          </cell>
          <cell r="CV2" t="str">
            <v>問2-22</v>
          </cell>
          <cell r="CZ2" t="str">
            <v>問2-23</v>
          </cell>
          <cell r="DD2" t="str">
            <v>問2-24</v>
          </cell>
          <cell r="DH2" t="str">
            <v>問2-25</v>
          </cell>
          <cell r="DL2" t="str">
            <v>問2-26</v>
          </cell>
          <cell r="DP2" t="str">
            <v>問2-27</v>
          </cell>
          <cell r="DT2" t="str">
            <v>問2-28</v>
          </cell>
        </row>
        <row r="3">
          <cell r="P3" t="str">
            <v>B.</v>
          </cell>
          <cell r="T3" t="str">
            <v>B.</v>
          </cell>
          <cell r="X3" t="str">
            <v>B.</v>
          </cell>
          <cell r="AB3" t="str">
            <v>B.</v>
          </cell>
          <cell r="AF3" t="str">
            <v>B.</v>
          </cell>
          <cell r="AJ3" t="str">
            <v>B.</v>
          </cell>
          <cell r="AN3" t="str">
            <v>B.</v>
          </cell>
          <cell r="AR3" t="str">
            <v>B.</v>
          </cell>
          <cell r="AV3" t="str">
            <v>B.</v>
          </cell>
          <cell r="AZ3" t="str">
            <v>B.</v>
          </cell>
          <cell r="BD3" t="str">
            <v>B.</v>
          </cell>
          <cell r="BH3" t="str">
            <v>B.</v>
          </cell>
          <cell r="BL3" t="str">
            <v>B.</v>
          </cell>
          <cell r="BP3" t="str">
            <v>B.</v>
          </cell>
          <cell r="BT3" t="str">
            <v>B.</v>
          </cell>
          <cell r="BX3" t="str">
            <v>B.</v>
          </cell>
          <cell r="CB3" t="str">
            <v>B.</v>
          </cell>
          <cell r="CF3" t="str">
            <v>B.</v>
          </cell>
          <cell r="CJ3" t="str">
            <v>B.</v>
          </cell>
          <cell r="CN3" t="str">
            <v>B.</v>
          </cell>
          <cell r="CR3" t="str">
            <v>B.</v>
          </cell>
          <cell r="CV3" t="str">
            <v>B.</v>
          </cell>
          <cell r="CZ3" t="str">
            <v>B.</v>
          </cell>
          <cell r="DD3" t="str">
            <v>B.</v>
          </cell>
          <cell r="DH3" t="str">
            <v>B.</v>
          </cell>
          <cell r="DL3" t="str">
            <v>B.</v>
          </cell>
          <cell r="DP3" t="str">
            <v>B.</v>
          </cell>
          <cell r="DT3" t="str">
            <v>B.</v>
          </cell>
        </row>
        <row r="4">
          <cell r="P4" t="str">
            <v>O37</v>
          </cell>
          <cell r="T4" t="str">
            <v>O38</v>
          </cell>
          <cell r="X4" t="str">
            <v>O39</v>
          </cell>
          <cell r="AB4" t="str">
            <v>O40</v>
          </cell>
          <cell r="AF4" t="str">
            <v>O41</v>
          </cell>
          <cell r="AJ4" t="str">
            <v>O42</v>
          </cell>
          <cell r="AN4" t="str">
            <v>O43</v>
          </cell>
          <cell r="AR4" t="str">
            <v>O44</v>
          </cell>
          <cell r="AV4" t="str">
            <v>O45</v>
          </cell>
          <cell r="AZ4" t="str">
            <v>O46</v>
          </cell>
          <cell r="BD4" t="str">
            <v>O47</v>
          </cell>
          <cell r="BH4" t="str">
            <v>O48</v>
          </cell>
          <cell r="BL4" t="str">
            <v>O49</v>
          </cell>
          <cell r="BP4" t="str">
            <v>O50</v>
          </cell>
          <cell r="BT4" t="str">
            <v>O51</v>
          </cell>
          <cell r="BX4" t="str">
            <v>O52</v>
          </cell>
          <cell r="CB4" t="str">
            <v>O53</v>
          </cell>
          <cell r="CF4" t="str">
            <v>O54</v>
          </cell>
          <cell r="CJ4" t="str">
            <v>O55</v>
          </cell>
          <cell r="CN4" t="str">
            <v>O56</v>
          </cell>
          <cell r="CR4" t="str">
            <v>O57</v>
          </cell>
          <cell r="CV4" t="str">
            <v>O58</v>
          </cell>
          <cell r="CZ4" t="str">
            <v>O59</v>
          </cell>
          <cell r="DD4" t="str">
            <v>O60</v>
          </cell>
          <cell r="DH4" t="str">
            <v>O61</v>
          </cell>
          <cell r="DL4" t="str">
            <v>O62</v>
          </cell>
          <cell r="DP4" t="str">
            <v>O63</v>
          </cell>
          <cell r="DT4" t="str">
            <v>O64</v>
          </cell>
        </row>
        <row r="5">
          <cell r="P5">
            <v>0</v>
          </cell>
          <cell r="T5">
            <v>0</v>
          </cell>
          <cell r="X5">
            <v>0</v>
          </cell>
          <cell r="AB5">
            <v>0</v>
          </cell>
          <cell r="AF5">
            <v>0</v>
          </cell>
          <cell r="AJ5">
            <v>0</v>
          </cell>
          <cell r="AN5">
            <v>0</v>
          </cell>
          <cell r="AR5">
            <v>0</v>
          </cell>
          <cell r="AV5">
            <v>0</v>
          </cell>
          <cell r="AZ5">
            <v>0</v>
          </cell>
          <cell r="BD5">
            <v>0</v>
          </cell>
          <cell r="BH5">
            <v>0</v>
          </cell>
          <cell r="BL5">
            <v>0</v>
          </cell>
          <cell r="BP5">
            <v>0</v>
          </cell>
          <cell r="BT5">
            <v>0</v>
          </cell>
          <cell r="BX5">
            <v>0</v>
          </cell>
          <cell r="CB5">
            <v>0</v>
          </cell>
          <cell r="CF5">
            <v>0</v>
          </cell>
          <cell r="CJ5">
            <v>0</v>
          </cell>
          <cell r="CN5">
            <v>0</v>
          </cell>
          <cell r="CR5">
            <v>0</v>
          </cell>
          <cell r="CV5">
            <v>0</v>
          </cell>
          <cell r="CZ5">
            <v>0</v>
          </cell>
          <cell r="DD5">
            <v>0</v>
          </cell>
          <cell r="DH5">
            <v>0</v>
          </cell>
          <cell r="DL5">
            <v>0</v>
          </cell>
          <cell r="DP5">
            <v>0</v>
          </cell>
          <cell r="DT5">
            <v>0</v>
          </cell>
        </row>
        <row r="6">
          <cell r="P6">
            <v>0</v>
          </cell>
          <cell r="T6">
            <v>0</v>
          </cell>
          <cell r="X6">
            <v>0</v>
          </cell>
          <cell r="AB6">
            <v>0</v>
          </cell>
          <cell r="AF6">
            <v>0</v>
          </cell>
          <cell r="AJ6">
            <v>0</v>
          </cell>
          <cell r="AN6">
            <v>0</v>
          </cell>
          <cell r="AR6">
            <v>0</v>
          </cell>
          <cell r="AV6">
            <v>0</v>
          </cell>
          <cell r="AZ6">
            <v>0</v>
          </cell>
          <cell r="BD6">
            <v>0</v>
          </cell>
          <cell r="BH6">
            <v>0</v>
          </cell>
          <cell r="BL6">
            <v>0</v>
          </cell>
          <cell r="BP6">
            <v>0</v>
          </cell>
          <cell r="BT6">
            <v>0</v>
          </cell>
          <cell r="BX6">
            <v>0</v>
          </cell>
          <cell r="CB6">
            <v>0</v>
          </cell>
          <cell r="CF6">
            <v>0</v>
          </cell>
          <cell r="CJ6">
            <v>0</v>
          </cell>
          <cell r="CN6">
            <v>0</v>
          </cell>
          <cell r="CR6">
            <v>0</v>
          </cell>
          <cell r="CV6">
            <v>0</v>
          </cell>
          <cell r="CZ6">
            <v>0</v>
          </cell>
          <cell r="DD6">
            <v>0</v>
          </cell>
          <cell r="DH6">
            <v>0</v>
          </cell>
          <cell r="DL6">
            <v>0</v>
          </cell>
          <cell r="DP6">
            <v>1</v>
          </cell>
          <cell r="DT6">
            <v>0</v>
          </cell>
        </row>
        <row r="7">
          <cell r="P7" t="str">
            <v>$$$</v>
          </cell>
          <cell r="T7" t="str">
            <v>$$$</v>
          </cell>
          <cell r="X7" t="str">
            <v>$$$</v>
          </cell>
          <cell r="AB7" t="str">
            <v>$$$</v>
          </cell>
          <cell r="AF7" t="str">
            <v>$$$</v>
          </cell>
          <cell r="AJ7" t="str">
            <v>$$$</v>
          </cell>
          <cell r="AN7" t="str">
            <v>$$$</v>
          </cell>
          <cell r="AR7" t="str">
            <v>$$$</v>
          </cell>
          <cell r="AV7" t="str">
            <v>$$$</v>
          </cell>
          <cell r="AZ7" t="str">
            <v>$$$</v>
          </cell>
          <cell r="BD7" t="str">
            <v>$$$</v>
          </cell>
          <cell r="BH7" t="str">
            <v>$$$</v>
          </cell>
          <cell r="BL7" t="str">
            <v>$$$</v>
          </cell>
          <cell r="BP7" t="str">
            <v>$$$</v>
          </cell>
          <cell r="BT7" t="str">
            <v>$$$</v>
          </cell>
          <cell r="BX7" t="str">
            <v>$$$</v>
          </cell>
          <cell r="CB7" t="str">
            <v>$$$</v>
          </cell>
          <cell r="CF7" t="str">
            <v>$$$</v>
          </cell>
          <cell r="CJ7" t="str">
            <v>$$$</v>
          </cell>
          <cell r="CN7" t="str">
            <v>$$$</v>
          </cell>
          <cell r="CR7" t="str">
            <v>$$$</v>
          </cell>
          <cell r="CV7" t="str">
            <v>$$$</v>
          </cell>
          <cell r="CZ7" t="str">
            <v>$$$</v>
          </cell>
          <cell r="DD7" t="str">
            <v>$$$</v>
          </cell>
          <cell r="DH7" t="str">
            <v>$$$</v>
          </cell>
          <cell r="DL7" t="str">
            <v>$$$</v>
          </cell>
          <cell r="DP7" t="str">
            <v>$$$</v>
          </cell>
          <cell r="DT7">
            <v>1</v>
          </cell>
        </row>
        <row r="8">
          <cell r="P8">
            <v>1</v>
          </cell>
          <cell r="T8">
            <v>0</v>
          </cell>
          <cell r="X8">
            <v>0</v>
          </cell>
          <cell r="AB8">
            <v>0</v>
          </cell>
          <cell r="AF8">
            <v>0</v>
          </cell>
          <cell r="AJ8">
            <v>0</v>
          </cell>
          <cell r="AN8">
            <v>0</v>
          </cell>
          <cell r="AR8">
            <v>0</v>
          </cell>
          <cell r="AV8">
            <v>0</v>
          </cell>
          <cell r="AZ8">
            <v>0</v>
          </cell>
          <cell r="BD8">
            <v>0</v>
          </cell>
          <cell r="BH8">
            <v>0</v>
          </cell>
          <cell r="BL8">
            <v>0</v>
          </cell>
          <cell r="BP8">
            <v>0</v>
          </cell>
          <cell r="BT8">
            <v>0</v>
          </cell>
          <cell r="BX8">
            <v>0</v>
          </cell>
          <cell r="CB8">
            <v>0</v>
          </cell>
          <cell r="CF8">
            <v>0</v>
          </cell>
          <cell r="CJ8">
            <v>0</v>
          </cell>
          <cell r="CN8">
            <v>0</v>
          </cell>
          <cell r="CR8">
            <v>0</v>
          </cell>
          <cell r="CV8">
            <v>1</v>
          </cell>
          <cell r="CZ8">
            <v>0</v>
          </cell>
          <cell r="DD8">
            <v>0</v>
          </cell>
          <cell r="DH8">
            <v>0</v>
          </cell>
          <cell r="DL8">
            <v>0</v>
          </cell>
          <cell r="DP8">
            <v>0</v>
          </cell>
          <cell r="DT8">
            <v>0</v>
          </cell>
        </row>
        <row r="9">
          <cell r="P9" t="str">
            <v>$$$</v>
          </cell>
          <cell r="T9" t="str">
            <v>$$$</v>
          </cell>
          <cell r="X9" t="str">
            <v>$$$</v>
          </cell>
          <cell r="AB9" t="str">
            <v>$$$</v>
          </cell>
          <cell r="AF9" t="str">
            <v>$$$</v>
          </cell>
          <cell r="AJ9" t="str">
            <v>$$$</v>
          </cell>
          <cell r="AN9" t="str">
            <v>$$$</v>
          </cell>
          <cell r="AR9" t="str">
            <v>$$$</v>
          </cell>
          <cell r="AV9" t="str">
            <v>$$$</v>
          </cell>
          <cell r="AZ9" t="str">
            <v>$$$</v>
          </cell>
          <cell r="BD9" t="str">
            <v>$$$</v>
          </cell>
          <cell r="BH9" t="str">
            <v>$$$</v>
          </cell>
          <cell r="BL9" t="str">
            <v>$$$</v>
          </cell>
          <cell r="BP9" t="str">
            <v>$$$</v>
          </cell>
          <cell r="BT9" t="str">
            <v>$$$</v>
          </cell>
          <cell r="BX9" t="str">
            <v>$$$</v>
          </cell>
          <cell r="CB9" t="str">
            <v>$$$</v>
          </cell>
          <cell r="CF9" t="str">
            <v>$$$</v>
          </cell>
          <cell r="CJ9" t="str">
            <v>$$$</v>
          </cell>
          <cell r="CN9" t="str">
            <v>$$$</v>
          </cell>
          <cell r="CR9" t="str">
            <v>$$$</v>
          </cell>
          <cell r="CV9">
            <v>0</v>
          </cell>
          <cell r="CZ9" t="str">
            <v>$$$</v>
          </cell>
          <cell r="DD9" t="str">
            <v>$$$</v>
          </cell>
          <cell r="DH9" t="str">
            <v>$$$</v>
          </cell>
          <cell r="DL9" t="str">
            <v>$$$</v>
          </cell>
          <cell r="DP9" t="str">
            <v>$$$</v>
          </cell>
          <cell r="DT9" t="str">
            <v>$$$</v>
          </cell>
        </row>
        <row r="10">
          <cell r="P10">
            <v>0</v>
          </cell>
          <cell r="T10">
            <v>0</v>
          </cell>
          <cell r="X10">
            <v>0</v>
          </cell>
          <cell r="AB10">
            <v>0</v>
          </cell>
          <cell r="AF10">
            <v>0</v>
          </cell>
          <cell r="AJ10">
            <v>0</v>
          </cell>
          <cell r="AN10">
            <v>0</v>
          </cell>
          <cell r="AR10">
            <v>0</v>
          </cell>
          <cell r="AV10">
            <v>0</v>
          </cell>
          <cell r="AZ10">
            <v>0</v>
          </cell>
          <cell r="BD10">
            <v>0</v>
          </cell>
          <cell r="BH10">
            <v>0</v>
          </cell>
          <cell r="BL10">
            <v>0</v>
          </cell>
          <cell r="BP10">
            <v>0</v>
          </cell>
          <cell r="BT10">
            <v>0</v>
          </cell>
          <cell r="BX10">
            <v>0</v>
          </cell>
          <cell r="CB10">
            <v>0</v>
          </cell>
          <cell r="CF10">
            <v>0</v>
          </cell>
          <cell r="CJ10">
            <v>0</v>
          </cell>
          <cell r="CN10">
            <v>0</v>
          </cell>
          <cell r="CR10">
            <v>0</v>
          </cell>
          <cell r="CV10">
            <v>0</v>
          </cell>
          <cell r="CZ10">
            <v>0</v>
          </cell>
          <cell r="DD10">
            <v>0</v>
          </cell>
          <cell r="DH10">
            <v>0</v>
          </cell>
          <cell r="DL10">
            <v>0</v>
          </cell>
          <cell r="DP10">
            <v>1</v>
          </cell>
          <cell r="DT10">
            <v>0</v>
          </cell>
        </row>
        <row r="11">
          <cell r="P11">
            <v>0</v>
          </cell>
          <cell r="T11">
            <v>0</v>
          </cell>
          <cell r="X11">
            <v>0</v>
          </cell>
          <cell r="AB11">
            <v>0</v>
          </cell>
          <cell r="AF11">
            <v>0</v>
          </cell>
          <cell r="AJ11">
            <v>0</v>
          </cell>
          <cell r="AN11">
            <v>0</v>
          </cell>
          <cell r="AR11">
            <v>0</v>
          </cell>
          <cell r="AV11">
            <v>0</v>
          </cell>
          <cell r="AZ11">
            <v>0</v>
          </cell>
          <cell r="BD11">
            <v>0</v>
          </cell>
          <cell r="BH11">
            <v>0</v>
          </cell>
          <cell r="BL11">
            <v>0</v>
          </cell>
          <cell r="BP11">
            <v>0</v>
          </cell>
          <cell r="BT11">
            <v>0</v>
          </cell>
          <cell r="BX11">
            <v>0</v>
          </cell>
          <cell r="CB11">
            <v>0</v>
          </cell>
          <cell r="CF11">
            <v>0</v>
          </cell>
          <cell r="CJ11">
            <v>0</v>
          </cell>
          <cell r="CN11">
            <v>0</v>
          </cell>
          <cell r="CR11">
            <v>0</v>
          </cell>
          <cell r="CV11">
            <v>0</v>
          </cell>
          <cell r="CZ11">
            <v>0</v>
          </cell>
          <cell r="DD11">
            <v>0</v>
          </cell>
          <cell r="DH11">
            <v>0</v>
          </cell>
          <cell r="DL11">
            <v>0</v>
          </cell>
          <cell r="DP11">
            <v>0</v>
          </cell>
          <cell r="DT11">
            <v>0</v>
          </cell>
        </row>
        <row r="12">
          <cell r="P12">
            <v>0</v>
          </cell>
          <cell r="T12">
            <v>0</v>
          </cell>
          <cell r="X12">
            <v>1</v>
          </cell>
          <cell r="AB12">
            <v>0</v>
          </cell>
          <cell r="AF12">
            <v>0</v>
          </cell>
          <cell r="AJ12">
            <v>0</v>
          </cell>
          <cell r="AN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P12">
            <v>0</v>
          </cell>
          <cell r="BT12">
            <v>0</v>
          </cell>
          <cell r="BX12">
            <v>0</v>
          </cell>
          <cell r="CB12">
            <v>0</v>
          </cell>
          <cell r="CF12">
            <v>0</v>
          </cell>
          <cell r="CJ12">
            <v>0</v>
          </cell>
          <cell r="CN12">
            <v>0</v>
          </cell>
          <cell r="CR12">
            <v>1</v>
          </cell>
          <cell r="CV12">
            <v>0</v>
          </cell>
          <cell r="CZ12">
            <v>0</v>
          </cell>
          <cell r="DD12">
            <v>0</v>
          </cell>
          <cell r="DH12">
            <v>0</v>
          </cell>
          <cell r="DL12">
            <v>0</v>
          </cell>
          <cell r="DP12">
            <v>0</v>
          </cell>
          <cell r="DT12">
            <v>0</v>
          </cell>
        </row>
        <row r="13">
          <cell r="P13">
            <v>0</v>
          </cell>
          <cell r="T13">
            <v>0</v>
          </cell>
          <cell r="X13">
            <v>0</v>
          </cell>
          <cell r="AB13">
            <v>0</v>
          </cell>
          <cell r="AF13">
            <v>0</v>
          </cell>
          <cell r="AJ13">
            <v>0</v>
          </cell>
          <cell r="AN13">
            <v>0</v>
          </cell>
          <cell r="AR13">
            <v>0</v>
          </cell>
          <cell r="AV13">
            <v>0</v>
          </cell>
          <cell r="AZ13">
            <v>0</v>
          </cell>
          <cell r="BD13">
            <v>0</v>
          </cell>
          <cell r="BH13">
            <v>0</v>
          </cell>
          <cell r="BL13">
            <v>0</v>
          </cell>
          <cell r="BP13">
            <v>0</v>
          </cell>
          <cell r="BT13">
            <v>0</v>
          </cell>
          <cell r="BX13">
            <v>0</v>
          </cell>
          <cell r="CB13">
            <v>0</v>
          </cell>
          <cell r="CF13">
            <v>0</v>
          </cell>
          <cell r="CJ13">
            <v>0</v>
          </cell>
          <cell r="CN13">
            <v>0</v>
          </cell>
          <cell r="CR13">
            <v>0</v>
          </cell>
          <cell r="CV13">
            <v>0</v>
          </cell>
          <cell r="CZ13">
            <v>0</v>
          </cell>
          <cell r="DD13">
            <v>0</v>
          </cell>
          <cell r="DH13">
            <v>0</v>
          </cell>
          <cell r="DL13">
            <v>0</v>
          </cell>
          <cell r="DP13">
            <v>0</v>
          </cell>
          <cell r="DT13">
            <v>0</v>
          </cell>
        </row>
        <row r="14">
          <cell r="P14">
            <v>0</v>
          </cell>
          <cell r="T14">
            <v>0</v>
          </cell>
          <cell r="X14">
            <v>0</v>
          </cell>
          <cell r="AB14">
            <v>0</v>
          </cell>
          <cell r="AF14">
            <v>0</v>
          </cell>
          <cell r="AJ14">
            <v>0</v>
          </cell>
          <cell r="AN14">
            <v>0</v>
          </cell>
          <cell r="AR14">
            <v>0</v>
          </cell>
          <cell r="AV14">
            <v>0</v>
          </cell>
          <cell r="AZ14">
            <v>0</v>
          </cell>
          <cell r="BD14">
            <v>0</v>
          </cell>
          <cell r="BH14">
            <v>0</v>
          </cell>
          <cell r="BL14">
            <v>0</v>
          </cell>
          <cell r="BP14">
            <v>0</v>
          </cell>
          <cell r="BT14">
            <v>0</v>
          </cell>
          <cell r="BX14">
            <v>0</v>
          </cell>
          <cell r="CB14">
            <v>0</v>
          </cell>
          <cell r="CF14">
            <v>0</v>
          </cell>
          <cell r="CJ14">
            <v>0</v>
          </cell>
          <cell r="CN14">
            <v>0</v>
          </cell>
          <cell r="CR14">
            <v>0</v>
          </cell>
          <cell r="CV14">
            <v>0</v>
          </cell>
          <cell r="CZ14">
            <v>0</v>
          </cell>
          <cell r="DD14">
            <v>0</v>
          </cell>
          <cell r="DH14">
            <v>0</v>
          </cell>
          <cell r="DL14">
            <v>0</v>
          </cell>
          <cell r="DP14">
            <v>0</v>
          </cell>
          <cell r="DT14">
            <v>0</v>
          </cell>
        </row>
        <row r="15">
          <cell r="P15">
            <v>0</v>
          </cell>
          <cell r="T15" t="str">
            <v>$$$</v>
          </cell>
          <cell r="X15" t="str">
            <v>$$$</v>
          </cell>
          <cell r="AB15" t="str">
            <v>$$$</v>
          </cell>
          <cell r="AF15" t="str">
            <v>$$$</v>
          </cell>
          <cell r="AJ15" t="str">
            <v>$$$</v>
          </cell>
          <cell r="AN15" t="str">
            <v>$$$</v>
          </cell>
          <cell r="AR15" t="str">
            <v>$$$</v>
          </cell>
          <cell r="AV15" t="str">
            <v>$$$</v>
          </cell>
          <cell r="AZ15" t="str">
            <v>$$$</v>
          </cell>
          <cell r="BD15" t="str">
            <v>$$$</v>
          </cell>
          <cell r="BH15" t="str">
            <v>$$$</v>
          </cell>
          <cell r="BL15" t="str">
            <v>$$$</v>
          </cell>
          <cell r="BP15" t="str">
            <v>$$$</v>
          </cell>
          <cell r="BT15" t="str">
            <v>$$$</v>
          </cell>
          <cell r="BX15" t="str">
            <v>$$$</v>
          </cell>
          <cell r="CB15" t="str">
            <v>$$$</v>
          </cell>
          <cell r="CF15" t="str">
            <v>$$$</v>
          </cell>
          <cell r="CJ15" t="str">
            <v>$$$</v>
          </cell>
          <cell r="CN15" t="str">
            <v>$$$</v>
          </cell>
          <cell r="CR15" t="str">
            <v>$$$</v>
          </cell>
          <cell r="CV15" t="str">
            <v>$$$</v>
          </cell>
          <cell r="CZ15" t="str">
            <v>$$$</v>
          </cell>
          <cell r="DD15" t="str">
            <v>$$$</v>
          </cell>
          <cell r="DH15" t="str">
            <v>$$$</v>
          </cell>
          <cell r="DL15" t="str">
            <v>$$$</v>
          </cell>
          <cell r="DP15" t="str">
            <v>$$$</v>
          </cell>
          <cell r="DT15" t="str">
            <v>$$$</v>
          </cell>
        </row>
        <row r="16">
          <cell r="P16">
            <v>1</v>
          </cell>
          <cell r="T16" t="str">
            <v>$$$</v>
          </cell>
          <cell r="X16" t="str">
            <v>$$$</v>
          </cell>
          <cell r="AB16" t="str">
            <v>$$$</v>
          </cell>
          <cell r="AF16" t="str">
            <v>$$$</v>
          </cell>
          <cell r="AJ16" t="str">
            <v>$$$</v>
          </cell>
          <cell r="AN16" t="str">
            <v>$$$</v>
          </cell>
          <cell r="AR16" t="str">
            <v>$$$</v>
          </cell>
          <cell r="AV16" t="str">
            <v>$$$</v>
          </cell>
          <cell r="AZ16" t="str">
            <v>$$$</v>
          </cell>
          <cell r="BD16" t="str">
            <v>$$$</v>
          </cell>
          <cell r="BH16" t="str">
            <v>$$$</v>
          </cell>
          <cell r="BL16" t="str">
            <v>$$$</v>
          </cell>
          <cell r="BP16" t="str">
            <v>$$$</v>
          </cell>
          <cell r="BT16" t="str">
            <v>$$$</v>
          </cell>
          <cell r="BX16" t="str">
            <v>$$$</v>
          </cell>
          <cell r="CB16" t="str">
            <v>$$$</v>
          </cell>
          <cell r="CF16" t="str">
            <v>$$$</v>
          </cell>
          <cell r="CJ16" t="str">
            <v>$$$</v>
          </cell>
          <cell r="CN16" t="str">
            <v>$$$</v>
          </cell>
          <cell r="CR16" t="str">
            <v>$$$</v>
          </cell>
          <cell r="CV16" t="str">
            <v>$$$</v>
          </cell>
          <cell r="CZ16" t="str">
            <v>$$$</v>
          </cell>
          <cell r="DD16" t="str">
            <v>$$$</v>
          </cell>
          <cell r="DH16" t="str">
            <v>$$$</v>
          </cell>
          <cell r="DL16" t="str">
            <v>$$$</v>
          </cell>
          <cell r="DP16" t="str">
            <v>$$$</v>
          </cell>
          <cell r="DT16" t="str">
            <v>$$$</v>
          </cell>
        </row>
        <row r="17">
          <cell r="P17">
            <v>0</v>
          </cell>
          <cell r="T17">
            <v>0</v>
          </cell>
          <cell r="X17">
            <v>0</v>
          </cell>
          <cell r="AB17">
            <v>0</v>
          </cell>
          <cell r="AF17">
            <v>0</v>
          </cell>
          <cell r="AJ17">
            <v>0</v>
          </cell>
          <cell r="AN17">
            <v>0</v>
          </cell>
          <cell r="AR17">
            <v>0</v>
          </cell>
          <cell r="AV17">
            <v>0</v>
          </cell>
          <cell r="AZ17">
            <v>0</v>
          </cell>
          <cell r="BD17">
            <v>0</v>
          </cell>
          <cell r="BH17">
            <v>0</v>
          </cell>
          <cell r="BL17">
            <v>0</v>
          </cell>
          <cell r="BP17">
            <v>0</v>
          </cell>
          <cell r="BT17">
            <v>0</v>
          </cell>
          <cell r="BX17">
            <v>0</v>
          </cell>
          <cell r="CB17">
            <v>0</v>
          </cell>
          <cell r="CF17">
            <v>0</v>
          </cell>
          <cell r="CJ17">
            <v>0</v>
          </cell>
          <cell r="CN17">
            <v>0</v>
          </cell>
          <cell r="CR17">
            <v>0</v>
          </cell>
          <cell r="CV17">
            <v>0</v>
          </cell>
          <cell r="CZ17">
            <v>0</v>
          </cell>
          <cell r="DD17">
            <v>0</v>
          </cell>
          <cell r="DH17">
            <v>1</v>
          </cell>
          <cell r="DL17">
            <v>1</v>
          </cell>
          <cell r="DP17">
            <v>1</v>
          </cell>
          <cell r="DT17">
            <v>0</v>
          </cell>
        </row>
        <row r="18">
          <cell r="P18" t="str">
            <v>$$$</v>
          </cell>
          <cell r="T18" t="str">
            <v>$$$</v>
          </cell>
          <cell r="X18" t="str">
            <v>$$$</v>
          </cell>
          <cell r="AB18" t="str">
            <v>$$$</v>
          </cell>
          <cell r="AF18" t="str">
            <v>$$$</v>
          </cell>
          <cell r="AJ18" t="str">
            <v>$$$</v>
          </cell>
          <cell r="AN18" t="str">
            <v>$$$</v>
          </cell>
          <cell r="AR18" t="str">
            <v>$$$</v>
          </cell>
          <cell r="AV18" t="str">
            <v>$$$</v>
          </cell>
          <cell r="AZ18" t="str">
            <v>$$$</v>
          </cell>
          <cell r="BD18" t="str">
            <v>$$$</v>
          </cell>
          <cell r="BH18" t="str">
            <v>$$$</v>
          </cell>
          <cell r="BL18" t="str">
            <v>$$$</v>
          </cell>
          <cell r="BP18" t="str">
            <v>$$$</v>
          </cell>
          <cell r="BT18" t="str">
            <v>$$$</v>
          </cell>
          <cell r="BX18" t="str">
            <v>$$$</v>
          </cell>
          <cell r="CB18" t="str">
            <v>$$$</v>
          </cell>
          <cell r="CF18" t="str">
            <v>$$$</v>
          </cell>
          <cell r="CJ18" t="str">
            <v>$$$</v>
          </cell>
          <cell r="CN18" t="str">
            <v>$$$</v>
          </cell>
          <cell r="CR18">
            <v>1</v>
          </cell>
          <cell r="CV18">
            <v>1</v>
          </cell>
          <cell r="CZ18" t="str">
            <v>$$$</v>
          </cell>
          <cell r="DD18" t="str">
            <v>$$$</v>
          </cell>
          <cell r="DH18" t="str">
            <v>$$$</v>
          </cell>
          <cell r="DL18" t="str">
            <v>$$$</v>
          </cell>
          <cell r="DP18">
            <v>1</v>
          </cell>
          <cell r="DT18" t="str">
            <v>$$$</v>
          </cell>
        </row>
        <row r="19">
          <cell r="P19">
            <v>2</v>
          </cell>
          <cell r="T19" t="str">
            <v>-</v>
          </cell>
          <cell r="X19" t="str">
            <v>-</v>
          </cell>
          <cell r="AB19" t="str">
            <v>-</v>
          </cell>
          <cell r="AF19" t="str">
            <v>-</v>
          </cell>
          <cell r="AJ19" t="str">
            <v>-</v>
          </cell>
          <cell r="AN19" t="str">
            <v>-</v>
          </cell>
          <cell r="AR19" t="str">
            <v>-</v>
          </cell>
          <cell r="AV19" t="str">
            <v>-</v>
          </cell>
          <cell r="AZ19" t="str">
            <v>-</v>
          </cell>
          <cell r="BD19" t="str">
            <v>-</v>
          </cell>
          <cell r="BH19" t="str">
            <v>-</v>
          </cell>
          <cell r="BL19" t="str">
            <v>-</v>
          </cell>
          <cell r="BP19" t="str">
            <v>-</v>
          </cell>
          <cell r="BT19" t="str">
            <v>-</v>
          </cell>
          <cell r="BX19" t="str">
            <v>-</v>
          </cell>
          <cell r="CB19" t="str">
            <v>-</v>
          </cell>
          <cell r="CF19" t="str">
            <v>-</v>
          </cell>
          <cell r="CJ19" t="str">
            <v>-</v>
          </cell>
          <cell r="CN19" t="str">
            <v>-</v>
          </cell>
          <cell r="CR19">
            <v>1</v>
          </cell>
          <cell r="CV19" t="str">
            <v>-</v>
          </cell>
          <cell r="CZ19" t="str">
            <v>-</v>
          </cell>
          <cell r="DD19" t="str">
            <v>-</v>
          </cell>
          <cell r="DH19" t="str">
            <v>-</v>
          </cell>
          <cell r="DL19">
            <v>1</v>
          </cell>
          <cell r="DP19">
            <v>1</v>
          </cell>
          <cell r="DT19" t="str">
            <v>-</v>
          </cell>
        </row>
        <row r="20">
          <cell r="P20" t="str">
            <v>$$$</v>
          </cell>
          <cell r="T20" t="str">
            <v>$$$</v>
          </cell>
          <cell r="X20" t="str">
            <v>$$$</v>
          </cell>
          <cell r="AB20" t="str">
            <v>$$$</v>
          </cell>
          <cell r="AF20" t="str">
            <v>$$$</v>
          </cell>
          <cell r="AJ20" t="str">
            <v>$$$</v>
          </cell>
          <cell r="AN20" t="str">
            <v>$$$</v>
          </cell>
          <cell r="AR20" t="str">
            <v>$$$</v>
          </cell>
          <cell r="AV20" t="str">
            <v>$$$</v>
          </cell>
          <cell r="AZ20" t="str">
            <v>$$$</v>
          </cell>
          <cell r="BD20" t="str">
            <v>$$$</v>
          </cell>
          <cell r="BH20" t="str">
            <v>$$$</v>
          </cell>
          <cell r="BL20" t="str">
            <v>$$$</v>
          </cell>
          <cell r="BP20" t="str">
            <v>$$$</v>
          </cell>
          <cell r="BT20" t="str">
            <v>$$$</v>
          </cell>
          <cell r="BX20" t="str">
            <v>$$$</v>
          </cell>
          <cell r="CB20" t="str">
            <v>$$$</v>
          </cell>
          <cell r="CF20" t="str">
            <v>$$$</v>
          </cell>
          <cell r="CJ20" t="str">
            <v>$$$</v>
          </cell>
          <cell r="CN20" t="str">
            <v>$$$</v>
          </cell>
          <cell r="CR20">
            <v>2</v>
          </cell>
          <cell r="CV20" t="str">
            <v>$$$</v>
          </cell>
          <cell r="CZ20" t="str">
            <v>$$$</v>
          </cell>
          <cell r="DD20" t="str">
            <v>$$$</v>
          </cell>
          <cell r="DH20" t="str">
            <v>$$$</v>
          </cell>
          <cell r="DL20" t="str">
            <v>$$$</v>
          </cell>
          <cell r="DP20" t="str">
            <v>$$$</v>
          </cell>
          <cell r="DT20" t="str">
            <v>$$$</v>
          </cell>
        </row>
        <row r="21">
          <cell r="P21">
            <v>1</v>
          </cell>
          <cell r="T21">
            <v>0</v>
          </cell>
          <cell r="X21">
            <v>0</v>
          </cell>
          <cell r="AB21">
            <v>0</v>
          </cell>
          <cell r="AF21">
            <v>0</v>
          </cell>
          <cell r="AJ21">
            <v>0</v>
          </cell>
          <cell r="AN21">
            <v>0</v>
          </cell>
          <cell r="AR21">
            <v>0</v>
          </cell>
          <cell r="AV21">
            <v>0</v>
          </cell>
          <cell r="AZ21">
            <v>0</v>
          </cell>
          <cell r="BD21">
            <v>0</v>
          </cell>
          <cell r="BH21">
            <v>0</v>
          </cell>
          <cell r="BL21">
            <v>0</v>
          </cell>
          <cell r="BP21">
            <v>0</v>
          </cell>
          <cell r="BT21">
            <v>0</v>
          </cell>
          <cell r="BX21">
            <v>0</v>
          </cell>
          <cell r="CB21">
            <v>0</v>
          </cell>
          <cell r="CF21">
            <v>0</v>
          </cell>
          <cell r="CJ21">
            <v>0</v>
          </cell>
          <cell r="CN21">
            <v>0</v>
          </cell>
          <cell r="CR21">
            <v>0</v>
          </cell>
          <cell r="CV21">
            <v>0</v>
          </cell>
          <cell r="CZ21">
            <v>0</v>
          </cell>
          <cell r="DD21">
            <v>0</v>
          </cell>
          <cell r="DH21">
            <v>0</v>
          </cell>
          <cell r="DL21">
            <v>0</v>
          </cell>
          <cell r="DP21">
            <v>0</v>
          </cell>
          <cell r="DT21">
            <v>0</v>
          </cell>
        </row>
        <row r="22">
          <cell r="P22">
            <v>3</v>
          </cell>
          <cell r="T22">
            <v>0</v>
          </cell>
          <cell r="X22">
            <v>0</v>
          </cell>
          <cell r="AB22">
            <v>0</v>
          </cell>
          <cell r="AF22">
            <v>0</v>
          </cell>
          <cell r="AJ22">
            <v>0</v>
          </cell>
          <cell r="AN22">
            <v>0</v>
          </cell>
          <cell r="AR22">
            <v>0</v>
          </cell>
          <cell r="AV22">
            <v>1</v>
          </cell>
          <cell r="AZ22">
            <v>0</v>
          </cell>
          <cell r="BD22">
            <v>0</v>
          </cell>
          <cell r="BH22">
            <v>0</v>
          </cell>
          <cell r="BL22">
            <v>0</v>
          </cell>
          <cell r="BP22">
            <v>0</v>
          </cell>
          <cell r="BT22">
            <v>0</v>
          </cell>
          <cell r="BX22">
            <v>0</v>
          </cell>
          <cell r="CB22">
            <v>0</v>
          </cell>
          <cell r="CF22">
            <v>0</v>
          </cell>
          <cell r="CJ22">
            <v>0</v>
          </cell>
          <cell r="CN22">
            <v>0</v>
          </cell>
          <cell r="CR22">
            <v>0</v>
          </cell>
          <cell r="CV22">
            <v>0</v>
          </cell>
          <cell r="CZ22">
            <v>0</v>
          </cell>
          <cell r="DD22">
            <v>0</v>
          </cell>
          <cell r="DH22">
            <v>0</v>
          </cell>
          <cell r="DL22">
            <v>1</v>
          </cell>
          <cell r="DP22">
            <v>1</v>
          </cell>
          <cell r="DT22">
            <v>0</v>
          </cell>
        </row>
        <row r="23">
          <cell r="P23">
            <v>0</v>
          </cell>
          <cell r="T23" t="str">
            <v>$$$</v>
          </cell>
          <cell r="X23">
            <v>0</v>
          </cell>
          <cell r="AB23" t="str">
            <v>$$$</v>
          </cell>
          <cell r="AF23" t="str">
            <v>$$$</v>
          </cell>
          <cell r="AJ23" t="str">
            <v>$$$</v>
          </cell>
          <cell r="AN23" t="str">
            <v>$$$</v>
          </cell>
          <cell r="AR23" t="str">
            <v>$$$</v>
          </cell>
          <cell r="AV23" t="str">
            <v>$$$</v>
          </cell>
          <cell r="AZ23" t="str">
            <v>$$$</v>
          </cell>
          <cell r="BD23" t="str">
            <v>$$$</v>
          </cell>
          <cell r="BH23" t="str">
            <v>$$$</v>
          </cell>
          <cell r="BL23" t="str">
            <v>$$$</v>
          </cell>
          <cell r="BP23" t="str">
            <v>$$$</v>
          </cell>
          <cell r="BT23" t="str">
            <v>$$$</v>
          </cell>
          <cell r="BX23" t="str">
            <v>$$$</v>
          </cell>
          <cell r="CB23" t="str">
            <v>$$$</v>
          </cell>
          <cell r="CF23" t="str">
            <v>$$$</v>
          </cell>
          <cell r="CJ23" t="str">
            <v>$$$</v>
          </cell>
          <cell r="CN23" t="str">
            <v>$$$</v>
          </cell>
          <cell r="CR23">
            <v>0</v>
          </cell>
          <cell r="CV23" t="str">
            <v>$$$</v>
          </cell>
          <cell r="CZ23" t="str">
            <v>$$$</v>
          </cell>
          <cell r="DD23" t="str">
            <v>$$$</v>
          </cell>
          <cell r="DH23" t="str">
            <v>$$$</v>
          </cell>
          <cell r="DL23" t="str">
            <v>$$$</v>
          </cell>
          <cell r="DP23" t="str">
            <v>$$$</v>
          </cell>
          <cell r="DT23" t="str">
            <v>$$$</v>
          </cell>
        </row>
        <row r="24">
          <cell r="P24">
            <v>0</v>
          </cell>
          <cell r="T24">
            <v>0</v>
          </cell>
          <cell r="X24">
            <v>0</v>
          </cell>
          <cell r="AB24">
            <v>0</v>
          </cell>
          <cell r="AF24">
            <v>0</v>
          </cell>
          <cell r="AJ24">
            <v>0</v>
          </cell>
          <cell r="AN24">
            <v>0</v>
          </cell>
          <cell r="AR24">
            <v>0</v>
          </cell>
          <cell r="AV24">
            <v>0</v>
          </cell>
          <cell r="AZ24">
            <v>0</v>
          </cell>
          <cell r="BD24">
            <v>0</v>
          </cell>
          <cell r="BH24">
            <v>0</v>
          </cell>
          <cell r="BL24">
            <v>0</v>
          </cell>
          <cell r="BP24">
            <v>0</v>
          </cell>
          <cell r="BT24">
            <v>0</v>
          </cell>
          <cell r="BX24">
            <v>0</v>
          </cell>
          <cell r="CB24">
            <v>0</v>
          </cell>
          <cell r="CF24">
            <v>0</v>
          </cell>
          <cell r="CJ24">
            <v>0</v>
          </cell>
          <cell r="CN24">
            <v>0</v>
          </cell>
          <cell r="CR24">
            <v>1</v>
          </cell>
          <cell r="CV24">
            <v>0</v>
          </cell>
          <cell r="CZ24">
            <v>0</v>
          </cell>
          <cell r="DD24">
            <v>0</v>
          </cell>
          <cell r="DH24">
            <v>0</v>
          </cell>
          <cell r="DL24">
            <v>0</v>
          </cell>
          <cell r="DP24">
            <v>0</v>
          </cell>
          <cell r="DT24">
            <v>0</v>
          </cell>
        </row>
        <row r="25">
          <cell r="P25">
            <v>0</v>
          </cell>
          <cell r="T25">
            <v>0</v>
          </cell>
          <cell r="X25">
            <v>0</v>
          </cell>
          <cell r="AB25">
            <v>0</v>
          </cell>
          <cell r="AF25">
            <v>0</v>
          </cell>
          <cell r="AJ25">
            <v>0</v>
          </cell>
          <cell r="AN25">
            <v>0</v>
          </cell>
          <cell r="AR25">
            <v>1</v>
          </cell>
          <cell r="AV25">
            <v>0</v>
          </cell>
          <cell r="AZ25">
            <v>0</v>
          </cell>
          <cell r="BD25">
            <v>0</v>
          </cell>
          <cell r="BH25">
            <v>0</v>
          </cell>
          <cell r="BL25">
            <v>0</v>
          </cell>
          <cell r="BP25">
            <v>0</v>
          </cell>
          <cell r="BT25">
            <v>0</v>
          </cell>
          <cell r="BX25">
            <v>0</v>
          </cell>
          <cell r="CB25">
            <v>0</v>
          </cell>
          <cell r="CF25">
            <v>0</v>
          </cell>
          <cell r="CJ25">
            <v>0</v>
          </cell>
          <cell r="CN25">
            <v>0</v>
          </cell>
          <cell r="CR25">
            <v>1</v>
          </cell>
          <cell r="CV25">
            <v>0</v>
          </cell>
          <cell r="CZ25">
            <v>0</v>
          </cell>
          <cell r="DD25">
            <v>0</v>
          </cell>
          <cell r="DH25">
            <v>0</v>
          </cell>
          <cell r="DL25">
            <v>0</v>
          </cell>
          <cell r="DP25">
            <v>0</v>
          </cell>
          <cell r="DT25">
            <v>0</v>
          </cell>
        </row>
        <row r="26">
          <cell r="P26">
            <v>0</v>
          </cell>
          <cell r="T26">
            <v>0</v>
          </cell>
          <cell r="X26">
            <v>0</v>
          </cell>
          <cell r="AB26">
            <v>0</v>
          </cell>
          <cell r="AF26">
            <v>0</v>
          </cell>
          <cell r="AJ26">
            <v>0</v>
          </cell>
          <cell r="AN26">
            <v>0</v>
          </cell>
          <cell r="AR26">
            <v>0</v>
          </cell>
          <cell r="AV26">
            <v>0</v>
          </cell>
          <cell r="AZ26">
            <v>0</v>
          </cell>
          <cell r="BD26">
            <v>0</v>
          </cell>
          <cell r="BH26">
            <v>0</v>
          </cell>
          <cell r="BL26">
            <v>0</v>
          </cell>
          <cell r="BP26">
            <v>0</v>
          </cell>
          <cell r="BT26">
            <v>0</v>
          </cell>
          <cell r="BX26">
            <v>0</v>
          </cell>
          <cell r="CB26">
            <v>0</v>
          </cell>
          <cell r="CF26">
            <v>0</v>
          </cell>
          <cell r="CJ26">
            <v>0</v>
          </cell>
          <cell r="CN26">
            <v>0</v>
          </cell>
          <cell r="CR26">
            <v>0</v>
          </cell>
          <cell r="CV26">
            <v>0</v>
          </cell>
          <cell r="CZ26">
            <v>0</v>
          </cell>
          <cell r="DD26">
            <v>0</v>
          </cell>
          <cell r="DH26">
            <v>0</v>
          </cell>
          <cell r="DL26">
            <v>0</v>
          </cell>
          <cell r="DP26">
            <v>0</v>
          </cell>
          <cell r="DT26">
            <v>0</v>
          </cell>
        </row>
        <row r="27">
          <cell r="P27">
            <v>0</v>
          </cell>
          <cell r="T27">
            <v>0</v>
          </cell>
          <cell r="X27">
            <v>0</v>
          </cell>
          <cell r="AB27">
            <v>0</v>
          </cell>
          <cell r="AF27">
            <v>0</v>
          </cell>
          <cell r="AJ27">
            <v>0</v>
          </cell>
          <cell r="AN27">
            <v>0</v>
          </cell>
          <cell r="AR27">
            <v>0</v>
          </cell>
          <cell r="AV27">
            <v>0</v>
          </cell>
          <cell r="AZ27">
            <v>0</v>
          </cell>
          <cell r="BD27">
            <v>0</v>
          </cell>
          <cell r="BH27">
            <v>0</v>
          </cell>
          <cell r="BL27">
            <v>0</v>
          </cell>
          <cell r="BP27">
            <v>0</v>
          </cell>
          <cell r="BT27">
            <v>0</v>
          </cell>
          <cell r="BX27">
            <v>0</v>
          </cell>
          <cell r="CB27">
            <v>0</v>
          </cell>
          <cell r="CF27">
            <v>0</v>
          </cell>
          <cell r="CJ27">
            <v>0</v>
          </cell>
          <cell r="CN27">
            <v>0</v>
          </cell>
          <cell r="CR27">
            <v>1</v>
          </cell>
          <cell r="CV27">
            <v>0</v>
          </cell>
          <cell r="CZ27">
            <v>0</v>
          </cell>
          <cell r="DD27">
            <v>0</v>
          </cell>
          <cell r="DH27">
            <v>0</v>
          </cell>
          <cell r="DL27">
            <v>0</v>
          </cell>
          <cell r="DP27">
            <v>0</v>
          </cell>
          <cell r="DT27">
            <v>0</v>
          </cell>
        </row>
        <row r="28">
          <cell r="P28" t="str">
            <v>$$$</v>
          </cell>
          <cell r="T28">
            <v>1</v>
          </cell>
          <cell r="X28" t="str">
            <v>$$$</v>
          </cell>
          <cell r="AB28">
            <v>1</v>
          </cell>
          <cell r="AF28" t="str">
            <v>$$$</v>
          </cell>
          <cell r="AJ28" t="str">
            <v>$$$</v>
          </cell>
          <cell r="AN28" t="str">
            <v>$$$</v>
          </cell>
          <cell r="AR28" t="str">
            <v>$$$</v>
          </cell>
          <cell r="AV28" t="str">
            <v>$$$</v>
          </cell>
          <cell r="AZ28" t="str">
            <v>$$$</v>
          </cell>
          <cell r="BD28" t="str">
            <v>$$$</v>
          </cell>
          <cell r="BH28" t="str">
            <v>$$$</v>
          </cell>
          <cell r="BL28">
            <v>1</v>
          </cell>
          <cell r="BP28" t="str">
            <v>$$$</v>
          </cell>
          <cell r="BT28">
            <v>1</v>
          </cell>
          <cell r="BX28" t="str">
            <v>$$$</v>
          </cell>
          <cell r="CB28" t="str">
            <v>$$$</v>
          </cell>
          <cell r="CF28" t="str">
            <v>$$$</v>
          </cell>
          <cell r="CJ28" t="str">
            <v>$$$</v>
          </cell>
          <cell r="CN28" t="str">
            <v>$$$</v>
          </cell>
          <cell r="CR28" t="str">
            <v>$$$</v>
          </cell>
          <cell r="CV28">
            <v>1</v>
          </cell>
          <cell r="CZ28" t="str">
            <v>$$$</v>
          </cell>
          <cell r="DD28" t="str">
            <v>$$$</v>
          </cell>
          <cell r="DH28" t="str">
            <v>$$$</v>
          </cell>
          <cell r="DL28" t="str">
            <v>$$$</v>
          </cell>
          <cell r="DP28" t="str">
            <v>$$$</v>
          </cell>
          <cell r="DT28" t="str">
            <v>$$$</v>
          </cell>
        </row>
        <row r="29">
          <cell r="P29">
            <v>0</v>
          </cell>
          <cell r="T29">
            <v>0</v>
          </cell>
          <cell r="X29">
            <v>0</v>
          </cell>
          <cell r="AB29">
            <v>0</v>
          </cell>
          <cell r="AF29">
            <v>0</v>
          </cell>
          <cell r="AJ29">
            <v>0</v>
          </cell>
          <cell r="AN29">
            <v>0</v>
          </cell>
          <cell r="AR29">
            <v>0</v>
          </cell>
          <cell r="AV29">
            <v>0</v>
          </cell>
          <cell r="AZ29">
            <v>0</v>
          </cell>
          <cell r="BD29">
            <v>0</v>
          </cell>
          <cell r="BH29">
            <v>0</v>
          </cell>
          <cell r="BL29">
            <v>0</v>
          </cell>
          <cell r="BP29">
            <v>0</v>
          </cell>
          <cell r="BT29">
            <v>0</v>
          </cell>
          <cell r="BX29">
            <v>0</v>
          </cell>
          <cell r="CB29">
            <v>0</v>
          </cell>
          <cell r="CF29">
            <v>0</v>
          </cell>
          <cell r="CJ29">
            <v>0</v>
          </cell>
          <cell r="CN29">
            <v>0</v>
          </cell>
          <cell r="CR29">
            <v>0</v>
          </cell>
          <cell r="CV29">
            <v>0</v>
          </cell>
          <cell r="CZ29">
            <v>0</v>
          </cell>
          <cell r="DD29">
            <v>0</v>
          </cell>
          <cell r="DH29">
            <v>0</v>
          </cell>
          <cell r="DL29">
            <v>0</v>
          </cell>
          <cell r="DP29">
            <v>0</v>
          </cell>
          <cell r="DT29">
            <v>0</v>
          </cell>
        </row>
        <row r="30">
          <cell r="P30">
            <v>1</v>
          </cell>
          <cell r="T30" t="str">
            <v>$$$</v>
          </cell>
          <cell r="X30" t="str">
            <v>$$$</v>
          </cell>
          <cell r="AB30" t="str">
            <v>$$$</v>
          </cell>
          <cell r="AF30" t="str">
            <v>$$$</v>
          </cell>
          <cell r="AJ30" t="str">
            <v>$$$</v>
          </cell>
          <cell r="AN30" t="str">
            <v>$$$</v>
          </cell>
          <cell r="AR30" t="str">
            <v>$$$</v>
          </cell>
          <cell r="AV30" t="str">
            <v>$$$</v>
          </cell>
          <cell r="AZ30" t="str">
            <v>$$$</v>
          </cell>
          <cell r="BD30" t="str">
            <v>$$$</v>
          </cell>
          <cell r="BH30" t="str">
            <v>$$$</v>
          </cell>
          <cell r="BL30" t="str">
            <v>$$$</v>
          </cell>
          <cell r="BP30" t="str">
            <v>$$$</v>
          </cell>
          <cell r="BT30" t="str">
            <v>$$$</v>
          </cell>
          <cell r="BX30" t="str">
            <v>$$$</v>
          </cell>
          <cell r="CB30" t="str">
            <v>$$$</v>
          </cell>
          <cell r="CF30" t="str">
            <v>$$$</v>
          </cell>
          <cell r="CJ30" t="str">
            <v>$$$</v>
          </cell>
          <cell r="CN30" t="str">
            <v>$$$</v>
          </cell>
          <cell r="CR30" t="str">
            <v>$$$</v>
          </cell>
          <cell r="CV30" t="str">
            <v>$$$</v>
          </cell>
          <cell r="CZ30" t="str">
            <v>$$$</v>
          </cell>
          <cell r="DD30" t="str">
            <v>$$$</v>
          </cell>
          <cell r="DH30" t="str">
            <v>$$$</v>
          </cell>
          <cell r="DL30" t="str">
            <v>$$$</v>
          </cell>
          <cell r="DP30" t="str">
            <v>$$$</v>
          </cell>
          <cell r="DT30" t="str">
            <v>$$$</v>
          </cell>
        </row>
        <row r="31">
          <cell r="P31">
            <v>4</v>
          </cell>
          <cell r="T31" t="str">
            <v>-</v>
          </cell>
          <cell r="X31" t="str">
            <v>-</v>
          </cell>
          <cell r="AB31" t="str">
            <v>-</v>
          </cell>
          <cell r="AF31" t="str">
            <v>-</v>
          </cell>
          <cell r="AJ31" t="str">
            <v>-</v>
          </cell>
          <cell r="AN31" t="str">
            <v>-</v>
          </cell>
          <cell r="AR31" t="str">
            <v>-</v>
          </cell>
          <cell r="AV31" t="str">
            <v>-</v>
          </cell>
          <cell r="AZ31" t="str">
            <v>-</v>
          </cell>
          <cell r="BD31" t="str">
            <v>-</v>
          </cell>
          <cell r="BH31" t="str">
            <v>-</v>
          </cell>
          <cell r="BL31" t="str">
            <v>-</v>
          </cell>
          <cell r="BP31" t="str">
            <v>-</v>
          </cell>
          <cell r="BT31" t="str">
            <v>-</v>
          </cell>
          <cell r="BX31" t="str">
            <v>-</v>
          </cell>
          <cell r="CB31" t="str">
            <v>-</v>
          </cell>
          <cell r="CF31" t="str">
            <v>-</v>
          </cell>
          <cell r="CJ31" t="str">
            <v>-</v>
          </cell>
          <cell r="CN31" t="str">
            <v>-</v>
          </cell>
          <cell r="CR31" t="str">
            <v>-</v>
          </cell>
          <cell r="CV31" t="str">
            <v>-</v>
          </cell>
          <cell r="CZ31" t="str">
            <v>-</v>
          </cell>
          <cell r="DD31" t="str">
            <v>-</v>
          </cell>
          <cell r="DH31" t="str">
            <v>-</v>
          </cell>
          <cell r="DL31" t="str">
            <v>-</v>
          </cell>
          <cell r="DP31" t="str">
            <v>-</v>
          </cell>
          <cell r="DT31" t="str">
            <v>-</v>
          </cell>
        </row>
        <row r="32">
          <cell r="P32">
            <v>1</v>
          </cell>
          <cell r="T32">
            <v>0</v>
          </cell>
          <cell r="X32">
            <v>0</v>
          </cell>
          <cell r="AB32">
            <v>0</v>
          </cell>
          <cell r="AF32">
            <v>0</v>
          </cell>
          <cell r="AJ32">
            <v>0</v>
          </cell>
          <cell r="AN32">
            <v>0</v>
          </cell>
          <cell r="AR32">
            <v>0</v>
          </cell>
          <cell r="AV32">
            <v>0</v>
          </cell>
          <cell r="AZ32">
            <v>0</v>
          </cell>
          <cell r="BD32">
            <v>0</v>
          </cell>
          <cell r="BH32">
            <v>0</v>
          </cell>
          <cell r="BL32">
            <v>0</v>
          </cell>
          <cell r="BP32">
            <v>0</v>
          </cell>
          <cell r="BT32">
            <v>0</v>
          </cell>
          <cell r="BX32">
            <v>0</v>
          </cell>
          <cell r="CB32">
            <v>0</v>
          </cell>
          <cell r="CF32">
            <v>0</v>
          </cell>
          <cell r="CJ32">
            <v>0</v>
          </cell>
          <cell r="CN32">
            <v>0</v>
          </cell>
          <cell r="CR32">
            <v>0</v>
          </cell>
          <cell r="CV32">
            <v>0</v>
          </cell>
          <cell r="CZ32">
            <v>0</v>
          </cell>
          <cell r="DD32">
            <v>0</v>
          </cell>
          <cell r="DH32">
            <v>0</v>
          </cell>
          <cell r="DL32">
            <v>0</v>
          </cell>
          <cell r="DP32">
            <v>0</v>
          </cell>
          <cell r="DT32">
            <v>0</v>
          </cell>
        </row>
        <row r="33">
          <cell r="P33" t="str">
            <v>$$$</v>
          </cell>
          <cell r="T33" t="str">
            <v>$$$</v>
          </cell>
          <cell r="X33" t="str">
            <v>$$$</v>
          </cell>
          <cell r="AB33" t="str">
            <v>$$$</v>
          </cell>
          <cell r="AF33" t="str">
            <v>$$$</v>
          </cell>
          <cell r="AJ33" t="str">
            <v>$$$</v>
          </cell>
          <cell r="AN33" t="str">
            <v>$$$</v>
          </cell>
          <cell r="AR33" t="str">
            <v>$$$</v>
          </cell>
          <cell r="AV33" t="str">
            <v>$$$</v>
          </cell>
          <cell r="AZ33" t="str">
            <v>$$$</v>
          </cell>
          <cell r="BD33" t="str">
            <v>$$$</v>
          </cell>
          <cell r="BH33" t="str">
            <v>$$$</v>
          </cell>
          <cell r="BL33" t="str">
            <v>$$$</v>
          </cell>
          <cell r="BP33" t="str">
            <v>$$$</v>
          </cell>
          <cell r="BT33" t="str">
            <v>$$$</v>
          </cell>
          <cell r="BX33" t="str">
            <v>$$$</v>
          </cell>
          <cell r="CB33" t="str">
            <v>$$$</v>
          </cell>
          <cell r="CF33" t="str">
            <v>$$$</v>
          </cell>
          <cell r="CJ33" t="str">
            <v>$$$</v>
          </cell>
          <cell r="CN33" t="str">
            <v>$$$</v>
          </cell>
          <cell r="CR33" t="str">
            <v>$$$</v>
          </cell>
          <cell r="CV33" t="str">
            <v>$$$</v>
          </cell>
          <cell r="CZ33" t="str">
            <v>$$$</v>
          </cell>
          <cell r="DD33" t="str">
            <v>$$$</v>
          </cell>
          <cell r="DH33" t="str">
            <v>$$$</v>
          </cell>
          <cell r="DL33" t="str">
            <v>$$$</v>
          </cell>
          <cell r="DP33" t="str">
            <v>$$$</v>
          </cell>
          <cell r="DT33" t="str">
            <v>$$$</v>
          </cell>
        </row>
        <row r="34">
          <cell r="P34">
            <v>1</v>
          </cell>
          <cell r="T34" t="str">
            <v>$$$</v>
          </cell>
          <cell r="X34" t="str">
            <v>$$$</v>
          </cell>
          <cell r="AB34" t="str">
            <v>$$$</v>
          </cell>
          <cell r="AF34" t="str">
            <v>$$$</v>
          </cell>
          <cell r="AJ34">
            <v>1</v>
          </cell>
          <cell r="AN34" t="str">
            <v>$$$</v>
          </cell>
          <cell r="AR34" t="str">
            <v>$$$</v>
          </cell>
          <cell r="AV34" t="str">
            <v>$$$</v>
          </cell>
          <cell r="AZ34" t="str">
            <v>$$$</v>
          </cell>
          <cell r="BD34" t="str">
            <v>$$$</v>
          </cell>
          <cell r="BH34" t="str">
            <v>$$$</v>
          </cell>
          <cell r="BL34" t="str">
            <v>$$$</v>
          </cell>
          <cell r="BP34" t="str">
            <v>$$$</v>
          </cell>
          <cell r="BT34" t="str">
            <v>$$$</v>
          </cell>
          <cell r="BX34" t="str">
            <v>$$$</v>
          </cell>
          <cell r="CB34" t="str">
            <v>$$$</v>
          </cell>
          <cell r="CF34" t="str">
            <v>$$$</v>
          </cell>
          <cell r="CJ34" t="str">
            <v>$$$</v>
          </cell>
          <cell r="CN34" t="str">
            <v>$$$</v>
          </cell>
          <cell r="CR34" t="str">
            <v>$$$</v>
          </cell>
          <cell r="CV34" t="str">
            <v>$$$</v>
          </cell>
          <cell r="CZ34" t="str">
            <v>$$$</v>
          </cell>
          <cell r="DD34" t="str">
            <v>$$$</v>
          </cell>
          <cell r="DH34" t="str">
            <v>$$$</v>
          </cell>
          <cell r="DL34" t="str">
            <v>$$$</v>
          </cell>
          <cell r="DP34" t="str">
            <v>$$$</v>
          </cell>
          <cell r="DT34" t="str">
            <v>$$$</v>
          </cell>
        </row>
        <row r="35">
          <cell r="P35" t="str">
            <v>$$$</v>
          </cell>
          <cell r="T35" t="str">
            <v>$$$</v>
          </cell>
          <cell r="X35" t="str">
            <v>$$$</v>
          </cell>
          <cell r="AB35" t="str">
            <v>$$$</v>
          </cell>
          <cell r="AF35" t="str">
            <v>$$$</v>
          </cell>
          <cell r="AJ35">
            <v>1</v>
          </cell>
          <cell r="AN35" t="str">
            <v>$$$</v>
          </cell>
          <cell r="AR35" t="str">
            <v>$$$</v>
          </cell>
          <cell r="AV35" t="str">
            <v>$$$</v>
          </cell>
          <cell r="AZ35" t="str">
            <v>$$$</v>
          </cell>
          <cell r="BD35" t="str">
            <v>$$$</v>
          </cell>
          <cell r="BH35" t="str">
            <v>$$$</v>
          </cell>
          <cell r="BL35" t="str">
            <v>$$$</v>
          </cell>
          <cell r="BP35" t="str">
            <v>$$$</v>
          </cell>
          <cell r="BT35" t="str">
            <v>$$$</v>
          </cell>
          <cell r="BX35" t="str">
            <v>$$$</v>
          </cell>
          <cell r="CB35" t="str">
            <v>$$$</v>
          </cell>
          <cell r="CF35" t="str">
            <v>$$$</v>
          </cell>
          <cell r="CJ35" t="str">
            <v>$$$</v>
          </cell>
          <cell r="CN35" t="str">
            <v>$$$</v>
          </cell>
          <cell r="CR35" t="str">
            <v>$$$</v>
          </cell>
          <cell r="CV35" t="str">
            <v>$$$</v>
          </cell>
          <cell r="CZ35" t="str">
            <v>$$$</v>
          </cell>
          <cell r="DD35" t="str">
            <v>$$$</v>
          </cell>
          <cell r="DH35" t="str">
            <v>$$$</v>
          </cell>
          <cell r="DL35" t="str">
            <v>$$$</v>
          </cell>
          <cell r="DP35" t="str">
            <v>$$$</v>
          </cell>
          <cell r="DT35" t="str">
            <v>$$$</v>
          </cell>
        </row>
        <row r="36">
          <cell r="P36">
            <v>0</v>
          </cell>
          <cell r="T36">
            <v>0</v>
          </cell>
          <cell r="X36">
            <v>0</v>
          </cell>
          <cell r="AB36">
            <v>0</v>
          </cell>
          <cell r="AF36">
            <v>0</v>
          </cell>
          <cell r="AJ36">
            <v>0</v>
          </cell>
          <cell r="AN36">
            <v>0</v>
          </cell>
          <cell r="AR36">
            <v>0</v>
          </cell>
          <cell r="AV36">
            <v>0</v>
          </cell>
          <cell r="AZ36">
            <v>0</v>
          </cell>
          <cell r="BD36">
            <v>0</v>
          </cell>
          <cell r="BH36">
            <v>0</v>
          </cell>
          <cell r="BL36">
            <v>0</v>
          </cell>
          <cell r="BP36">
            <v>0</v>
          </cell>
          <cell r="BT36">
            <v>0</v>
          </cell>
          <cell r="BX36">
            <v>0</v>
          </cell>
          <cell r="CB36">
            <v>0</v>
          </cell>
          <cell r="CF36">
            <v>0</v>
          </cell>
          <cell r="CJ36">
            <v>0</v>
          </cell>
          <cell r="CN36">
            <v>0</v>
          </cell>
          <cell r="CR36">
            <v>0</v>
          </cell>
          <cell r="CV36">
            <v>0</v>
          </cell>
          <cell r="CZ36">
            <v>0</v>
          </cell>
          <cell r="DD36">
            <v>0</v>
          </cell>
          <cell r="DH36">
            <v>0</v>
          </cell>
          <cell r="DL36">
            <v>0</v>
          </cell>
          <cell r="DP36">
            <v>0</v>
          </cell>
          <cell r="DT36">
            <v>0</v>
          </cell>
        </row>
        <row r="37">
          <cell r="P37" t="str">
            <v>$$$</v>
          </cell>
          <cell r="T37" t="str">
            <v>$$$</v>
          </cell>
          <cell r="X37" t="str">
            <v>$$$</v>
          </cell>
          <cell r="AB37" t="str">
            <v>$$$</v>
          </cell>
          <cell r="AF37" t="str">
            <v>$$$</v>
          </cell>
          <cell r="AJ37" t="str">
            <v>$$$</v>
          </cell>
          <cell r="AN37" t="str">
            <v>$$$</v>
          </cell>
          <cell r="AR37" t="str">
            <v>$$$</v>
          </cell>
          <cell r="AV37" t="str">
            <v>$$$</v>
          </cell>
          <cell r="AZ37" t="str">
            <v>$$$</v>
          </cell>
          <cell r="BD37" t="str">
            <v>$$$</v>
          </cell>
          <cell r="BH37" t="str">
            <v>$$$</v>
          </cell>
          <cell r="BL37" t="str">
            <v>$$$</v>
          </cell>
          <cell r="BP37" t="str">
            <v>$$$</v>
          </cell>
          <cell r="BT37" t="str">
            <v>$$$</v>
          </cell>
          <cell r="BX37" t="str">
            <v>$$$</v>
          </cell>
          <cell r="CB37" t="str">
            <v>$$$</v>
          </cell>
          <cell r="CF37" t="str">
            <v>$$$</v>
          </cell>
          <cell r="CJ37" t="str">
            <v>$$$</v>
          </cell>
          <cell r="CN37" t="str">
            <v>$$$</v>
          </cell>
          <cell r="CR37" t="str">
            <v>$$$</v>
          </cell>
          <cell r="CV37">
            <v>1</v>
          </cell>
          <cell r="CZ37" t="str">
            <v>$$$</v>
          </cell>
          <cell r="DD37" t="str">
            <v>$$$</v>
          </cell>
          <cell r="DH37" t="str">
            <v>$$$</v>
          </cell>
          <cell r="DL37" t="str">
            <v>$$$</v>
          </cell>
          <cell r="DP37" t="str">
            <v>$$$</v>
          </cell>
          <cell r="DT37" t="str">
            <v>$$$</v>
          </cell>
        </row>
        <row r="38">
          <cell r="P38">
            <v>1</v>
          </cell>
          <cell r="T38">
            <v>0</v>
          </cell>
          <cell r="X38">
            <v>0</v>
          </cell>
          <cell r="AB38">
            <v>0</v>
          </cell>
          <cell r="AF38">
            <v>0</v>
          </cell>
          <cell r="AJ38">
            <v>0</v>
          </cell>
          <cell r="AN38">
            <v>0</v>
          </cell>
          <cell r="AR38">
            <v>0</v>
          </cell>
          <cell r="AV38">
            <v>0</v>
          </cell>
          <cell r="AZ38">
            <v>0</v>
          </cell>
          <cell r="BD38">
            <v>0</v>
          </cell>
          <cell r="BH38">
            <v>0</v>
          </cell>
          <cell r="BL38">
            <v>0</v>
          </cell>
          <cell r="BP38">
            <v>0</v>
          </cell>
          <cell r="BT38">
            <v>0</v>
          </cell>
          <cell r="BX38">
            <v>0</v>
          </cell>
          <cell r="CB38">
            <v>0</v>
          </cell>
          <cell r="CF38">
            <v>0</v>
          </cell>
          <cell r="CJ38">
            <v>0</v>
          </cell>
          <cell r="CN38">
            <v>0</v>
          </cell>
          <cell r="CR38">
            <v>1</v>
          </cell>
          <cell r="CV38">
            <v>0</v>
          </cell>
          <cell r="CZ38">
            <v>0</v>
          </cell>
          <cell r="DD38">
            <v>0</v>
          </cell>
          <cell r="DH38">
            <v>0</v>
          </cell>
          <cell r="DL38">
            <v>0</v>
          </cell>
          <cell r="DP38">
            <v>0</v>
          </cell>
          <cell r="DT38">
            <v>0</v>
          </cell>
        </row>
        <row r="39">
          <cell r="P39">
            <v>1</v>
          </cell>
          <cell r="T39">
            <v>0</v>
          </cell>
          <cell r="X39">
            <v>0</v>
          </cell>
          <cell r="AB39">
            <v>0</v>
          </cell>
          <cell r="AF39">
            <v>0</v>
          </cell>
          <cell r="AJ39">
            <v>0</v>
          </cell>
          <cell r="AN39">
            <v>0</v>
          </cell>
          <cell r="AR39">
            <v>0</v>
          </cell>
          <cell r="AV39">
            <v>0</v>
          </cell>
          <cell r="AZ39">
            <v>0</v>
          </cell>
          <cell r="BD39">
            <v>0</v>
          </cell>
          <cell r="BH39">
            <v>0</v>
          </cell>
          <cell r="BL39">
            <v>0</v>
          </cell>
          <cell r="BP39">
            <v>0</v>
          </cell>
          <cell r="BT39">
            <v>0</v>
          </cell>
          <cell r="BX39">
            <v>0</v>
          </cell>
          <cell r="CB39">
            <v>0</v>
          </cell>
          <cell r="CF39">
            <v>0</v>
          </cell>
          <cell r="CJ39">
            <v>0</v>
          </cell>
          <cell r="CN39">
            <v>0</v>
          </cell>
          <cell r="CR39">
            <v>0</v>
          </cell>
          <cell r="CV39">
            <v>0</v>
          </cell>
          <cell r="CZ39">
            <v>0</v>
          </cell>
          <cell r="DD39">
            <v>0</v>
          </cell>
          <cell r="DH39">
            <v>0</v>
          </cell>
          <cell r="DL39">
            <v>0</v>
          </cell>
          <cell r="DP39">
            <v>0</v>
          </cell>
          <cell r="DT39">
            <v>0</v>
          </cell>
        </row>
        <row r="40">
          <cell r="P40">
            <v>2</v>
          </cell>
          <cell r="T40" t="str">
            <v>$$$</v>
          </cell>
          <cell r="X40" t="str">
            <v>$$$</v>
          </cell>
          <cell r="AB40" t="str">
            <v>$$$</v>
          </cell>
          <cell r="AF40" t="str">
            <v>$$$</v>
          </cell>
          <cell r="AJ40" t="str">
            <v>$$$</v>
          </cell>
          <cell r="AN40" t="str">
            <v>$$$</v>
          </cell>
          <cell r="AR40" t="str">
            <v>$$$</v>
          </cell>
          <cell r="AV40" t="str">
            <v>$$$</v>
          </cell>
          <cell r="AZ40" t="str">
            <v>$$$</v>
          </cell>
          <cell r="BD40" t="str">
            <v>$$$</v>
          </cell>
          <cell r="BH40" t="str">
            <v>$$$</v>
          </cell>
          <cell r="BL40" t="str">
            <v>$$$</v>
          </cell>
          <cell r="BP40" t="str">
            <v>$$$</v>
          </cell>
          <cell r="BT40" t="str">
            <v>$$$</v>
          </cell>
          <cell r="BX40" t="str">
            <v>$$$</v>
          </cell>
          <cell r="CB40" t="str">
            <v>$$$</v>
          </cell>
          <cell r="CF40" t="str">
            <v>$$$</v>
          </cell>
          <cell r="CJ40" t="str">
            <v>$$$</v>
          </cell>
          <cell r="CN40" t="str">
            <v>$$$</v>
          </cell>
          <cell r="CR40" t="str">
            <v>$$$</v>
          </cell>
          <cell r="CV40" t="str">
            <v>$$$</v>
          </cell>
          <cell r="CZ40" t="str">
            <v>$$$</v>
          </cell>
          <cell r="DD40" t="str">
            <v>$$$</v>
          </cell>
          <cell r="DH40" t="str">
            <v>$$$</v>
          </cell>
          <cell r="DL40" t="str">
            <v>$$$</v>
          </cell>
          <cell r="DP40" t="str">
            <v>$$$</v>
          </cell>
          <cell r="DT40" t="str">
            <v>$$$</v>
          </cell>
        </row>
        <row r="41">
          <cell r="P41">
            <v>2</v>
          </cell>
          <cell r="T41">
            <v>0</v>
          </cell>
          <cell r="X41">
            <v>0</v>
          </cell>
          <cell r="AB41">
            <v>0</v>
          </cell>
          <cell r="AF41">
            <v>0</v>
          </cell>
          <cell r="AJ41">
            <v>0</v>
          </cell>
          <cell r="AN41">
            <v>0</v>
          </cell>
          <cell r="AR41">
            <v>0</v>
          </cell>
          <cell r="AV41">
            <v>0</v>
          </cell>
          <cell r="AZ41">
            <v>0</v>
          </cell>
          <cell r="BD41">
            <v>0</v>
          </cell>
          <cell r="BH41">
            <v>0</v>
          </cell>
          <cell r="BL41">
            <v>0</v>
          </cell>
          <cell r="BP41">
            <v>0</v>
          </cell>
          <cell r="BT41">
            <v>0</v>
          </cell>
          <cell r="BX41">
            <v>0</v>
          </cell>
          <cell r="CB41">
            <v>0</v>
          </cell>
          <cell r="CF41">
            <v>0</v>
          </cell>
          <cell r="CJ41">
            <v>0</v>
          </cell>
          <cell r="CN41">
            <v>0</v>
          </cell>
          <cell r="CR41">
            <v>0</v>
          </cell>
          <cell r="CV41">
            <v>0</v>
          </cell>
          <cell r="CZ41">
            <v>0</v>
          </cell>
          <cell r="DD41">
            <v>0</v>
          </cell>
          <cell r="DH41">
            <v>0</v>
          </cell>
          <cell r="DL41">
            <v>0</v>
          </cell>
          <cell r="DP41">
            <v>0</v>
          </cell>
          <cell r="DT41">
            <v>0</v>
          </cell>
        </row>
        <row r="42">
          <cell r="P42">
            <v>1</v>
          </cell>
          <cell r="T42">
            <v>0</v>
          </cell>
          <cell r="X42">
            <v>0</v>
          </cell>
          <cell r="AB42">
            <v>0</v>
          </cell>
          <cell r="AF42">
            <v>0</v>
          </cell>
          <cell r="AJ42">
            <v>0</v>
          </cell>
          <cell r="AN42">
            <v>0</v>
          </cell>
          <cell r="AR42">
            <v>0</v>
          </cell>
          <cell r="AV42">
            <v>0</v>
          </cell>
          <cell r="AZ42">
            <v>0</v>
          </cell>
          <cell r="BD42">
            <v>0</v>
          </cell>
          <cell r="BH42">
            <v>0</v>
          </cell>
          <cell r="BL42">
            <v>0</v>
          </cell>
          <cell r="BP42">
            <v>0</v>
          </cell>
          <cell r="BT42">
            <v>0</v>
          </cell>
          <cell r="BX42">
            <v>0</v>
          </cell>
          <cell r="CB42">
            <v>0</v>
          </cell>
          <cell r="CF42">
            <v>0</v>
          </cell>
          <cell r="CJ42">
            <v>0</v>
          </cell>
          <cell r="CN42">
            <v>0</v>
          </cell>
          <cell r="CR42">
            <v>0</v>
          </cell>
          <cell r="CV42">
            <v>0</v>
          </cell>
          <cell r="CZ42">
            <v>0</v>
          </cell>
          <cell r="DD42">
            <v>0</v>
          </cell>
          <cell r="DH42">
            <v>0</v>
          </cell>
          <cell r="DL42">
            <v>0</v>
          </cell>
          <cell r="DP42">
            <v>0</v>
          </cell>
          <cell r="DT42">
            <v>0</v>
          </cell>
        </row>
        <row r="43">
          <cell r="P43" t="str">
            <v>$$$</v>
          </cell>
          <cell r="T43" t="str">
            <v>$$$</v>
          </cell>
          <cell r="X43" t="str">
            <v>$$$</v>
          </cell>
          <cell r="AB43" t="str">
            <v>$$$</v>
          </cell>
          <cell r="AF43" t="str">
            <v>$$$</v>
          </cell>
          <cell r="AJ43">
            <v>1</v>
          </cell>
          <cell r="AN43" t="str">
            <v>$$$</v>
          </cell>
          <cell r="AR43" t="str">
            <v>$$$</v>
          </cell>
          <cell r="AV43" t="str">
            <v>$$$</v>
          </cell>
          <cell r="AZ43" t="str">
            <v>$$$</v>
          </cell>
          <cell r="BD43" t="str">
            <v>$$$</v>
          </cell>
          <cell r="BH43" t="str">
            <v>$$$</v>
          </cell>
          <cell r="BL43" t="str">
            <v>$$$</v>
          </cell>
          <cell r="BP43" t="str">
            <v>$$$</v>
          </cell>
          <cell r="BT43" t="str">
            <v>$$$</v>
          </cell>
          <cell r="BX43" t="str">
            <v>$$$</v>
          </cell>
          <cell r="CB43" t="str">
            <v>$$$</v>
          </cell>
          <cell r="CF43" t="str">
            <v>$$$</v>
          </cell>
          <cell r="CJ43" t="str">
            <v>$$$</v>
          </cell>
          <cell r="CN43" t="str">
            <v>$$$</v>
          </cell>
          <cell r="CR43" t="str">
            <v>$$$</v>
          </cell>
          <cell r="CV43" t="str">
            <v>$$$</v>
          </cell>
          <cell r="CZ43" t="str">
            <v>$$$</v>
          </cell>
          <cell r="DD43" t="str">
            <v>$$$</v>
          </cell>
          <cell r="DH43" t="str">
            <v>$$$</v>
          </cell>
          <cell r="DL43" t="str">
            <v>$$$</v>
          </cell>
          <cell r="DP43">
            <v>1</v>
          </cell>
          <cell r="DT43" t="str">
            <v>$$$</v>
          </cell>
        </row>
        <row r="44">
          <cell r="P44" t="str">
            <v>$$$</v>
          </cell>
          <cell r="T44" t="str">
            <v>$$$</v>
          </cell>
          <cell r="X44" t="str">
            <v>$$$</v>
          </cell>
          <cell r="AB44" t="str">
            <v>$$$</v>
          </cell>
          <cell r="AF44" t="str">
            <v>$$$</v>
          </cell>
          <cell r="AJ44" t="str">
            <v>$$$</v>
          </cell>
          <cell r="AN44" t="str">
            <v>$$$</v>
          </cell>
          <cell r="AR44" t="str">
            <v>$$$</v>
          </cell>
          <cell r="AV44" t="str">
            <v>$$$</v>
          </cell>
          <cell r="AZ44" t="str">
            <v>$$$</v>
          </cell>
          <cell r="BD44" t="str">
            <v>$$$</v>
          </cell>
          <cell r="BH44" t="str">
            <v>$$$</v>
          </cell>
          <cell r="BL44" t="str">
            <v>$$$</v>
          </cell>
          <cell r="BP44" t="str">
            <v>$$$</v>
          </cell>
          <cell r="BT44" t="str">
            <v>$$$</v>
          </cell>
          <cell r="BX44" t="str">
            <v>$$$</v>
          </cell>
          <cell r="CB44" t="str">
            <v>$$$</v>
          </cell>
          <cell r="CF44" t="str">
            <v>$$$</v>
          </cell>
          <cell r="CJ44" t="str">
            <v>$$$</v>
          </cell>
          <cell r="CN44" t="str">
            <v>$$$</v>
          </cell>
          <cell r="CR44" t="str">
            <v>$$$</v>
          </cell>
          <cell r="CV44" t="str">
            <v>$$$</v>
          </cell>
          <cell r="CZ44" t="str">
            <v>$$$</v>
          </cell>
          <cell r="DD44" t="str">
            <v>$$$</v>
          </cell>
          <cell r="DH44" t="str">
            <v>$$$</v>
          </cell>
          <cell r="DL44" t="str">
            <v>$$$</v>
          </cell>
          <cell r="DP44">
            <v>1</v>
          </cell>
          <cell r="DT44" t="str">
            <v>$$$</v>
          </cell>
        </row>
        <row r="45">
          <cell r="P45">
            <v>0</v>
          </cell>
          <cell r="T45">
            <v>0</v>
          </cell>
          <cell r="X45">
            <v>0</v>
          </cell>
          <cell r="AB45">
            <v>0</v>
          </cell>
          <cell r="AF45">
            <v>0</v>
          </cell>
          <cell r="AJ45">
            <v>0</v>
          </cell>
          <cell r="AN45">
            <v>0</v>
          </cell>
          <cell r="AR45">
            <v>0</v>
          </cell>
          <cell r="AV45">
            <v>0</v>
          </cell>
          <cell r="AZ45">
            <v>0</v>
          </cell>
          <cell r="BD45">
            <v>0</v>
          </cell>
          <cell r="BH45">
            <v>0</v>
          </cell>
          <cell r="BL45">
            <v>0</v>
          </cell>
          <cell r="BP45">
            <v>0</v>
          </cell>
          <cell r="BT45">
            <v>0</v>
          </cell>
          <cell r="BX45">
            <v>0</v>
          </cell>
          <cell r="CB45">
            <v>0</v>
          </cell>
          <cell r="CF45">
            <v>0</v>
          </cell>
          <cell r="CJ45">
            <v>0</v>
          </cell>
          <cell r="CN45">
            <v>0</v>
          </cell>
          <cell r="CR45">
            <v>0</v>
          </cell>
          <cell r="CV45">
            <v>0</v>
          </cell>
          <cell r="CZ45">
            <v>0</v>
          </cell>
          <cell r="DD45">
            <v>0</v>
          </cell>
          <cell r="DH45">
            <v>0</v>
          </cell>
          <cell r="DL45">
            <v>0</v>
          </cell>
          <cell r="DP45">
            <v>0</v>
          </cell>
          <cell r="DT45">
            <v>0</v>
          </cell>
        </row>
        <row r="46">
          <cell r="P46" t="str">
            <v>$$$</v>
          </cell>
          <cell r="T46" t="str">
            <v>$$$</v>
          </cell>
          <cell r="X46" t="str">
            <v>$$$</v>
          </cell>
          <cell r="AB46" t="str">
            <v>$$$</v>
          </cell>
          <cell r="AF46" t="str">
            <v>$$$</v>
          </cell>
          <cell r="AJ46" t="str">
            <v>$$$</v>
          </cell>
          <cell r="AN46" t="str">
            <v>$$$</v>
          </cell>
          <cell r="AR46" t="str">
            <v>$$$</v>
          </cell>
          <cell r="AV46" t="str">
            <v>$$$</v>
          </cell>
          <cell r="AZ46" t="str">
            <v>$$$</v>
          </cell>
          <cell r="BD46" t="str">
            <v>$$$</v>
          </cell>
          <cell r="BH46" t="str">
            <v>$$$</v>
          </cell>
          <cell r="BL46" t="str">
            <v>$$$</v>
          </cell>
          <cell r="BP46" t="str">
            <v>$$$</v>
          </cell>
          <cell r="BT46" t="str">
            <v>$$$</v>
          </cell>
          <cell r="BX46" t="str">
            <v>$$$</v>
          </cell>
          <cell r="CB46" t="str">
            <v>$$$</v>
          </cell>
          <cell r="CF46" t="str">
            <v>$$$</v>
          </cell>
          <cell r="CJ46" t="str">
            <v>$$$</v>
          </cell>
          <cell r="CN46" t="str">
            <v>$$$</v>
          </cell>
          <cell r="CR46">
            <v>1</v>
          </cell>
          <cell r="CV46" t="str">
            <v>$$$</v>
          </cell>
          <cell r="CZ46" t="str">
            <v>$$$</v>
          </cell>
          <cell r="DD46" t="str">
            <v>$$$</v>
          </cell>
          <cell r="DH46" t="str">
            <v>$$$</v>
          </cell>
          <cell r="DL46" t="str">
            <v>$$$</v>
          </cell>
          <cell r="DP46" t="str">
            <v>$$$</v>
          </cell>
          <cell r="DT46" t="str">
            <v>$$$</v>
          </cell>
        </row>
        <row r="47">
          <cell r="P47">
            <v>0</v>
          </cell>
          <cell r="T47">
            <v>0</v>
          </cell>
          <cell r="X47">
            <v>0</v>
          </cell>
          <cell r="AB47">
            <v>0</v>
          </cell>
          <cell r="AF47">
            <v>0</v>
          </cell>
          <cell r="AJ47">
            <v>0</v>
          </cell>
          <cell r="AN47">
            <v>0</v>
          </cell>
          <cell r="AR47">
            <v>0</v>
          </cell>
          <cell r="AV47">
            <v>0</v>
          </cell>
          <cell r="AZ47">
            <v>0</v>
          </cell>
          <cell r="BD47">
            <v>0</v>
          </cell>
          <cell r="BH47">
            <v>0</v>
          </cell>
          <cell r="BL47">
            <v>0</v>
          </cell>
          <cell r="BP47">
            <v>0</v>
          </cell>
          <cell r="BT47">
            <v>0</v>
          </cell>
          <cell r="BX47">
            <v>0</v>
          </cell>
          <cell r="CB47">
            <v>0</v>
          </cell>
          <cell r="CF47">
            <v>0</v>
          </cell>
          <cell r="CJ47">
            <v>0</v>
          </cell>
          <cell r="CN47">
            <v>0</v>
          </cell>
          <cell r="CR47">
            <v>1</v>
          </cell>
          <cell r="CV47">
            <v>0</v>
          </cell>
          <cell r="CZ47">
            <v>0</v>
          </cell>
          <cell r="DD47">
            <v>0</v>
          </cell>
          <cell r="DH47">
            <v>0</v>
          </cell>
          <cell r="DL47">
            <v>0</v>
          </cell>
          <cell r="DP47">
            <v>0</v>
          </cell>
          <cell r="DT47">
            <v>0</v>
          </cell>
        </row>
        <row r="48">
          <cell r="P48">
            <v>1</v>
          </cell>
          <cell r="T48">
            <v>0</v>
          </cell>
          <cell r="X48">
            <v>1</v>
          </cell>
          <cell r="AB48">
            <v>0</v>
          </cell>
          <cell r="AF48">
            <v>0</v>
          </cell>
          <cell r="AJ48">
            <v>0</v>
          </cell>
          <cell r="AN48">
            <v>0</v>
          </cell>
          <cell r="AR48">
            <v>0</v>
          </cell>
          <cell r="AV48">
            <v>0</v>
          </cell>
          <cell r="AZ48">
            <v>0</v>
          </cell>
          <cell r="BD48">
            <v>0</v>
          </cell>
          <cell r="BH48">
            <v>0</v>
          </cell>
          <cell r="BL48">
            <v>0</v>
          </cell>
          <cell r="BP48">
            <v>1</v>
          </cell>
          <cell r="BT48">
            <v>0</v>
          </cell>
          <cell r="BX48">
            <v>0</v>
          </cell>
          <cell r="CB48">
            <v>0</v>
          </cell>
          <cell r="CF48">
            <v>0</v>
          </cell>
          <cell r="CJ48">
            <v>0</v>
          </cell>
          <cell r="CN48">
            <v>1</v>
          </cell>
          <cell r="CR48">
            <v>1</v>
          </cell>
          <cell r="CV48">
            <v>0</v>
          </cell>
          <cell r="CZ48">
            <v>0</v>
          </cell>
          <cell r="DD48">
            <v>0</v>
          </cell>
          <cell r="DH48">
            <v>0</v>
          </cell>
          <cell r="DL48">
            <v>0</v>
          </cell>
          <cell r="DP48">
            <v>0</v>
          </cell>
          <cell r="DT48">
            <v>0</v>
          </cell>
        </row>
        <row r="49">
          <cell r="P49">
            <v>0</v>
          </cell>
          <cell r="T49">
            <v>0</v>
          </cell>
          <cell r="X49">
            <v>0</v>
          </cell>
          <cell r="AB49">
            <v>0</v>
          </cell>
          <cell r="AF49">
            <v>0</v>
          </cell>
          <cell r="AJ49">
            <v>0</v>
          </cell>
          <cell r="AN49">
            <v>0</v>
          </cell>
          <cell r="AR49">
            <v>0</v>
          </cell>
          <cell r="AV49">
            <v>0</v>
          </cell>
          <cell r="AZ49">
            <v>0</v>
          </cell>
          <cell r="BD49">
            <v>0</v>
          </cell>
          <cell r="BH49">
            <v>0</v>
          </cell>
          <cell r="BL49">
            <v>0</v>
          </cell>
          <cell r="BP49">
            <v>0</v>
          </cell>
          <cell r="BT49">
            <v>0</v>
          </cell>
          <cell r="BX49">
            <v>0</v>
          </cell>
          <cell r="CB49">
            <v>0</v>
          </cell>
          <cell r="CF49">
            <v>0</v>
          </cell>
          <cell r="CJ49">
            <v>0</v>
          </cell>
          <cell r="CN49">
            <v>0</v>
          </cell>
          <cell r="CR49">
            <v>0</v>
          </cell>
          <cell r="CV49">
            <v>0</v>
          </cell>
          <cell r="CZ49">
            <v>0</v>
          </cell>
          <cell r="DD49">
            <v>0</v>
          </cell>
          <cell r="DH49">
            <v>0</v>
          </cell>
          <cell r="DL49">
            <v>0</v>
          </cell>
          <cell r="DP49">
            <v>0</v>
          </cell>
          <cell r="DT49">
            <v>0</v>
          </cell>
        </row>
        <row r="50">
          <cell r="P50">
            <v>0</v>
          </cell>
          <cell r="T50">
            <v>0</v>
          </cell>
          <cell r="X50">
            <v>0</v>
          </cell>
          <cell r="AB50">
            <v>0</v>
          </cell>
          <cell r="AF50">
            <v>0</v>
          </cell>
          <cell r="AJ50">
            <v>0</v>
          </cell>
          <cell r="AN50">
            <v>0</v>
          </cell>
          <cell r="AR50">
            <v>0</v>
          </cell>
          <cell r="AV50">
            <v>0</v>
          </cell>
          <cell r="AZ50">
            <v>0</v>
          </cell>
          <cell r="BD50">
            <v>0</v>
          </cell>
          <cell r="BH50">
            <v>0</v>
          </cell>
          <cell r="BL50">
            <v>0</v>
          </cell>
          <cell r="BP50">
            <v>0</v>
          </cell>
          <cell r="BT50">
            <v>0</v>
          </cell>
          <cell r="BX50">
            <v>0</v>
          </cell>
          <cell r="CB50">
            <v>0</v>
          </cell>
          <cell r="CF50">
            <v>0</v>
          </cell>
          <cell r="CJ50">
            <v>0</v>
          </cell>
          <cell r="CN50">
            <v>0</v>
          </cell>
          <cell r="CR50">
            <v>0</v>
          </cell>
          <cell r="CV50">
            <v>0</v>
          </cell>
          <cell r="CZ50">
            <v>0</v>
          </cell>
          <cell r="DD50">
            <v>0</v>
          </cell>
          <cell r="DH50">
            <v>0</v>
          </cell>
          <cell r="DL50">
            <v>0</v>
          </cell>
          <cell r="DP50">
            <v>0</v>
          </cell>
          <cell r="DT50">
            <v>0</v>
          </cell>
        </row>
        <row r="51">
          <cell r="P51">
            <v>2</v>
          </cell>
          <cell r="T51" t="str">
            <v>$$$</v>
          </cell>
          <cell r="X51" t="str">
            <v>$$$</v>
          </cell>
          <cell r="AB51" t="str">
            <v>$$$</v>
          </cell>
          <cell r="AF51" t="str">
            <v>$$$</v>
          </cell>
          <cell r="AJ51" t="str">
            <v>$$$</v>
          </cell>
          <cell r="AN51" t="str">
            <v>$$$</v>
          </cell>
          <cell r="AR51" t="str">
            <v>$$$</v>
          </cell>
          <cell r="AV51" t="str">
            <v>$$$</v>
          </cell>
          <cell r="AZ51" t="str">
            <v>$$$</v>
          </cell>
          <cell r="BD51" t="str">
            <v>$$$</v>
          </cell>
          <cell r="BH51" t="str">
            <v>$$$</v>
          </cell>
          <cell r="BL51" t="str">
            <v>$$$</v>
          </cell>
          <cell r="BP51" t="str">
            <v>$$$</v>
          </cell>
          <cell r="BT51" t="str">
            <v>$$$</v>
          </cell>
          <cell r="BX51" t="str">
            <v>$$$</v>
          </cell>
          <cell r="CB51" t="str">
            <v>$$$</v>
          </cell>
          <cell r="CF51" t="str">
            <v>$$$</v>
          </cell>
          <cell r="CJ51" t="str">
            <v>$$$</v>
          </cell>
          <cell r="CN51" t="str">
            <v>$$$</v>
          </cell>
          <cell r="CR51" t="str">
            <v>$$$</v>
          </cell>
          <cell r="CV51">
            <v>1</v>
          </cell>
          <cell r="CZ51" t="str">
            <v>$$$</v>
          </cell>
          <cell r="DD51" t="str">
            <v>$$$</v>
          </cell>
          <cell r="DH51" t="str">
            <v>$$$</v>
          </cell>
          <cell r="DL51" t="str">
            <v>$$$</v>
          </cell>
          <cell r="DP51">
            <v>1</v>
          </cell>
          <cell r="DT51">
            <v>2</v>
          </cell>
        </row>
        <row r="52">
          <cell r="P52">
            <v>1</v>
          </cell>
          <cell r="T52">
            <v>0</v>
          </cell>
          <cell r="X52">
            <v>0</v>
          </cell>
          <cell r="AB52">
            <v>0</v>
          </cell>
          <cell r="AF52">
            <v>0</v>
          </cell>
          <cell r="AJ52">
            <v>0</v>
          </cell>
          <cell r="AN52">
            <v>0</v>
          </cell>
          <cell r="AR52">
            <v>0</v>
          </cell>
          <cell r="AV52">
            <v>0</v>
          </cell>
          <cell r="AZ52">
            <v>0</v>
          </cell>
          <cell r="BD52">
            <v>0</v>
          </cell>
          <cell r="BH52">
            <v>0</v>
          </cell>
          <cell r="BL52">
            <v>0</v>
          </cell>
          <cell r="BP52">
            <v>0</v>
          </cell>
          <cell r="BT52">
            <v>0</v>
          </cell>
          <cell r="BX52">
            <v>0</v>
          </cell>
          <cell r="CB52">
            <v>0</v>
          </cell>
          <cell r="CF52">
            <v>0</v>
          </cell>
          <cell r="CJ52">
            <v>0</v>
          </cell>
          <cell r="CN52">
            <v>0</v>
          </cell>
          <cell r="CR52">
            <v>0</v>
          </cell>
          <cell r="CV52">
            <v>0</v>
          </cell>
          <cell r="CZ52">
            <v>0</v>
          </cell>
          <cell r="DD52">
            <v>0</v>
          </cell>
          <cell r="DH52">
            <v>0</v>
          </cell>
          <cell r="DL52">
            <v>0</v>
          </cell>
          <cell r="DP52">
            <v>1</v>
          </cell>
          <cell r="DT52">
            <v>0</v>
          </cell>
        </row>
        <row r="53">
          <cell r="P53">
            <v>5</v>
          </cell>
          <cell r="T53">
            <v>0</v>
          </cell>
          <cell r="X53">
            <v>0</v>
          </cell>
          <cell r="AB53">
            <v>0</v>
          </cell>
          <cell r="AF53">
            <v>0</v>
          </cell>
          <cell r="AJ53">
            <v>0</v>
          </cell>
          <cell r="AN53">
            <v>0</v>
          </cell>
          <cell r="AR53">
            <v>0</v>
          </cell>
          <cell r="AV53">
            <v>0</v>
          </cell>
          <cell r="AZ53">
            <v>0</v>
          </cell>
          <cell r="BD53">
            <v>0</v>
          </cell>
          <cell r="BH53">
            <v>0</v>
          </cell>
          <cell r="BL53">
            <v>0</v>
          </cell>
          <cell r="BP53">
            <v>0</v>
          </cell>
          <cell r="BT53">
            <v>0</v>
          </cell>
          <cell r="BX53">
            <v>0</v>
          </cell>
          <cell r="CB53">
            <v>0</v>
          </cell>
          <cell r="CF53">
            <v>0</v>
          </cell>
          <cell r="CJ53">
            <v>0</v>
          </cell>
          <cell r="CN53">
            <v>0</v>
          </cell>
          <cell r="CR53">
            <v>1</v>
          </cell>
          <cell r="CV53">
            <v>0</v>
          </cell>
          <cell r="CZ53">
            <v>0</v>
          </cell>
          <cell r="DD53">
            <v>0</v>
          </cell>
          <cell r="DH53">
            <v>0</v>
          </cell>
          <cell r="DL53">
            <v>0</v>
          </cell>
          <cell r="DP53">
            <v>0</v>
          </cell>
          <cell r="DT53">
            <v>3</v>
          </cell>
        </row>
        <row r="54">
          <cell r="P54">
            <v>1</v>
          </cell>
          <cell r="T54" t="str">
            <v>$$$</v>
          </cell>
          <cell r="X54" t="str">
            <v>$$$</v>
          </cell>
          <cell r="AB54" t="str">
            <v>$$$</v>
          </cell>
          <cell r="AF54" t="str">
            <v>$$$</v>
          </cell>
          <cell r="AJ54" t="str">
            <v>$$$</v>
          </cell>
          <cell r="AN54" t="str">
            <v>$$$</v>
          </cell>
          <cell r="AR54" t="str">
            <v>$$$</v>
          </cell>
          <cell r="AV54" t="str">
            <v>$$$</v>
          </cell>
          <cell r="AZ54" t="str">
            <v>$$$</v>
          </cell>
          <cell r="BD54" t="str">
            <v>$$$</v>
          </cell>
          <cell r="BH54" t="str">
            <v>$$$</v>
          </cell>
          <cell r="BL54" t="str">
            <v>$$$</v>
          </cell>
          <cell r="BP54" t="str">
            <v>$$$</v>
          </cell>
          <cell r="BT54" t="str">
            <v>$$$</v>
          </cell>
          <cell r="BX54" t="str">
            <v>$$$</v>
          </cell>
          <cell r="CB54" t="str">
            <v>$$$</v>
          </cell>
          <cell r="CF54" t="str">
            <v>$$$</v>
          </cell>
          <cell r="CJ54" t="str">
            <v>$$$</v>
          </cell>
          <cell r="CN54" t="str">
            <v>$$$</v>
          </cell>
          <cell r="CR54">
            <v>1</v>
          </cell>
          <cell r="CV54" t="str">
            <v>$$$</v>
          </cell>
          <cell r="CZ54" t="str">
            <v>$$$</v>
          </cell>
          <cell r="DD54" t="str">
            <v>$$$</v>
          </cell>
          <cell r="DH54" t="str">
            <v>$$$</v>
          </cell>
          <cell r="DL54" t="str">
            <v>$$$</v>
          </cell>
          <cell r="DP54" t="str">
            <v>$$$</v>
          </cell>
          <cell r="DT54" t="str">
            <v>$$$</v>
          </cell>
        </row>
        <row r="55">
          <cell r="P55">
            <v>2</v>
          </cell>
          <cell r="T55">
            <v>0</v>
          </cell>
          <cell r="X55">
            <v>0</v>
          </cell>
          <cell r="AB55">
            <v>0</v>
          </cell>
          <cell r="AF55">
            <v>0</v>
          </cell>
          <cell r="AJ55">
            <v>0</v>
          </cell>
          <cell r="AN55">
            <v>0</v>
          </cell>
          <cell r="AR55">
            <v>0</v>
          </cell>
          <cell r="AV55">
            <v>0</v>
          </cell>
          <cell r="AZ55">
            <v>0</v>
          </cell>
          <cell r="BD55">
            <v>0</v>
          </cell>
          <cell r="BH55">
            <v>0</v>
          </cell>
          <cell r="BL55">
            <v>0</v>
          </cell>
          <cell r="BP55">
            <v>0</v>
          </cell>
          <cell r="BT55">
            <v>0</v>
          </cell>
          <cell r="BX55">
            <v>0</v>
          </cell>
          <cell r="CB55">
            <v>0</v>
          </cell>
          <cell r="CF55">
            <v>0</v>
          </cell>
          <cell r="CJ55">
            <v>0</v>
          </cell>
          <cell r="CN55">
            <v>0</v>
          </cell>
          <cell r="CR55">
            <v>0</v>
          </cell>
          <cell r="CV55">
            <v>0</v>
          </cell>
          <cell r="CZ55">
            <v>0</v>
          </cell>
          <cell r="DD55">
            <v>0</v>
          </cell>
          <cell r="DH55">
            <v>0</v>
          </cell>
          <cell r="DL55">
            <v>0</v>
          </cell>
          <cell r="DP55">
            <v>1</v>
          </cell>
          <cell r="DT55">
            <v>0</v>
          </cell>
        </row>
        <row r="56">
          <cell r="P56">
            <v>0</v>
          </cell>
          <cell r="T56">
            <v>0</v>
          </cell>
          <cell r="X56">
            <v>0</v>
          </cell>
          <cell r="AB56">
            <v>0</v>
          </cell>
          <cell r="AF56">
            <v>0</v>
          </cell>
          <cell r="AJ56">
            <v>0</v>
          </cell>
          <cell r="AN56">
            <v>0</v>
          </cell>
          <cell r="AR56">
            <v>0</v>
          </cell>
          <cell r="AV56">
            <v>0</v>
          </cell>
          <cell r="AZ56">
            <v>0</v>
          </cell>
          <cell r="BD56">
            <v>0</v>
          </cell>
          <cell r="BH56">
            <v>0</v>
          </cell>
          <cell r="BL56">
            <v>0</v>
          </cell>
          <cell r="BP56">
            <v>0</v>
          </cell>
          <cell r="BT56">
            <v>0</v>
          </cell>
          <cell r="BX56">
            <v>0</v>
          </cell>
          <cell r="CB56">
            <v>0</v>
          </cell>
          <cell r="CF56">
            <v>0</v>
          </cell>
          <cell r="CJ56">
            <v>0</v>
          </cell>
          <cell r="CN56">
            <v>0</v>
          </cell>
          <cell r="CR56">
            <v>0</v>
          </cell>
          <cell r="CV56">
            <v>0</v>
          </cell>
          <cell r="CZ56">
            <v>0</v>
          </cell>
          <cell r="DD56">
            <v>0</v>
          </cell>
          <cell r="DH56">
            <v>0</v>
          </cell>
          <cell r="DL56">
            <v>0</v>
          </cell>
          <cell r="DP56">
            <v>1</v>
          </cell>
          <cell r="DT56">
            <v>0</v>
          </cell>
        </row>
        <row r="57">
          <cell r="P57" t="str">
            <v>$$$</v>
          </cell>
          <cell r="T57" t="str">
            <v>$$$</v>
          </cell>
          <cell r="X57" t="str">
            <v>$$$</v>
          </cell>
          <cell r="AB57" t="str">
            <v>$$$</v>
          </cell>
          <cell r="AF57" t="str">
            <v>$$$</v>
          </cell>
          <cell r="AJ57" t="str">
            <v>$$$</v>
          </cell>
          <cell r="AN57" t="str">
            <v>$$$</v>
          </cell>
          <cell r="AR57" t="str">
            <v>$$$</v>
          </cell>
          <cell r="AV57" t="str">
            <v>$$$</v>
          </cell>
          <cell r="AZ57" t="str">
            <v>$$$</v>
          </cell>
          <cell r="BD57" t="str">
            <v>$$$</v>
          </cell>
          <cell r="BH57" t="str">
            <v>$$$</v>
          </cell>
          <cell r="BL57" t="str">
            <v>$$$</v>
          </cell>
          <cell r="BP57" t="str">
            <v>$$$</v>
          </cell>
          <cell r="BT57" t="str">
            <v>$$$</v>
          </cell>
          <cell r="BX57" t="str">
            <v>$$$</v>
          </cell>
          <cell r="CB57" t="str">
            <v>$$$</v>
          </cell>
          <cell r="CF57" t="str">
            <v>$$$</v>
          </cell>
          <cell r="CJ57" t="str">
            <v>$$$</v>
          </cell>
          <cell r="CN57" t="str">
            <v>$$$</v>
          </cell>
          <cell r="CR57" t="str">
            <v>$$$</v>
          </cell>
          <cell r="CV57">
            <v>1</v>
          </cell>
          <cell r="CZ57" t="str">
            <v>$$$</v>
          </cell>
          <cell r="DD57" t="str">
            <v>$$$</v>
          </cell>
          <cell r="DH57" t="str">
            <v>$$$</v>
          </cell>
          <cell r="DL57" t="str">
            <v>$$$</v>
          </cell>
          <cell r="DP57" t="str">
            <v>$$$</v>
          </cell>
          <cell r="DT57" t="str">
            <v>$$$</v>
          </cell>
        </row>
        <row r="58">
          <cell r="P58">
            <v>0</v>
          </cell>
          <cell r="T58">
            <v>0</v>
          </cell>
          <cell r="X58">
            <v>0</v>
          </cell>
          <cell r="AB58">
            <v>0</v>
          </cell>
          <cell r="AF58">
            <v>0</v>
          </cell>
          <cell r="AJ58">
            <v>0</v>
          </cell>
          <cell r="AN58">
            <v>0</v>
          </cell>
          <cell r="AR58">
            <v>0</v>
          </cell>
          <cell r="AV58">
            <v>0</v>
          </cell>
          <cell r="AZ58">
            <v>0</v>
          </cell>
          <cell r="BD58">
            <v>0</v>
          </cell>
          <cell r="BH58">
            <v>0</v>
          </cell>
          <cell r="BL58">
            <v>0</v>
          </cell>
          <cell r="BP58">
            <v>0</v>
          </cell>
          <cell r="BT58">
            <v>0</v>
          </cell>
          <cell r="BX58">
            <v>0</v>
          </cell>
          <cell r="CB58">
            <v>0</v>
          </cell>
          <cell r="CF58">
            <v>0</v>
          </cell>
          <cell r="CJ58">
            <v>0</v>
          </cell>
          <cell r="CN58">
            <v>0</v>
          </cell>
          <cell r="CR58">
            <v>0</v>
          </cell>
          <cell r="CV58">
            <v>0</v>
          </cell>
          <cell r="CZ58">
            <v>0</v>
          </cell>
          <cell r="DD58">
            <v>0</v>
          </cell>
          <cell r="DH58">
            <v>0</v>
          </cell>
          <cell r="DL58">
            <v>0</v>
          </cell>
          <cell r="DP58">
            <v>1</v>
          </cell>
          <cell r="DT58">
            <v>0</v>
          </cell>
        </row>
        <row r="59">
          <cell r="P59">
            <v>1</v>
          </cell>
          <cell r="T59" t="str">
            <v>$$$</v>
          </cell>
          <cell r="X59" t="str">
            <v>$$$</v>
          </cell>
          <cell r="AB59" t="str">
            <v>$$$</v>
          </cell>
          <cell r="AF59" t="str">
            <v>$$$</v>
          </cell>
          <cell r="AJ59" t="str">
            <v>$$$</v>
          </cell>
          <cell r="AN59" t="str">
            <v>$$$</v>
          </cell>
          <cell r="AR59" t="str">
            <v>$$$</v>
          </cell>
          <cell r="AV59" t="str">
            <v>$$$</v>
          </cell>
          <cell r="AZ59" t="str">
            <v>$$$</v>
          </cell>
          <cell r="BD59" t="str">
            <v>$$$</v>
          </cell>
          <cell r="BH59" t="str">
            <v>$$$</v>
          </cell>
          <cell r="BL59" t="str">
            <v>$$$</v>
          </cell>
          <cell r="BP59" t="str">
            <v>$$$</v>
          </cell>
          <cell r="BT59" t="str">
            <v>$$$</v>
          </cell>
          <cell r="BX59" t="str">
            <v>$$$</v>
          </cell>
          <cell r="CB59" t="str">
            <v>$$$</v>
          </cell>
          <cell r="CF59" t="str">
            <v>$$$</v>
          </cell>
          <cell r="CJ59" t="str">
            <v>$$$</v>
          </cell>
          <cell r="CN59" t="str">
            <v>$$$</v>
          </cell>
          <cell r="CR59" t="str">
            <v>$$$</v>
          </cell>
          <cell r="CV59" t="str">
            <v>$$$</v>
          </cell>
          <cell r="CZ59" t="str">
            <v>$$$</v>
          </cell>
          <cell r="DD59" t="str">
            <v>$$$</v>
          </cell>
          <cell r="DH59" t="str">
            <v>$$$</v>
          </cell>
          <cell r="DL59" t="str">
            <v>$$$</v>
          </cell>
          <cell r="DP59">
            <v>1</v>
          </cell>
          <cell r="DT59">
            <v>2</v>
          </cell>
        </row>
        <row r="60">
          <cell r="P60">
            <v>1</v>
          </cell>
          <cell r="T60">
            <v>0</v>
          </cell>
          <cell r="X60">
            <v>0</v>
          </cell>
          <cell r="AB60">
            <v>0</v>
          </cell>
          <cell r="AF60">
            <v>0</v>
          </cell>
          <cell r="AJ60">
            <v>0</v>
          </cell>
          <cell r="AN60">
            <v>0</v>
          </cell>
          <cell r="AR60">
            <v>0</v>
          </cell>
          <cell r="AV60">
            <v>0</v>
          </cell>
          <cell r="AZ60">
            <v>0</v>
          </cell>
          <cell r="BD60">
            <v>0</v>
          </cell>
          <cell r="BH60">
            <v>0</v>
          </cell>
          <cell r="BL60">
            <v>0</v>
          </cell>
          <cell r="BP60">
            <v>0</v>
          </cell>
          <cell r="BT60">
            <v>0</v>
          </cell>
          <cell r="BX60">
            <v>0</v>
          </cell>
          <cell r="CB60">
            <v>0</v>
          </cell>
          <cell r="CF60">
            <v>1</v>
          </cell>
          <cell r="CJ60">
            <v>0</v>
          </cell>
          <cell r="CN60">
            <v>0</v>
          </cell>
          <cell r="CR60">
            <v>0</v>
          </cell>
          <cell r="CV60">
            <v>2</v>
          </cell>
          <cell r="CZ60">
            <v>0</v>
          </cell>
          <cell r="DD60">
            <v>0</v>
          </cell>
          <cell r="DH60">
            <v>0</v>
          </cell>
          <cell r="DL60">
            <v>0</v>
          </cell>
          <cell r="DP60">
            <v>0</v>
          </cell>
          <cell r="DT60">
            <v>0</v>
          </cell>
        </row>
        <row r="61">
          <cell r="P61" t="str">
            <v>-</v>
          </cell>
          <cell r="T61" t="str">
            <v>-</v>
          </cell>
          <cell r="X61" t="str">
            <v>-</v>
          </cell>
          <cell r="AB61" t="str">
            <v>-</v>
          </cell>
          <cell r="AF61" t="str">
            <v>-</v>
          </cell>
          <cell r="AJ61" t="str">
            <v>-</v>
          </cell>
          <cell r="AN61" t="str">
            <v>-</v>
          </cell>
          <cell r="AR61" t="str">
            <v>-</v>
          </cell>
          <cell r="AV61" t="str">
            <v>-</v>
          </cell>
          <cell r="AZ61" t="str">
            <v>-</v>
          </cell>
          <cell r="BD61" t="str">
            <v>-</v>
          </cell>
          <cell r="BH61" t="str">
            <v>-</v>
          </cell>
          <cell r="BL61" t="str">
            <v>-</v>
          </cell>
          <cell r="BP61" t="str">
            <v>-</v>
          </cell>
          <cell r="BT61" t="str">
            <v>-</v>
          </cell>
          <cell r="BX61" t="str">
            <v>-</v>
          </cell>
          <cell r="CB61" t="str">
            <v>-</v>
          </cell>
          <cell r="CF61" t="str">
            <v>-</v>
          </cell>
          <cell r="CJ61" t="str">
            <v>-</v>
          </cell>
          <cell r="CN61" t="str">
            <v>-</v>
          </cell>
          <cell r="CR61" t="str">
            <v>-</v>
          </cell>
          <cell r="CV61" t="str">
            <v>-</v>
          </cell>
          <cell r="CZ61" t="str">
            <v>-</v>
          </cell>
          <cell r="DD61" t="str">
            <v>-</v>
          </cell>
          <cell r="DH61" t="str">
            <v>-</v>
          </cell>
          <cell r="DL61" t="str">
            <v>-</v>
          </cell>
          <cell r="DP61">
            <v>1</v>
          </cell>
          <cell r="DT61" t="str">
            <v>-</v>
          </cell>
        </row>
        <row r="62">
          <cell r="P62" t="str">
            <v>$$$</v>
          </cell>
          <cell r="T62" t="str">
            <v>$$$</v>
          </cell>
          <cell r="X62" t="str">
            <v>$$$</v>
          </cell>
          <cell r="AB62" t="str">
            <v>$$$</v>
          </cell>
          <cell r="AF62" t="str">
            <v>$$$</v>
          </cell>
          <cell r="AJ62" t="str">
            <v>$$$</v>
          </cell>
          <cell r="AN62" t="str">
            <v>$$$</v>
          </cell>
          <cell r="AR62" t="str">
            <v>$$$</v>
          </cell>
          <cell r="AV62" t="str">
            <v>$$$</v>
          </cell>
          <cell r="AZ62" t="str">
            <v>$$$</v>
          </cell>
          <cell r="BD62" t="str">
            <v>$$$</v>
          </cell>
          <cell r="BH62" t="str">
            <v>$$$</v>
          </cell>
          <cell r="BL62" t="str">
            <v>$$$</v>
          </cell>
          <cell r="BP62" t="str">
            <v>$$$</v>
          </cell>
          <cell r="BT62" t="str">
            <v>$$$</v>
          </cell>
          <cell r="BX62" t="str">
            <v>$$$</v>
          </cell>
          <cell r="CB62" t="str">
            <v>$$$</v>
          </cell>
          <cell r="CF62" t="str">
            <v>$$$</v>
          </cell>
          <cell r="CJ62" t="str">
            <v>$$$</v>
          </cell>
          <cell r="CN62" t="str">
            <v>$$$</v>
          </cell>
          <cell r="CR62">
            <v>1</v>
          </cell>
          <cell r="CV62" t="str">
            <v>$$$</v>
          </cell>
          <cell r="CZ62" t="str">
            <v>$$$</v>
          </cell>
          <cell r="DD62" t="str">
            <v>$$$</v>
          </cell>
          <cell r="DH62" t="str">
            <v>$$$</v>
          </cell>
          <cell r="DL62" t="str">
            <v>$$$</v>
          </cell>
          <cell r="DP62" t="str">
            <v>$$$</v>
          </cell>
          <cell r="DT62" t="str">
            <v>$$$</v>
          </cell>
        </row>
        <row r="63">
          <cell r="P63">
            <v>0</v>
          </cell>
          <cell r="T63">
            <v>0</v>
          </cell>
          <cell r="X63">
            <v>0</v>
          </cell>
          <cell r="AB63">
            <v>0</v>
          </cell>
          <cell r="AF63">
            <v>0</v>
          </cell>
          <cell r="AJ63">
            <v>0</v>
          </cell>
          <cell r="AN63">
            <v>0</v>
          </cell>
          <cell r="AR63">
            <v>0</v>
          </cell>
          <cell r="AV63">
            <v>0</v>
          </cell>
          <cell r="AZ63">
            <v>0</v>
          </cell>
          <cell r="BD63">
            <v>0</v>
          </cell>
          <cell r="BH63">
            <v>0</v>
          </cell>
          <cell r="BL63">
            <v>0</v>
          </cell>
          <cell r="BP63">
            <v>0</v>
          </cell>
          <cell r="BT63">
            <v>0</v>
          </cell>
          <cell r="BX63">
            <v>0</v>
          </cell>
          <cell r="CB63">
            <v>0</v>
          </cell>
          <cell r="CF63">
            <v>0</v>
          </cell>
          <cell r="CJ63">
            <v>0</v>
          </cell>
          <cell r="CN63">
            <v>0</v>
          </cell>
          <cell r="CR63">
            <v>0</v>
          </cell>
          <cell r="CV63">
            <v>0</v>
          </cell>
          <cell r="CZ63">
            <v>0</v>
          </cell>
          <cell r="DD63">
            <v>0</v>
          </cell>
          <cell r="DH63">
            <v>0</v>
          </cell>
          <cell r="DL63">
            <v>0</v>
          </cell>
          <cell r="DP63">
            <v>1</v>
          </cell>
          <cell r="DT63">
            <v>2</v>
          </cell>
        </row>
        <row r="64">
          <cell r="P64" t="str">
            <v>$$$</v>
          </cell>
          <cell r="T64" t="str">
            <v>$$$</v>
          </cell>
          <cell r="X64" t="str">
            <v>$$$</v>
          </cell>
          <cell r="AB64" t="str">
            <v>$$$</v>
          </cell>
          <cell r="AF64" t="str">
            <v>$$$</v>
          </cell>
          <cell r="AJ64" t="str">
            <v>$$$</v>
          </cell>
          <cell r="AN64" t="str">
            <v>$$$</v>
          </cell>
          <cell r="AR64" t="str">
            <v>$$$</v>
          </cell>
          <cell r="AV64" t="str">
            <v>$$$</v>
          </cell>
          <cell r="AZ64" t="str">
            <v>$$$</v>
          </cell>
          <cell r="BD64" t="str">
            <v>$$$</v>
          </cell>
          <cell r="BH64" t="str">
            <v>$$$</v>
          </cell>
          <cell r="BL64" t="str">
            <v>$$$</v>
          </cell>
          <cell r="BP64" t="str">
            <v>$$$</v>
          </cell>
          <cell r="BT64" t="str">
            <v>$$$</v>
          </cell>
          <cell r="BX64" t="str">
            <v>$$$</v>
          </cell>
          <cell r="CB64" t="str">
            <v>$$$</v>
          </cell>
          <cell r="CF64" t="str">
            <v>$$$</v>
          </cell>
          <cell r="CJ64" t="str">
            <v>$$$</v>
          </cell>
          <cell r="CN64" t="str">
            <v>$$$</v>
          </cell>
          <cell r="CR64">
            <v>1</v>
          </cell>
          <cell r="CV64" t="str">
            <v>$$$</v>
          </cell>
          <cell r="CZ64" t="str">
            <v>$$$</v>
          </cell>
          <cell r="DD64" t="str">
            <v>$$$</v>
          </cell>
          <cell r="DH64" t="str">
            <v>$$$</v>
          </cell>
          <cell r="DL64" t="str">
            <v>$$$</v>
          </cell>
          <cell r="DP64" t="str">
            <v>$$$</v>
          </cell>
          <cell r="DT64" t="str">
            <v>$$$</v>
          </cell>
        </row>
        <row r="65">
          <cell r="P65" t="str">
            <v>$$$</v>
          </cell>
          <cell r="T65" t="str">
            <v>$$$</v>
          </cell>
          <cell r="X65" t="str">
            <v>$$$</v>
          </cell>
          <cell r="AB65" t="str">
            <v>$$$</v>
          </cell>
          <cell r="AF65" t="str">
            <v>$$$</v>
          </cell>
          <cell r="AJ65" t="str">
            <v>$$$</v>
          </cell>
          <cell r="AN65" t="str">
            <v>$$$</v>
          </cell>
          <cell r="AR65" t="str">
            <v>$$$</v>
          </cell>
          <cell r="AV65" t="str">
            <v>$$$</v>
          </cell>
          <cell r="AZ65" t="str">
            <v>$$$</v>
          </cell>
          <cell r="BD65" t="str">
            <v>$$$</v>
          </cell>
          <cell r="BH65" t="str">
            <v>$$$</v>
          </cell>
          <cell r="BL65" t="str">
            <v>$$$</v>
          </cell>
          <cell r="BP65" t="str">
            <v>$$$</v>
          </cell>
          <cell r="BT65" t="str">
            <v>$$$</v>
          </cell>
          <cell r="BX65" t="str">
            <v>$$$</v>
          </cell>
          <cell r="CB65" t="str">
            <v>$$$</v>
          </cell>
          <cell r="CF65" t="str">
            <v>$$$</v>
          </cell>
          <cell r="CJ65" t="str">
            <v>$$$</v>
          </cell>
          <cell r="CN65" t="str">
            <v>$$$</v>
          </cell>
          <cell r="CR65" t="str">
            <v>$$$</v>
          </cell>
          <cell r="CV65">
            <v>1</v>
          </cell>
          <cell r="CZ65" t="str">
            <v>$$$</v>
          </cell>
          <cell r="DD65" t="str">
            <v>$$$</v>
          </cell>
          <cell r="DH65" t="str">
            <v>$$$</v>
          </cell>
          <cell r="DL65" t="str">
            <v>$$$</v>
          </cell>
          <cell r="DP65" t="str">
            <v>$$$</v>
          </cell>
          <cell r="DT65" t="str">
            <v>$$$</v>
          </cell>
        </row>
        <row r="66">
          <cell r="P66">
            <v>1</v>
          </cell>
          <cell r="T66" t="str">
            <v>$$$</v>
          </cell>
          <cell r="X66" t="str">
            <v>$$$</v>
          </cell>
          <cell r="AB66" t="str">
            <v>$$$</v>
          </cell>
          <cell r="AF66" t="str">
            <v>$$$</v>
          </cell>
          <cell r="AJ66" t="str">
            <v>$$$</v>
          </cell>
          <cell r="AN66" t="str">
            <v>$$$</v>
          </cell>
          <cell r="AR66">
            <v>1</v>
          </cell>
          <cell r="AV66">
            <v>2</v>
          </cell>
          <cell r="AZ66" t="str">
            <v>$$$</v>
          </cell>
          <cell r="BD66">
            <v>2</v>
          </cell>
          <cell r="BH66" t="str">
            <v>$$$</v>
          </cell>
          <cell r="BL66" t="str">
            <v>$$$</v>
          </cell>
          <cell r="BP66" t="str">
            <v>$$$</v>
          </cell>
          <cell r="BT66" t="str">
            <v>$$$</v>
          </cell>
          <cell r="BX66" t="str">
            <v>$$$</v>
          </cell>
          <cell r="CB66" t="str">
            <v>$$$</v>
          </cell>
          <cell r="CF66" t="str">
            <v>$$$</v>
          </cell>
          <cell r="CJ66" t="str">
            <v>$$$</v>
          </cell>
          <cell r="CN66" t="str">
            <v>$$$</v>
          </cell>
          <cell r="CR66">
            <v>2</v>
          </cell>
          <cell r="CV66">
            <v>1</v>
          </cell>
          <cell r="CZ66" t="str">
            <v>$$$</v>
          </cell>
          <cell r="DD66" t="str">
            <v>$$$</v>
          </cell>
          <cell r="DH66" t="str">
            <v>$$$</v>
          </cell>
          <cell r="DL66">
            <v>1</v>
          </cell>
          <cell r="DP66" t="str">
            <v>$$$</v>
          </cell>
          <cell r="DT66" t="str">
            <v>$$$</v>
          </cell>
        </row>
        <row r="67">
          <cell r="P67">
            <v>6</v>
          </cell>
          <cell r="T67">
            <v>0</v>
          </cell>
          <cell r="X67">
            <v>3</v>
          </cell>
          <cell r="AB67">
            <v>0</v>
          </cell>
          <cell r="AF67">
            <v>0</v>
          </cell>
          <cell r="AJ67">
            <v>0</v>
          </cell>
          <cell r="AN67">
            <v>3</v>
          </cell>
          <cell r="AR67">
            <v>0</v>
          </cell>
          <cell r="AV67">
            <v>0</v>
          </cell>
          <cell r="AZ67">
            <v>0</v>
          </cell>
          <cell r="BD67">
            <v>0</v>
          </cell>
          <cell r="BH67">
            <v>0</v>
          </cell>
          <cell r="BL67">
            <v>0</v>
          </cell>
          <cell r="BP67">
            <v>3</v>
          </cell>
          <cell r="BT67">
            <v>0</v>
          </cell>
          <cell r="BX67">
            <v>0</v>
          </cell>
          <cell r="CB67">
            <v>3</v>
          </cell>
          <cell r="CF67">
            <v>0</v>
          </cell>
          <cell r="CJ67">
            <v>0</v>
          </cell>
          <cell r="CN67">
            <v>6</v>
          </cell>
          <cell r="CR67">
            <v>3</v>
          </cell>
          <cell r="CV67" t="str">
            <v>-</v>
          </cell>
          <cell r="CZ67" t="str">
            <v>-</v>
          </cell>
          <cell r="DD67" t="str">
            <v>-</v>
          </cell>
          <cell r="DH67" t="str">
            <v>-</v>
          </cell>
          <cell r="DL67">
            <v>1</v>
          </cell>
          <cell r="DP67" t="str">
            <v>-</v>
          </cell>
          <cell r="DT67" t="str">
            <v>-</v>
          </cell>
        </row>
        <row r="68">
          <cell r="P68">
            <v>1</v>
          </cell>
          <cell r="T68">
            <v>0</v>
          </cell>
          <cell r="X68">
            <v>0</v>
          </cell>
          <cell r="AB68">
            <v>0</v>
          </cell>
          <cell r="AF68">
            <v>0</v>
          </cell>
          <cell r="AJ68">
            <v>0</v>
          </cell>
          <cell r="AN68">
            <v>0</v>
          </cell>
          <cell r="AR68">
            <v>0</v>
          </cell>
          <cell r="AV68">
            <v>0</v>
          </cell>
          <cell r="AZ68">
            <v>0</v>
          </cell>
          <cell r="BD68">
            <v>0</v>
          </cell>
          <cell r="BH68">
            <v>0</v>
          </cell>
          <cell r="BL68">
            <v>0</v>
          </cell>
          <cell r="BP68">
            <v>0</v>
          </cell>
          <cell r="BT68">
            <v>0</v>
          </cell>
          <cell r="BX68">
            <v>0</v>
          </cell>
          <cell r="CB68">
            <v>0</v>
          </cell>
          <cell r="CF68">
            <v>0</v>
          </cell>
          <cell r="CJ68">
            <v>0</v>
          </cell>
          <cell r="CN68">
            <v>0</v>
          </cell>
          <cell r="CR68">
            <v>0</v>
          </cell>
          <cell r="CV68">
            <v>0</v>
          </cell>
          <cell r="CZ68">
            <v>0</v>
          </cell>
          <cell r="DD68">
            <v>0</v>
          </cell>
          <cell r="DH68">
            <v>0</v>
          </cell>
          <cell r="DL68">
            <v>0</v>
          </cell>
          <cell r="DP68">
            <v>0</v>
          </cell>
          <cell r="DT68">
            <v>0</v>
          </cell>
        </row>
        <row r="69">
          <cell r="P69">
            <v>0</v>
          </cell>
          <cell r="T69">
            <v>0</v>
          </cell>
          <cell r="X69">
            <v>0</v>
          </cell>
          <cell r="AB69">
            <v>0</v>
          </cell>
          <cell r="AF69">
            <v>0</v>
          </cell>
          <cell r="AJ69">
            <v>0</v>
          </cell>
          <cell r="AN69">
            <v>0</v>
          </cell>
          <cell r="AR69">
            <v>0</v>
          </cell>
          <cell r="AV69">
            <v>0</v>
          </cell>
          <cell r="AZ69">
            <v>0</v>
          </cell>
          <cell r="BD69">
            <v>0</v>
          </cell>
          <cell r="BH69">
            <v>0</v>
          </cell>
          <cell r="BL69">
            <v>0</v>
          </cell>
          <cell r="BP69">
            <v>0</v>
          </cell>
          <cell r="BT69">
            <v>0</v>
          </cell>
          <cell r="BX69">
            <v>0</v>
          </cell>
          <cell r="CB69">
            <v>0</v>
          </cell>
          <cell r="CF69">
            <v>0</v>
          </cell>
          <cell r="CJ69">
            <v>0</v>
          </cell>
          <cell r="CN69">
            <v>0</v>
          </cell>
          <cell r="CR69">
            <v>0</v>
          </cell>
          <cell r="CV69">
            <v>0</v>
          </cell>
          <cell r="CZ69">
            <v>0</v>
          </cell>
          <cell r="DD69">
            <v>0</v>
          </cell>
          <cell r="DH69">
            <v>0</v>
          </cell>
          <cell r="DL69">
            <v>0</v>
          </cell>
          <cell r="DP69">
            <v>0</v>
          </cell>
          <cell r="DT69">
            <v>0</v>
          </cell>
        </row>
        <row r="70">
          <cell r="P70">
            <v>4</v>
          </cell>
          <cell r="T70">
            <v>0</v>
          </cell>
          <cell r="X70">
            <v>3</v>
          </cell>
          <cell r="AB70">
            <v>0</v>
          </cell>
          <cell r="AF70">
            <v>0</v>
          </cell>
          <cell r="AJ70">
            <v>0</v>
          </cell>
          <cell r="AN70">
            <v>0</v>
          </cell>
          <cell r="AR70">
            <v>0</v>
          </cell>
          <cell r="AV70">
            <v>0</v>
          </cell>
          <cell r="AZ70">
            <v>0</v>
          </cell>
          <cell r="BD70">
            <v>0</v>
          </cell>
          <cell r="BH70">
            <v>0</v>
          </cell>
          <cell r="BL70">
            <v>0</v>
          </cell>
          <cell r="BP70">
            <v>0</v>
          </cell>
          <cell r="BT70">
            <v>0</v>
          </cell>
          <cell r="BX70">
            <v>0</v>
          </cell>
          <cell r="CB70">
            <v>0</v>
          </cell>
          <cell r="CF70">
            <v>0</v>
          </cell>
          <cell r="CJ70">
            <v>0</v>
          </cell>
          <cell r="CN70">
            <v>0</v>
          </cell>
          <cell r="CR70">
            <v>3</v>
          </cell>
          <cell r="CV70">
            <v>0</v>
          </cell>
          <cell r="CZ70">
            <v>0</v>
          </cell>
          <cell r="DD70">
            <v>0</v>
          </cell>
          <cell r="DH70">
            <v>0</v>
          </cell>
          <cell r="DL70">
            <v>0</v>
          </cell>
          <cell r="DP70">
            <v>0</v>
          </cell>
          <cell r="DT70">
            <v>0</v>
          </cell>
        </row>
        <row r="71">
          <cell r="P71">
            <v>6</v>
          </cell>
          <cell r="T71">
            <v>0</v>
          </cell>
          <cell r="X71">
            <v>0</v>
          </cell>
          <cell r="AB71">
            <v>0</v>
          </cell>
          <cell r="AF71">
            <v>0</v>
          </cell>
          <cell r="AJ71">
            <v>1</v>
          </cell>
          <cell r="AN71">
            <v>7</v>
          </cell>
          <cell r="AR71">
            <v>4</v>
          </cell>
          <cell r="AV71">
            <v>6</v>
          </cell>
          <cell r="AZ71">
            <v>1</v>
          </cell>
          <cell r="BD71">
            <v>1</v>
          </cell>
          <cell r="BH71">
            <v>1</v>
          </cell>
          <cell r="BL71">
            <v>0</v>
          </cell>
          <cell r="BP71">
            <v>0</v>
          </cell>
          <cell r="BT71">
            <v>0</v>
          </cell>
          <cell r="BX71">
            <v>0</v>
          </cell>
          <cell r="CB71">
            <v>0</v>
          </cell>
          <cell r="CF71">
            <v>0</v>
          </cell>
          <cell r="CJ71">
            <v>0</v>
          </cell>
          <cell r="CN71">
            <v>7</v>
          </cell>
          <cell r="CR71">
            <v>6</v>
          </cell>
          <cell r="CV71">
            <v>0</v>
          </cell>
          <cell r="CZ71">
            <v>0</v>
          </cell>
          <cell r="DD71">
            <v>0</v>
          </cell>
          <cell r="DH71">
            <v>0</v>
          </cell>
          <cell r="DL71">
            <v>0</v>
          </cell>
          <cell r="DP71">
            <v>0</v>
          </cell>
          <cell r="DT71">
            <v>0</v>
          </cell>
        </row>
        <row r="72">
          <cell r="P72" t="str">
            <v>$$$</v>
          </cell>
          <cell r="T72" t="str">
            <v>$$$</v>
          </cell>
          <cell r="X72" t="str">
            <v>$$$</v>
          </cell>
          <cell r="AB72" t="str">
            <v>$$$</v>
          </cell>
          <cell r="AF72" t="str">
            <v>$$$</v>
          </cell>
          <cell r="AJ72" t="str">
            <v>$$$</v>
          </cell>
          <cell r="AN72" t="str">
            <v>$$$</v>
          </cell>
          <cell r="AR72" t="str">
            <v>$$$</v>
          </cell>
          <cell r="AV72" t="str">
            <v>$$$</v>
          </cell>
          <cell r="AZ72" t="str">
            <v>$$$</v>
          </cell>
          <cell r="BD72" t="str">
            <v>$$$</v>
          </cell>
          <cell r="BH72" t="str">
            <v>$$$</v>
          </cell>
          <cell r="BL72" t="str">
            <v>$$$</v>
          </cell>
          <cell r="BP72" t="str">
            <v>$$$</v>
          </cell>
          <cell r="BT72" t="str">
            <v>$$$</v>
          </cell>
          <cell r="BX72" t="str">
            <v>$$$</v>
          </cell>
          <cell r="CB72" t="str">
            <v>$$$</v>
          </cell>
          <cell r="CF72" t="str">
            <v>$$$</v>
          </cell>
          <cell r="CJ72" t="str">
            <v>$$$</v>
          </cell>
          <cell r="CN72" t="str">
            <v>$$$</v>
          </cell>
          <cell r="CR72">
            <v>3</v>
          </cell>
          <cell r="CV72" t="str">
            <v>$$$</v>
          </cell>
          <cell r="CZ72" t="str">
            <v>$$$</v>
          </cell>
          <cell r="DD72" t="str">
            <v>$$$</v>
          </cell>
          <cell r="DH72" t="str">
            <v>$$$</v>
          </cell>
          <cell r="DL72" t="str">
            <v>$$$</v>
          </cell>
          <cell r="DP72" t="str">
            <v>$$$</v>
          </cell>
          <cell r="DT72" t="str">
            <v>$$$</v>
          </cell>
        </row>
        <row r="73">
          <cell r="P73">
            <v>5</v>
          </cell>
          <cell r="T73" t="str">
            <v>$$$</v>
          </cell>
          <cell r="X73" t="str">
            <v>$$$</v>
          </cell>
          <cell r="AB73" t="str">
            <v>$$$</v>
          </cell>
          <cell r="AF73" t="str">
            <v>$$$</v>
          </cell>
          <cell r="AJ73" t="str">
            <v>$$$</v>
          </cell>
          <cell r="AN73" t="str">
            <v>$$$</v>
          </cell>
          <cell r="AR73" t="str">
            <v>$$$</v>
          </cell>
          <cell r="AV73" t="str">
            <v>$$$</v>
          </cell>
          <cell r="AZ73" t="str">
            <v>$$$</v>
          </cell>
          <cell r="BD73" t="str">
            <v>$$$</v>
          </cell>
          <cell r="BH73" t="str">
            <v>$$$</v>
          </cell>
          <cell r="BL73" t="str">
            <v>$$$</v>
          </cell>
          <cell r="BP73" t="str">
            <v>$$$</v>
          </cell>
          <cell r="BT73" t="str">
            <v>$$$</v>
          </cell>
          <cell r="BX73" t="str">
            <v>$$$</v>
          </cell>
          <cell r="CB73" t="str">
            <v>$$$</v>
          </cell>
          <cell r="CF73" t="str">
            <v>$$$</v>
          </cell>
          <cell r="CJ73" t="str">
            <v>$$$</v>
          </cell>
          <cell r="CN73" t="str">
            <v>$$$</v>
          </cell>
          <cell r="CR73">
            <v>3</v>
          </cell>
          <cell r="CV73" t="str">
            <v>$$$</v>
          </cell>
          <cell r="CZ73" t="str">
            <v>$$$</v>
          </cell>
          <cell r="DD73" t="str">
            <v>$$$</v>
          </cell>
          <cell r="DH73" t="str">
            <v>$$$</v>
          </cell>
          <cell r="DL73">
            <v>1</v>
          </cell>
          <cell r="DP73" t="str">
            <v>$$$</v>
          </cell>
          <cell r="DT73" t="str">
            <v>$$$</v>
          </cell>
        </row>
        <row r="74">
          <cell r="P74">
            <v>7</v>
          </cell>
          <cell r="T74" t="str">
            <v>$$$</v>
          </cell>
          <cell r="X74" t="str">
            <v>$$$</v>
          </cell>
          <cell r="AB74" t="str">
            <v>$$$</v>
          </cell>
          <cell r="AF74" t="str">
            <v>$$$</v>
          </cell>
          <cell r="AJ74" t="str">
            <v>$$$</v>
          </cell>
          <cell r="AN74">
            <v>1</v>
          </cell>
          <cell r="AR74" t="str">
            <v>$$$</v>
          </cell>
          <cell r="AV74" t="str">
            <v>$$$</v>
          </cell>
          <cell r="AZ74" t="str">
            <v>$$$</v>
          </cell>
          <cell r="BD74" t="str">
            <v>$$$</v>
          </cell>
          <cell r="BH74" t="str">
            <v>$$$</v>
          </cell>
          <cell r="BL74" t="str">
            <v>$$$</v>
          </cell>
          <cell r="BP74" t="str">
            <v>$$$</v>
          </cell>
          <cell r="BT74" t="str">
            <v>$$$</v>
          </cell>
          <cell r="BX74" t="str">
            <v>$$$</v>
          </cell>
          <cell r="CB74" t="str">
            <v>$$$</v>
          </cell>
          <cell r="CF74" t="str">
            <v>$$$</v>
          </cell>
          <cell r="CJ74" t="str">
            <v>$$$</v>
          </cell>
          <cell r="CN74" t="str">
            <v>$$$</v>
          </cell>
          <cell r="CR74">
            <v>3</v>
          </cell>
          <cell r="CV74" t="str">
            <v>$$$</v>
          </cell>
          <cell r="CZ74" t="str">
            <v>$$$</v>
          </cell>
          <cell r="DD74" t="str">
            <v>$$$</v>
          </cell>
          <cell r="DH74" t="str">
            <v>$$$</v>
          </cell>
          <cell r="DL74" t="str">
            <v>$$$</v>
          </cell>
          <cell r="DP74" t="str">
            <v>$$$</v>
          </cell>
          <cell r="DT74" t="str">
            <v>$$$</v>
          </cell>
        </row>
        <row r="75">
          <cell r="P75">
            <v>0</v>
          </cell>
          <cell r="T75">
            <v>0</v>
          </cell>
          <cell r="X75">
            <v>0</v>
          </cell>
          <cell r="AB75">
            <v>0</v>
          </cell>
          <cell r="AF75">
            <v>0</v>
          </cell>
          <cell r="AJ75">
            <v>0</v>
          </cell>
          <cell r="AN75">
            <v>0</v>
          </cell>
          <cell r="AR75">
            <v>0</v>
          </cell>
          <cell r="AV75">
            <v>0</v>
          </cell>
          <cell r="AZ75">
            <v>0</v>
          </cell>
          <cell r="BD75">
            <v>0</v>
          </cell>
          <cell r="BH75">
            <v>0</v>
          </cell>
          <cell r="BL75">
            <v>0</v>
          </cell>
          <cell r="BP75">
            <v>0</v>
          </cell>
          <cell r="BT75">
            <v>0</v>
          </cell>
          <cell r="BX75">
            <v>0</v>
          </cell>
          <cell r="CB75">
            <v>0</v>
          </cell>
          <cell r="CF75">
            <v>0</v>
          </cell>
          <cell r="CJ75">
            <v>0</v>
          </cell>
          <cell r="CN75">
            <v>0</v>
          </cell>
          <cell r="CR75">
            <v>0</v>
          </cell>
          <cell r="CV75">
            <v>0</v>
          </cell>
          <cell r="CZ75">
            <v>0</v>
          </cell>
          <cell r="DD75">
            <v>0</v>
          </cell>
          <cell r="DH75">
            <v>0</v>
          </cell>
          <cell r="DL75">
            <v>0</v>
          </cell>
          <cell r="DP75">
            <v>0</v>
          </cell>
          <cell r="DT75">
            <v>0</v>
          </cell>
        </row>
        <row r="76">
          <cell r="P76" t="str">
            <v>-</v>
          </cell>
          <cell r="T76">
            <v>0</v>
          </cell>
          <cell r="X76">
            <v>0</v>
          </cell>
          <cell r="AB76">
            <v>0</v>
          </cell>
          <cell r="AF76">
            <v>0</v>
          </cell>
          <cell r="AJ76" t="str">
            <v>-</v>
          </cell>
          <cell r="AN76" t="str">
            <v>-</v>
          </cell>
          <cell r="AR76">
            <v>0</v>
          </cell>
          <cell r="AV76">
            <v>0</v>
          </cell>
          <cell r="AZ76">
            <v>0</v>
          </cell>
          <cell r="BD76">
            <v>0</v>
          </cell>
          <cell r="BH76">
            <v>0</v>
          </cell>
          <cell r="BL76">
            <v>0</v>
          </cell>
          <cell r="BP76">
            <v>0</v>
          </cell>
          <cell r="BT76">
            <v>0</v>
          </cell>
          <cell r="BX76">
            <v>0</v>
          </cell>
          <cell r="CB76">
            <v>0</v>
          </cell>
          <cell r="CF76">
            <v>0</v>
          </cell>
          <cell r="CJ76">
            <v>0</v>
          </cell>
          <cell r="CN76">
            <v>0</v>
          </cell>
          <cell r="CR76">
            <v>0</v>
          </cell>
          <cell r="CV76">
            <v>0</v>
          </cell>
          <cell r="CZ76">
            <v>0</v>
          </cell>
          <cell r="DD76">
            <v>0</v>
          </cell>
          <cell r="DH76">
            <v>0</v>
          </cell>
          <cell r="DL76">
            <v>0</v>
          </cell>
          <cell r="DP76" t="str">
            <v>-</v>
          </cell>
          <cell r="DT76">
            <v>0</v>
          </cell>
        </row>
        <row r="77">
          <cell r="P77">
            <v>3</v>
          </cell>
          <cell r="T77" t="str">
            <v>$$$</v>
          </cell>
          <cell r="X77" t="str">
            <v>$$$</v>
          </cell>
          <cell r="AB77" t="str">
            <v>$$$</v>
          </cell>
          <cell r="AF77" t="str">
            <v>$$$</v>
          </cell>
          <cell r="AJ77" t="str">
            <v>$$$</v>
          </cell>
          <cell r="AN77" t="str">
            <v>$$$</v>
          </cell>
          <cell r="AR77" t="str">
            <v>$$$</v>
          </cell>
          <cell r="AV77" t="str">
            <v>$$$</v>
          </cell>
          <cell r="AZ77" t="str">
            <v>$$$</v>
          </cell>
          <cell r="BD77" t="str">
            <v>$$$</v>
          </cell>
          <cell r="BH77" t="str">
            <v>$$$</v>
          </cell>
          <cell r="BL77" t="str">
            <v>$$$</v>
          </cell>
          <cell r="BP77" t="str">
            <v>$$$</v>
          </cell>
          <cell r="BT77" t="str">
            <v>$$$</v>
          </cell>
          <cell r="BX77" t="str">
            <v>$$$</v>
          </cell>
          <cell r="CB77" t="str">
            <v>$$$</v>
          </cell>
          <cell r="CF77" t="str">
            <v>$$$</v>
          </cell>
          <cell r="CJ77" t="str">
            <v>$$$</v>
          </cell>
          <cell r="CN77" t="str">
            <v>$$$</v>
          </cell>
          <cell r="CR77" t="str">
            <v>$$$</v>
          </cell>
          <cell r="CV77" t="str">
            <v>$$$</v>
          </cell>
          <cell r="CZ77" t="str">
            <v>$$$</v>
          </cell>
          <cell r="DD77" t="str">
            <v>$$$</v>
          </cell>
          <cell r="DH77" t="str">
            <v>$$$</v>
          </cell>
          <cell r="DL77" t="str">
            <v>$$$</v>
          </cell>
          <cell r="DP77" t="str">
            <v>$$$</v>
          </cell>
          <cell r="DT77" t="str">
            <v>$$$</v>
          </cell>
        </row>
        <row r="78">
          <cell r="P78">
            <v>3</v>
          </cell>
          <cell r="T78">
            <v>0</v>
          </cell>
          <cell r="X78">
            <v>0</v>
          </cell>
          <cell r="AB78">
            <v>0</v>
          </cell>
          <cell r="AF78">
            <v>0</v>
          </cell>
          <cell r="AJ78">
            <v>0</v>
          </cell>
          <cell r="AN78">
            <v>0</v>
          </cell>
          <cell r="AR78">
            <v>0</v>
          </cell>
          <cell r="AV78">
            <v>0</v>
          </cell>
          <cell r="AZ78">
            <v>0</v>
          </cell>
          <cell r="BD78">
            <v>0</v>
          </cell>
          <cell r="BH78">
            <v>0</v>
          </cell>
          <cell r="BL78">
            <v>0</v>
          </cell>
          <cell r="BP78">
            <v>0</v>
          </cell>
          <cell r="BT78">
            <v>0</v>
          </cell>
          <cell r="BX78">
            <v>0</v>
          </cell>
          <cell r="CB78">
            <v>0</v>
          </cell>
          <cell r="CF78">
            <v>0</v>
          </cell>
          <cell r="CJ78">
            <v>0</v>
          </cell>
          <cell r="CN78">
            <v>0</v>
          </cell>
          <cell r="CR78">
            <v>3</v>
          </cell>
          <cell r="CV78">
            <v>0</v>
          </cell>
          <cell r="CZ78">
            <v>0</v>
          </cell>
          <cell r="DD78">
            <v>0</v>
          </cell>
          <cell r="DH78">
            <v>0</v>
          </cell>
          <cell r="DL78">
            <v>0</v>
          </cell>
          <cell r="DP78">
            <v>0</v>
          </cell>
          <cell r="DT78">
            <v>0</v>
          </cell>
        </row>
        <row r="79">
          <cell r="P79">
            <v>3</v>
          </cell>
          <cell r="T79">
            <v>0</v>
          </cell>
          <cell r="X79">
            <v>0</v>
          </cell>
          <cell r="AB79">
            <v>0</v>
          </cell>
          <cell r="AF79">
            <v>0</v>
          </cell>
          <cell r="AJ79">
            <v>0</v>
          </cell>
          <cell r="AN79">
            <v>0</v>
          </cell>
          <cell r="AR79">
            <v>0</v>
          </cell>
          <cell r="AV79">
            <v>0</v>
          </cell>
          <cell r="AZ79">
            <v>0</v>
          </cell>
          <cell r="BD79">
            <v>0</v>
          </cell>
          <cell r="BH79">
            <v>0</v>
          </cell>
          <cell r="BL79">
            <v>0</v>
          </cell>
          <cell r="BP79">
            <v>0</v>
          </cell>
          <cell r="BT79">
            <v>0</v>
          </cell>
          <cell r="BX79">
            <v>0</v>
          </cell>
          <cell r="CB79">
            <v>0</v>
          </cell>
          <cell r="CF79">
            <v>0</v>
          </cell>
          <cell r="CJ79">
            <v>0</v>
          </cell>
          <cell r="CN79">
            <v>0</v>
          </cell>
          <cell r="CR79">
            <v>3</v>
          </cell>
          <cell r="CV79">
            <v>0</v>
          </cell>
          <cell r="CZ79">
            <v>0</v>
          </cell>
          <cell r="DD79">
            <v>0</v>
          </cell>
          <cell r="DH79">
            <v>0</v>
          </cell>
          <cell r="DL79">
            <v>0</v>
          </cell>
          <cell r="DP79">
            <v>0</v>
          </cell>
          <cell r="DT79">
            <v>3</v>
          </cell>
        </row>
        <row r="80">
          <cell r="P80">
            <v>6</v>
          </cell>
          <cell r="T80" t="str">
            <v>$$$</v>
          </cell>
          <cell r="X80" t="str">
            <v>$$$</v>
          </cell>
          <cell r="AB80" t="str">
            <v>$$$</v>
          </cell>
          <cell r="AF80" t="str">
            <v>$$$</v>
          </cell>
          <cell r="AJ80" t="str">
            <v>$$$</v>
          </cell>
          <cell r="AN80" t="str">
            <v>$$$</v>
          </cell>
          <cell r="AR80" t="str">
            <v>$$$</v>
          </cell>
          <cell r="AV80" t="str">
            <v>$$$</v>
          </cell>
          <cell r="AZ80" t="str">
            <v>$$$</v>
          </cell>
          <cell r="BD80" t="str">
            <v>$$$</v>
          </cell>
          <cell r="BH80" t="str">
            <v>$$$</v>
          </cell>
          <cell r="BL80" t="str">
            <v>$$$</v>
          </cell>
          <cell r="BP80" t="str">
            <v>$$$</v>
          </cell>
          <cell r="BT80" t="str">
            <v>$$$</v>
          </cell>
          <cell r="BX80" t="str">
            <v>$$$</v>
          </cell>
          <cell r="CB80" t="str">
            <v>$$$</v>
          </cell>
          <cell r="CF80" t="str">
            <v>$$$</v>
          </cell>
          <cell r="CJ80" t="str">
            <v>$$$</v>
          </cell>
          <cell r="CN80" t="str">
            <v>$$$</v>
          </cell>
          <cell r="CR80">
            <v>2</v>
          </cell>
          <cell r="CV80" t="str">
            <v>$$$</v>
          </cell>
          <cell r="CZ80" t="str">
            <v>$$$</v>
          </cell>
          <cell r="DD80" t="str">
            <v>$$$</v>
          </cell>
          <cell r="DH80" t="str">
            <v>$$$</v>
          </cell>
          <cell r="DL80" t="str">
            <v>$$$</v>
          </cell>
          <cell r="DP80" t="str">
            <v>$$$</v>
          </cell>
          <cell r="DT80" t="str">
            <v>$$$</v>
          </cell>
        </row>
        <row r="81">
          <cell r="P81">
            <v>8</v>
          </cell>
          <cell r="T81" t="str">
            <v>$$$</v>
          </cell>
          <cell r="X81" t="str">
            <v>$$$</v>
          </cell>
          <cell r="AB81" t="str">
            <v>$$$</v>
          </cell>
          <cell r="AF81" t="str">
            <v>$$$</v>
          </cell>
          <cell r="AJ81">
            <v>1</v>
          </cell>
          <cell r="AN81">
            <v>1</v>
          </cell>
          <cell r="AR81" t="str">
            <v>$$$</v>
          </cell>
          <cell r="AV81" t="str">
            <v>$$$</v>
          </cell>
          <cell r="AZ81" t="str">
            <v>$$$</v>
          </cell>
          <cell r="BD81" t="str">
            <v>$$$</v>
          </cell>
          <cell r="BH81" t="str">
            <v>$$$</v>
          </cell>
          <cell r="BL81" t="str">
            <v>$$$</v>
          </cell>
          <cell r="BP81" t="str">
            <v>$$$</v>
          </cell>
          <cell r="BT81" t="str">
            <v>$$$</v>
          </cell>
          <cell r="BX81" t="str">
            <v>$$$</v>
          </cell>
          <cell r="CB81" t="str">
            <v>$$$</v>
          </cell>
          <cell r="CF81" t="str">
            <v>$$$</v>
          </cell>
          <cell r="CJ81" t="str">
            <v>$$$</v>
          </cell>
          <cell r="CN81" t="str">
            <v>$$$</v>
          </cell>
          <cell r="CR81" t="str">
            <v>$$$</v>
          </cell>
          <cell r="CV81" t="str">
            <v>$$$</v>
          </cell>
          <cell r="CZ81" t="str">
            <v>$$$</v>
          </cell>
          <cell r="DD81" t="str">
            <v>$$$</v>
          </cell>
          <cell r="DH81" t="str">
            <v>$$$</v>
          </cell>
          <cell r="DL81">
            <v>1</v>
          </cell>
          <cell r="DP81" t="str">
            <v>$$$</v>
          </cell>
          <cell r="DT81" t="str">
            <v>$$$</v>
          </cell>
        </row>
        <row r="82">
          <cell r="P82">
            <v>4</v>
          </cell>
          <cell r="T82">
            <v>0</v>
          </cell>
          <cell r="X82">
            <v>0</v>
          </cell>
          <cell r="AB82">
            <v>0</v>
          </cell>
          <cell r="AF82">
            <v>0</v>
          </cell>
          <cell r="AJ82">
            <v>0</v>
          </cell>
          <cell r="AN82">
            <v>0</v>
          </cell>
          <cell r="AR82">
            <v>0</v>
          </cell>
          <cell r="AV82">
            <v>0</v>
          </cell>
          <cell r="AZ82">
            <v>0</v>
          </cell>
          <cell r="BD82">
            <v>0</v>
          </cell>
          <cell r="BH82">
            <v>0</v>
          </cell>
          <cell r="BL82">
            <v>0</v>
          </cell>
          <cell r="BP82">
            <v>0</v>
          </cell>
          <cell r="BT82">
            <v>0</v>
          </cell>
          <cell r="BX82">
            <v>0</v>
          </cell>
          <cell r="CB82">
            <v>0</v>
          </cell>
          <cell r="CF82">
            <v>0</v>
          </cell>
          <cell r="CJ82">
            <v>0</v>
          </cell>
          <cell r="CN82">
            <v>0</v>
          </cell>
          <cell r="CR82">
            <v>4</v>
          </cell>
          <cell r="CV82">
            <v>0</v>
          </cell>
          <cell r="CZ82">
            <v>0</v>
          </cell>
          <cell r="DD82">
            <v>0</v>
          </cell>
          <cell r="DH82">
            <v>0</v>
          </cell>
          <cell r="DL82">
            <v>0</v>
          </cell>
          <cell r="DP82">
            <v>0</v>
          </cell>
          <cell r="DT82">
            <v>0</v>
          </cell>
        </row>
        <row r="83">
          <cell r="P83">
            <v>4</v>
          </cell>
          <cell r="T83">
            <v>0</v>
          </cell>
          <cell r="X83">
            <v>0</v>
          </cell>
          <cell r="AB83">
            <v>0</v>
          </cell>
          <cell r="AF83">
            <v>0</v>
          </cell>
          <cell r="AJ83">
            <v>0</v>
          </cell>
          <cell r="AN83">
            <v>0</v>
          </cell>
          <cell r="AR83">
            <v>0</v>
          </cell>
          <cell r="AV83">
            <v>0</v>
          </cell>
          <cell r="AZ83">
            <v>0</v>
          </cell>
          <cell r="BD83">
            <v>0</v>
          </cell>
          <cell r="BH83">
            <v>0</v>
          </cell>
          <cell r="BL83">
            <v>0</v>
          </cell>
          <cell r="BP83">
            <v>0</v>
          </cell>
          <cell r="BT83">
            <v>0</v>
          </cell>
          <cell r="BX83">
            <v>0</v>
          </cell>
          <cell r="CB83">
            <v>0</v>
          </cell>
          <cell r="CF83">
            <v>0</v>
          </cell>
          <cell r="CJ83">
            <v>0</v>
          </cell>
          <cell r="CN83">
            <v>0</v>
          </cell>
          <cell r="CR83">
            <v>0</v>
          </cell>
          <cell r="CV83">
            <v>0</v>
          </cell>
          <cell r="CZ83">
            <v>0</v>
          </cell>
          <cell r="DD83">
            <v>0</v>
          </cell>
          <cell r="DH83">
            <v>0</v>
          </cell>
          <cell r="DL83">
            <v>0</v>
          </cell>
          <cell r="DP83">
            <v>0</v>
          </cell>
          <cell r="DT83">
            <v>0</v>
          </cell>
        </row>
        <row r="84">
          <cell r="P84">
            <v>1</v>
          </cell>
          <cell r="T84">
            <v>0</v>
          </cell>
          <cell r="X84">
            <v>0</v>
          </cell>
          <cell r="AB84">
            <v>0</v>
          </cell>
          <cell r="AF84">
            <v>0</v>
          </cell>
          <cell r="AJ84">
            <v>0</v>
          </cell>
          <cell r="AN84">
            <v>0</v>
          </cell>
          <cell r="AR84">
            <v>0</v>
          </cell>
          <cell r="AV84">
            <v>0</v>
          </cell>
          <cell r="AZ84">
            <v>0</v>
          </cell>
          <cell r="BD84">
            <v>0</v>
          </cell>
          <cell r="BH84">
            <v>0</v>
          </cell>
          <cell r="BL84">
            <v>0</v>
          </cell>
          <cell r="BP84">
            <v>0</v>
          </cell>
          <cell r="BT84">
            <v>0</v>
          </cell>
          <cell r="BX84">
            <v>0</v>
          </cell>
          <cell r="CB84">
            <v>0</v>
          </cell>
          <cell r="CF84">
            <v>0</v>
          </cell>
          <cell r="CJ84">
            <v>0</v>
          </cell>
          <cell r="CN84">
            <v>0</v>
          </cell>
          <cell r="CR84">
            <v>2</v>
          </cell>
          <cell r="CV84">
            <v>0</v>
          </cell>
          <cell r="CZ84">
            <v>0</v>
          </cell>
          <cell r="DD84">
            <v>0</v>
          </cell>
          <cell r="DH84">
            <v>0</v>
          </cell>
          <cell r="DL84">
            <v>0</v>
          </cell>
          <cell r="DP84">
            <v>0</v>
          </cell>
          <cell r="DT84">
            <v>0</v>
          </cell>
        </row>
        <row r="85">
          <cell r="P85">
            <v>1</v>
          </cell>
          <cell r="T85" t="str">
            <v>-</v>
          </cell>
          <cell r="X85" t="str">
            <v>-</v>
          </cell>
          <cell r="AB85" t="str">
            <v>-</v>
          </cell>
          <cell r="AF85" t="str">
            <v>-</v>
          </cell>
          <cell r="AJ85" t="str">
            <v>-</v>
          </cell>
          <cell r="AN85" t="str">
            <v>-</v>
          </cell>
          <cell r="AR85" t="str">
            <v>-</v>
          </cell>
          <cell r="AV85" t="str">
            <v>-</v>
          </cell>
          <cell r="AZ85" t="str">
            <v>-</v>
          </cell>
          <cell r="BD85" t="str">
            <v>-</v>
          </cell>
          <cell r="BH85" t="str">
            <v>-</v>
          </cell>
          <cell r="BL85" t="str">
            <v>-</v>
          </cell>
          <cell r="BP85" t="str">
            <v>-</v>
          </cell>
          <cell r="BT85" t="str">
            <v>-</v>
          </cell>
          <cell r="BX85" t="str">
            <v>-</v>
          </cell>
          <cell r="CB85" t="str">
            <v>-</v>
          </cell>
          <cell r="CF85" t="str">
            <v>-</v>
          </cell>
          <cell r="CJ85" t="str">
            <v>-</v>
          </cell>
          <cell r="CN85" t="str">
            <v>-</v>
          </cell>
          <cell r="CR85" t="str">
            <v>-</v>
          </cell>
          <cell r="CV85" t="str">
            <v>-</v>
          </cell>
          <cell r="CZ85" t="str">
            <v>-</v>
          </cell>
          <cell r="DD85" t="str">
            <v>-</v>
          </cell>
          <cell r="DH85" t="str">
            <v>-</v>
          </cell>
          <cell r="DL85" t="str">
            <v>-</v>
          </cell>
          <cell r="DP85" t="str">
            <v>-</v>
          </cell>
          <cell r="DT85" t="str">
            <v>-</v>
          </cell>
        </row>
        <row r="86">
          <cell r="P86">
            <v>1</v>
          </cell>
          <cell r="T86">
            <v>0</v>
          </cell>
          <cell r="X86">
            <v>0</v>
          </cell>
          <cell r="AB86">
            <v>0</v>
          </cell>
          <cell r="AF86">
            <v>0</v>
          </cell>
          <cell r="AJ86">
            <v>0</v>
          </cell>
          <cell r="AN86">
            <v>0</v>
          </cell>
          <cell r="AR86">
            <v>0</v>
          </cell>
          <cell r="AV86">
            <v>0</v>
          </cell>
          <cell r="AZ86">
            <v>0</v>
          </cell>
          <cell r="BD86">
            <v>0</v>
          </cell>
          <cell r="BH86">
            <v>0</v>
          </cell>
          <cell r="BL86">
            <v>0</v>
          </cell>
          <cell r="BP86">
            <v>0</v>
          </cell>
          <cell r="BT86">
            <v>0</v>
          </cell>
          <cell r="BX86">
            <v>0</v>
          </cell>
          <cell r="CB86">
            <v>0</v>
          </cell>
          <cell r="CF86">
            <v>0</v>
          </cell>
          <cell r="CJ86">
            <v>0</v>
          </cell>
          <cell r="CN86">
            <v>0</v>
          </cell>
          <cell r="CR86">
            <v>0</v>
          </cell>
          <cell r="CV86">
            <v>0</v>
          </cell>
          <cell r="CZ86">
            <v>0</v>
          </cell>
          <cell r="DD86">
            <v>0</v>
          </cell>
          <cell r="DH86">
            <v>0</v>
          </cell>
          <cell r="DL86">
            <v>0</v>
          </cell>
          <cell r="DP86">
            <v>0</v>
          </cell>
          <cell r="DT86">
            <v>0</v>
          </cell>
        </row>
        <row r="87">
          <cell r="P87">
            <v>1</v>
          </cell>
          <cell r="T87" t="str">
            <v>$$$</v>
          </cell>
          <cell r="X87" t="str">
            <v>$$$</v>
          </cell>
          <cell r="AB87" t="str">
            <v>$$$</v>
          </cell>
          <cell r="AF87" t="str">
            <v>$$$</v>
          </cell>
          <cell r="AJ87" t="str">
            <v>$$$</v>
          </cell>
          <cell r="AN87" t="str">
            <v>$$$</v>
          </cell>
          <cell r="AR87" t="str">
            <v>$$$</v>
          </cell>
          <cell r="AV87" t="str">
            <v>$$$</v>
          </cell>
          <cell r="AZ87" t="str">
            <v>$$$</v>
          </cell>
          <cell r="BD87" t="str">
            <v>$$$</v>
          </cell>
          <cell r="BH87" t="str">
            <v>$$$</v>
          </cell>
          <cell r="BL87" t="str">
            <v>$$$</v>
          </cell>
          <cell r="BP87" t="str">
            <v>$$$</v>
          </cell>
          <cell r="BT87" t="str">
            <v>$$$</v>
          </cell>
          <cell r="BX87" t="str">
            <v>$$$</v>
          </cell>
          <cell r="CB87" t="str">
            <v>$$$</v>
          </cell>
          <cell r="CF87" t="str">
            <v>$$$</v>
          </cell>
          <cell r="CJ87" t="str">
            <v>$$$</v>
          </cell>
          <cell r="CN87" t="str">
            <v>$$$</v>
          </cell>
          <cell r="CR87" t="str">
            <v>$$$</v>
          </cell>
          <cell r="CV87" t="str">
            <v>$$$</v>
          </cell>
          <cell r="CZ87" t="str">
            <v>$$$</v>
          </cell>
          <cell r="DD87" t="str">
            <v>$$$</v>
          </cell>
          <cell r="DH87" t="str">
            <v>$$$</v>
          </cell>
          <cell r="DL87" t="str">
            <v>$$$</v>
          </cell>
          <cell r="DP87" t="str">
            <v>$$$</v>
          </cell>
          <cell r="DT87" t="str">
            <v>$$$</v>
          </cell>
        </row>
        <row r="88">
          <cell r="P88">
            <v>0</v>
          </cell>
          <cell r="T88">
            <v>0</v>
          </cell>
          <cell r="X88">
            <v>0</v>
          </cell>
          <cell r="AB88">
            <v>0</v>
          </cell>
          <cell r="AF88">
            <v>0</v>
          </cell>
          <cell r="AJ88">
            <v>0</v>
          </cell>
          <cell r="AN88">
            <v>0</v>
          </cell>
          <cell r="AR88">
            <v>0</v>
          </cell>
          <cell r="AV88">
            <v>0</v>
          </cell>
          <cell r="AZ88">
            <v>0</v>
          </cell>
          <cell r="BD88">
            <v>0</v>
          </cell>
          <cell r="BH88">
            <v>0</v>
          </cell>
          <cell r="BL88">
            <v>0</v>
          </cell>
          <cell r="BP88">
            <v>0</v>
          </cell>
          <cell r="BT88">
            <v>0</v>
          </cell>
          <cell r="BX88">
            <v>0</v>
          </cell>
          <cell r="CB88">
            <v>0</v>
          </cell>
          <cell r="CF88">
            <v>0</v>
          </cell>
          <cell r="CJ88">
            <v>0</v>
          </cell>
          <cell r="CN88">
            <v>0</v>
          </cell>
          <cell r="CR88">
            <v>3</v>
          </cell>
          <cell r="CV88">
            <v>0</v>
          </cell>
          <cell r="CZ88">
            <v>0</v>
          </cell>
          <cell r="DD88">
            <v>0</v>
          </cell>
          <cell r="DH88">
            <v>0</v>
          </cell>
          <cell r="DL88">
            <v>0</v>
          </cell>
          <cell r="DP88">
            <v>0</v>
          </cell>
          <cell r="DT88">
            <v>0</v>
          </cell>
        </row>
        <row r="89">
          <cell r="P89">
            <v>0</v>
          </cell>
          <cell r="T89">
            <v>0</v>
          </cell>
          <cell r="X89">
            <v>0</v>
          </cell>
          <cell r="AB89">
            <v>0</v>
          </cell>
          <cell r="AF89">
            <v>0</v>
          </cell>
          <cell r="AJ89">
            <v>0</v>
          </cell>
          <cell r="AN89">
            <v>0</v>
          </cell>
          <cell r="AR89">
            <v>0</v>
          </cell>
          <cell r="AV89">
            <v>0</v>
          </cell>
          <cell r="AZ89">
            <v>0</v>
          </cell>
          <cell r="BD89">
            <v>0</v>
          </cell>
          <cell r="BH89">
            <v>0</v>
          </cell>
          <cell r="BL89">
            <v>0</v>
          </cell>
          <cell r="BP89">
            <v>0</v>
          </cell>
          <cell r="BT89">
            <v>0</v>
          </cell>
          <cell r="BX89">
            <v>0</v>
          </cell>
          <cell r="CB89">
            <v>0</v>
          </cell>
          <cell r="CF89">
            <v>0</v>
          </cell>
          <cell r="CJ89">
            <v>0</v>
          </cell>
          <cell r="CN89">
            <v>0</v>
          </cell>
          <cell r="CR89">
            <v>0</v>
          </cell>
          <cell r="CV89">
            <v>0</v>
          </cell>
          <cell r="CZ89">
            <v>0</v>
          </cell>
          <cell r="DD89">
            <v>0</v>
          </cell>
          <cell r="DH89">
            <v>0</v>
          </cell>
          <cell r="DL89">
            <v>0</v>
          </cell>
          <cell r="DP89">
            <v>0</v>
          </cell>
          <cell r="DT89">
            <v>0</v>
          </cell>
        </row>
        <row r="90">
          <cell r="P90">
            <v>0</v>
          </cell>
          <cell r="T90">
            <v>0</v>
          </cell>
          <cell r="X90">
            <v>0</v>
          </cell>
          <cell r="AB90">
            <v>0</v>
          </cell>
          <cell r="AF90">
            <v>0</v>
          </cell>
          <cell r="AJ90">
            <v>0</v>
          </cell>
          <cell r="AN90">
            <v>0</v>
          </cell>
          <cell r="AR90">
            <v>0</v>
          </cell>
          <cell r="AV90">
            <v>0</v>
          </cell>
          <cell r="AZ90">
            <v>0</v>
          </cell>
          <cell r="BD90">
            <v>0</v>
          </cell>
          <cell r="BH90">
            <v>0</v>
          </cell>
          <cell r="BL90">
            <v>0</v>
          </cell>
          <cell r="BP90">
            <v>0</v>
          </cell>
          <cell r="BT90">
            <v>0</v>
          </cell>
          <cell r="BX90">
            <v>0</v>
          </cell>
          <cell r="CB90">
            <v>0</v>
          </cell>
          <cell r="CF90">
            <v>0</v>
          </cell>
          <cell r="CJ90">
            <v>0</v>
          </cell>
          <cell r="CN90">
            <v>0</v>
          </cell>
          <cell r="CR90">
            <v>0</v>
          </cell>
          <cell r="CV90">
            <v>0</v>
          </cell>
          <cell r="CZ90">
            <v>0</v>
          </cell>
          <cell r="DD90">
            <v>0</v>
          </cell>
          <cell r="DH90">
            <v>0</v>
          </cell>
          <cell r="DL90">
            <v>0</v>
          </cell>
          <cell r="DP90">
            <v>0</v>
          </cell>
          <cell r="DT90">
            <v>0</v>
          </cell>
        </row>
        <row r="91">
          <cell r="P91">
            <v>9</v>
          </cell>
          <cell r="T91">
            <v>0</v>
          </cell>
          <cell r="X91">
            <v>0</v>
          </cell>
          <cell r="AB91">
            <v>0</v>
          </cell>
          <cell r="AF91">
            <v>0</v>
          </cell>
          <cell r="AJ91">
            <v>0</v>
          </cell>
          <cell r="AN91">
            <v>0</v>
          </cell>
          <cell r="AR91">
            <v>0</v>
          </cell>
          <cell r="AV91">
            <v>0</v>
          </cell>
          <cell r="AZ91">
            <v>0</v>
          </cell>
          <cell r="BD91">
            <v>0</v>
          </cell>
          <cell r="BH91">
            <v>0</v>
          </cell>
          <cell r="BL91">
            <v>0</v>
          </cell>
          <cell r="BP91">
            <v>0</v>
          </cell>
          <cell r="BT91">
            <v>0</v>
          </cell>
          <cell r="BX91">
            <v>0</v>
          </cell>
          <cell r="CB91">
            <v>0</v>
          </cell>
          <cell r="CF91">
            <v>0</v>
          </cell>
          <cell r="CJ91">
            <v>0</v>
          </cell>
          <cell r="CN91">
            <v>0</v>
          </cell>
          <cell r="CR91">
            <v>1</v>
          </cell>
          <cell r="CV91">
            <v>0</v>
          </cell>
          <cell r="CZ91">
            <v>0</v>
          </cell>
          <cell r="DD91">
            <v>0</v>
          </cell>
          <cell r="DH91">
            <v>0</v>
          </cell>
          <cell r="DL91">
            <v>0</v>
          </cell>
          <cell r="DP91">
            <v>1</v>
          </cell>
          <cell r="DT91">
            <v>0</v>
          </cell>
        </row>
        <row r="92">
          <cell r="P92">
            <v>3</v>
          </cell>
          <cell r="T92">
            <v>0</v>
          </cell>
          <cell r="X92">
            <v>0</v>
          </cell>
          <cell r="AB92">
            <v>0</v>
          </cell>
          <cell r="AF92">
            <v>0</v>
          </cell>
          <cell r="AJ92">
            <v>0</v>
          </cell>
          <cell r="AN92">
            <v>0</v>
          </cell>
          <cell r="AR92">
            <v>0</v>
          </cell>
          <cell r="AV92">
            <v>0</v>
          </cell>
          <cell r="AZ92">
            <v>0</v>
          </cell>
          <cell r="BD92">
            <v>0</v>
          </cell>
          <cell r="BH92">
            <v>0</v>
          </cell>
          <cell r="BL92">
            <v>0</v>
          </cell>
          <cell r="BP92">
            <v>0</v>
          </cell>
          <cell r="BT92">
            <v>0</v>
          </cell>
          <cell r="BX92">
            <v>0</v>
          </cell>
          <cell r="CB92">
            <v>0</v>
          </cell>
          <cell r="CF92">
            <v>0</v>
          </cell>
          <cell r="CJ92">
            <v>0</v>
          </cell>
          <cell r="CN92">
            <v>0</v>
          </cell>
          <cell r="CR92">
            <v>0</v>
          </cell>
          <cell r="CV92">
            <v>0</v>
          </cell>
          <cell r="CZ92">
            <v>0</v>
          </cell>
          <cell r="DD92">
            <v>0</v>
          </cell>
          <cell r="DH92">
            <v>0</v>
          </cell>
          <cell r="DL92">
            <v>0</v>
          </cell>
          <cell r="DP92">
            <v>0</v>
          </cell>
          <cell r="DT92">
            <v>0</v>
          </cell>
        </row>
        <row r="93">
          <cell r="P93">
            <v>4</v>
          </cell>
          <cell r="T93">
            <v>0</v>
          </cell>
          <cell r="X93">
            <v>0</v>
          </cell>
          <cell r="AB93">
            <v>0</v>
          </cell>
          <cell r="AF93">
            <v>0</v>
          </cell>
          <cell r="AJ93">
            <v>0</v>
          </cell>
          <cell r="AN93">
            <v>0</v>
          </cell>
          <cell r="AR93">
            <v>0</v>
          </cell>
          <cell r="AV93">
            <v>0</v>
          </cell>
          <cell r="AZ93">
            <v>0</v>
          </cell>
          <cell r="BD93">
            <v>0</v>
          </cell>
          <cell r="BH93">
            <v>0</v>
          </cell>
          <cell r="BL93">
            <v>0</v>
          </cell>
          <cell r="BP93">
            <v>0</v>
          </cell>
          <cell r="BT93">
            <v>0</v>
          </cell>
          <cell r="BX93">
            <v>0</v>
          </cell>
          <cell r="CB93">
            <v>0</v>
          </cell>
          <cell r="CF93">
            <v>0</v>
          </cell>
          <cell r="CJ93">
            <v>0</v>
          </cell>
          <cell r="CN93">
            <v>0</v>
          </cell>
          <cell r="CR93">
            <v>0</v>
          </cell>
          <cell r="CV93">
            <v>0</v>
          </cell>
          <cell r="CZ93">
            <v>0</v>
          </cell>
          <cell r="DD93">
            <v>0</v>
          </cell>
          <cell r="DH93">
            <v>0</v>
          </cell>
          <cell r="DL93">
            <v>0</v>
          </cell>
          <cell r="DP93">
            <v>0</v>
          </cell>
          <cell r="DT93">
            <v>0</v>
          </cell>
        </row>
        <row r="94">
          <cell r="P94">
            <v>1</v>
          </cell>
          <cell r="T94">
            <v>0</v>
          </cell>
          <cell r="X94">
            <v>0</v>
          </cell>
          <cell r="AB94">
            <v>0</v>
          </cell>
          <cell r="AF94">
            <v>0</v>
          </cell>
          <cell r="AJ94">
            <v>0</v>
          </cell>
          <cell r="AN94">
            <v>0</v>
          </cell>
          <cell r="AR94">
            <v>0</v>
          </cell>
          <cell r="AV94">
            <v>0</v>
          </cell>
          <cell r="AZ94">
            <v>0</v>
          </cell>
          <cell r="BD94">
            <v>0</v>
          </cell>
          <cell r="BH94">
            <v>0</v>
          </cell>
          <cell r="BL94">
            <v>0</v>
          </cell>
          <cell r="BP94">
            <v>0</v>
          </cell>
          <cell r="BT94">
            <v>0</v>
          </cell>
          <cell r="BX94">
            <v>0</v>
          </cell>
          <cell r="CB94">
            <v>0</v>
          </cell>
          <cell r="CF94">
            <v>0</v>
          </cell>
          <cell r="CJ94">
            <v>0</v>
          </cell>
          <cell r="CN94">
            <v>0</v>
          </cell>
          <cell r="CR94">
            <v>0</v>
          </cell>
          <cell r="CV94">
            <v>1</v>
          </cell>
          <cell r="CZ94">
            <v>0</v>
          </cell>
          <cell r="DD94">
            <v>0</v>
          </cell>
          <cell r="DH94">
            <v>0</v>
          </cell>
          <cell r="DL94">
            <v>0</v>
          </cell>
          <cell r="DP94">
            <v>0</v>
          </cell>
          <cell r="DT94">
            <v>0</v>
          </cell>
        </row>
        <row r="95">
          <cell r="P95" t="str">
            <v>$$$</v>
          </cell>
          <cell r="T95" t="str">
            <v>$$$</v>
          </cell>
          <cell r="X95" t="str">
            <v>$$$</v>
          </cell>
          <cell r="AB95" t="str">
            <v>$$$</v>
          </cell>
          <cell r="AF95" t="str">
            <v>$$$</v>
          </cell>
          <cell r="AJ95" t="str">
            <v>$$$</v>
          </cell>
          <cell r="AN95" t="str">
            <v>$$$</v>
          </cell>
          <cell r="AR95" t="str">
            <v>$$$</v>
          </cell>
          <cell r="AV95" t="str">
            <v>$$$</v>
          </cell>
          <cell r="AZ95" t="str">
            <v>$$$</v>
          </cell>
          <cell r="BD95" t="str">
            <v>$$$</v>
          </cell>
          <cell r="BH95" t="str">
            <v>$$$</v>
          </cell>
          <cell r="BL95" t="str">
            <v>$$$</v>
          </cell>
          <cell r="BP95" t="str">
            <v>$$$</v>
          </cell>
          <cell r="BT95" t="str">
            <v>$$$</v>
          </cell>
          <cell r="BX95" t="str">
            <v>$$$</v>
          </cell>
          <cell r="CB95" t="str">
            <v>$$$</v>
          </cell>
          <cell r="CF95" t="str">
            <v>$$$</v>
          </cell>
          <cell r="CJ95" t="str">
            <v>$$$</v>
          </cell>
          <cell r="CN95" t="str">
            <v>$$$</v>
          </cell>
          <cell r="CR95" t="str">
            <v>$$$</v>
          </cell>
          <cell r="CV95" t="str">
            <v>$$$</v>
          </cell>
          <cell r="CZ95" t="str">
            <v>$$$</v>
          </cell>
          <cell r="DD95" t="str">
            <v>$$$</v>
          </cell>
          <cell r="DH95" t="str">
            <v>$$$</v>
          </cell>
          <cell r="DL95" t="str">
            <v>$$$</v>
          </cell>
          <cell r="DP95" t="str">
            <v>$$$</v>
          </cell>
          <cell r="DT95" t="str">
            <v>$$$</v>
          </cell>
        </row>
        <row r="96">
          <cell r="P96">
            <v>1</v>
          </cell>
          <cell r="T96">
            <v>0</v>
          </cell>
          <cell r="X96">
            <v>0</v>
          </cell>
          <cell r="AB96">
            <v>0</v>
          </cell>
          <cell r="AF96">
            <v>0</v>
          </cell>
          <cell r="AJ96">
            <v>0</v>
          </cell>
          <cell r="AN96">
            <v>0</v>
          </cell>
          <cell r="AR96">
            <v>0</v>
          </cell>
          <cell r="AV96">
            <v>0</v>
          </cell>
          <cell r="AZ96">
            <v>0</v>
          </cell>
          <cell r="BD96">
            <v>0</v>
          </cell>
          <cell r="BH96">
            <v>0</v>
          </cell>
          <cell r="BL96">
            <v>0</v>
          </cell>
          <cell r="BP96">
            <v>0</v>
          </cell>
          <cell r="BT96">
            <v>0</v>
          </cell>
          <cell r="BX96">
            <v>0</v>
          </cell>
          <cell r="CB96">
            <v>0</v>
          </cell>
          <cell r="CF96">
            <v>0</v>
          </cell>
          <cell r="CJ96">
            <v>0</v>
          </cell>
          <cell r="CN96">
            <v>0</v>
          </cell>
          <cell r="CR96">
            <v>0</v>
          </cell>
          <cell r="CV96">
            <v>0</v>
          </cell>
          <cell r="CZ96">
            <v>0</v>
          </cell>
          <cell r="DD96">
            <v>0</v>
          </cell>
          <cell r="DH96">
            <v>0</v>
          </cell>
          <cell r="DL96">
            <v>0</v>
          </cell>
          <cell r="DP96">
            <v>0</v>
          </cell>
          <cell r="DT96">
            <v>0</v>
          </cell>
        </row>
        <row r="97">
          <cell r="P97">
            <v>5</v>
          </cell>
          <cell r="T97" t="str">
            <v>-</v>
          </cell>
          <cell r="X97" t="str">
            <v>-</v>
          </cell>
          <cell r="AB97" t="str">
            <v>-</v>
          </cell>
          <cell r="AF97" t="str">
            <v>-</v>
          </cell>
          <cell r="AJ97" t="str">
            <v>-</v>
          </cell>
          <cell r="AN97" t="str">
            <v>-</v>
          </cell>
          <cell r="AR97" t="str">
            <v>-</v>
          </cell>
          <cell r="AV97" t="str">
            <v>-</v>
          </cell>
          <cell r="AZ97" t="str">
            <v>-</v>
          </cell>
          <cell r="BD97" t="str">
            <v>-</v>
          </cell>
          <cell r="BH97" t="str">
            <v>-</v>
          </cell>
          <cell r="BL97" t="str">
            <v>-</v>
          </cell>
          <cell r="BP97" t="str">
            <v>-</v>
          </cell>
          <cell r="BT97" t="str">
            <v>-</v>
          </cell>
          <cell r="BX97" t="str">
            <v>-</v>
          </cell>
          <cell r="CB97" t="str">
            <v>-</v>
          </cell>
          <cell r="CF97" t="str">
            <v>-</v>
          </cell>
          <cell r="CJ97" t="str">
            <v>-</v>
          </cell>
          <cell r="CN97" t="str">
            <v>-</v>
          </cell>
          <cell r="CR97" t="str">
            <v>-</v>
          </cell>
          <cell r="CV97" t="str">
            <v>-</v>
          </cell>
          <cell r="CZ97" t="str">
            <v>-</v>
          </cell>
          <cell r="DD97" t="str">
            <v>-</v>
          </cell>
          <cell r="DH97" t="str">
            <v>-</v>
          </cell>
          <cell r="DL97" t="str">
            <v>-</v>
          </cell>
          <cell r="DP97" t="str">
            <v>-</v>
          </cell>
          <cell r="DT97" t="str">
            <v>-</v>
          </cell>
        </row>
        <row r="98">
          <cell r="P98">
            <v>3</v>
          </cell>
          <cell r="T98">
            <v>0</v>
          </cell>
          <cell r="X98">
            <v>0</v>
          </cell>
          <cell r="AB98">
            <v>0</v>
          </cell>
          <cell r="AF98">
            <v>0</v>
          </cell>
          <cell r="AJ98">
            <v>0</v>
          </cell>
          <cell r="AN98">
            <v>0</v>
          </cell>
          <cell r="AR98">
            <v>0</v>
          </cell>
          <cell r="AV98">
            <v>0</v>
          </cell>
          <cell r="AZ98">
            <v>0</v>
          </cell>
          <cell r="BD98">
            <v>0</v>
          </cell>
          <cell r="BH98">
            <v>0</v>
          </cell>
          <cell r="BL98">
            <v>0</v>
          </cell>
          <cell r="BP98">
            <v>0</v>
          </cell>
          <cell r="BT98">
            <v>0</v>
          </cell>
          <cell r="BX98">
            <v>0</v>
          </cell>
          <cell r="CB98">
            <v>0</v>
          </cell>
          <cell r="CF98">
            <v>0</v>
          </cell>
          <cell r="CJ98">
            <v>0</v>
          </cell>
          <cell r="CN98">
            <v>0</v>
          </cell>
          <cell r="CR98">
            <v>1</v>
          </cell>
          <cell r="CV98">
            <v>0</v>
          </cell>
          <cell r="CZ98">
            <v>0</v>
          </cell>
          <cell r="DD98">
            <v>0</v>
          </cell>
          <cell r="DH98">
            <v>0</v>
          </cell>
          <cell r="DL98">
            <v>0</v>
          </cell>
          <cell r="DP98">
            <v>1</v>
          </cell>
          <cell r="DT98">
            <v>0</v>
          </cell>
        </row>
        <row r="99">
          <cell r="P99">
            <v>2</v>
          </cell>
          <cell r="T99">
            <v>1</v>
          </cell>
          <cell r="X99">
            <v>0</v>
          </cell>
          <cell r="AB99">
            <v>0</v>
          </cell>
          <cell r="AF99">
            <v>0</v>
          </cell>
          <cell r="AJ99">
            <v>0</v>
          </cell>
          <cell r="AN99">
            <v>0</v>
          </cell>
          <cell r="AR99">
            <v>0</v>
          </cell>
          <cell r="AV99">
            <v>0</v>
          </cell>
          <cell r="AZ99">
            <v>0</v>
          </cell>
          <cell r="BD99">
            <v>0</v>
          </cell>
          <cell r="BH99">
            <v>0</v>
          </cell>
          <cell r="BL99">
            <v>0</v>
          </cell>
          <cell r="BP99">
            <v>0</v>
          </cell>
          <cell r="BT99">
            <v>0</v>
          </cell>
          <cell r="BX99">
            <v>0</v>
          </cell>
          <cell r="CB99">
            <v>0</v>
          </cell>
          <cell r="CF99">
            <v>0</v>
          </cell>
          <cell r="CJ99">
            <v>0</v>
          </cell>
          <cell r="CN99">
            <v>0</v>
          </cell>
          <cell r="CR99">
            <v>0</v>
          </cell>
          <cell r="CV99">
            <v>0</v>
          </cell>
          <cell r="CZ99">
            <v>0</v>
          </cell>
          <cell r="DD99">
            <v>0</v>
          </cell>
          <cell r="DH99">
            <v>0</v>
          </cell>
          <cell r="DL99">
            <v>0</v>
          </cell>
          <cell r="DP99">
            <v>0</v>
          </cell>
          <cell r="DT99">
            <v>0</v>
          </cell>
        </row>
        <row r="100">
          <cell r="P100">
            <v>0</v>
          </cell>
          <cell r="T100">
            <v>0</v>
          </cell>
          <cell r="X100">
            <v>0</v>
          </cell>
          <cell r="AB100">
            <v>0</v>
          </cell>
          <cell r="AF100">
            <v>0</v>
          </cell>
          <cell r="AJ100">
            <v>0</v>
          </cell>
          <cell r="AN100">
            <v>0</v>
          </cell>
          <cell r="AR100">
            <v>0</v>
          </cell>
          <cell r="AV100">
            <v>1</v>
          </cell>
          <cell r="AZ100">
            <v>0</v>
          </cell>
          <cell r="BD100">
            <v>0</v>
          </cell>
          <cell r="BH100">
            <v>0</v>
          </cell>
          <cell r="BL100">
            <v>0</v>
          </cell>
          <cell r="BP100">
            <v>0</v>
          </cell>
          <cell r="BT100">
            <v>0</v>
          </cell>
          <cell r="BX100">
            <v>0</v>
          </cell>
          <cell r="CB100">
            <v>0</v>
          </cell>
          <cell r="CF100">
            <v>0</v>
          </cell>
          <cell r="CJ100">
            <v>0</v>
          </cell>
          <cell r="CN100">
            <v>0</v>
          </cell>
          <cell r="CR100">
            <v>0</v>
          </cell>
          <cell r="CV100">
            <v>0</v>
          </cell>
          <cell r="CZ100">
            <v>0</v>
          </cell>
          <cell r="DD100">
            <v>0</v>
          </cell>
          <cell r="DH100">
            <v>0</v>
          </cell>
          <cell r="DL100">
            <v>0</v>
          </cell>
          <cell r="DP100">
            <v>0</v>
          </cell>
          <cell r="DT100">
            <v>0</v>
          </cell>
        </row>
        <row r="101">
          <cell r="P101">
            <v>3</v>
          </cell>
          <cell r="T101" t="str">
            <v>$$$</v>
          </cell>
          <cell r="X101" t="str">
            <v>$$$</v>
          </cell>
          <cell r="AB101" t="str">
            <v>$$$</v>
          </cell>
          <cell r="AF101" t="str">
            <v>$$$</v>
          </cell>
          <cell r="AJ101" t="str">
            <v>$$$</v>
          </cell>
          <cell r="AN101" t="str">
            <v>$$$</v>
          </cell>
          <cell r="AR101" t="str">
            <v>$$$</v>
          </cell>
          <cell r="AV101" t="str">
            <v>$$$</v>
          </cell>
          <cell r="AZ101" t="str">
            <v>$$$</v>
          </cell>
          <cell r="BD101" t="str">
            <v>$$$</v>
          </cell>
          <cell r="BH101" t="str">
            <v>$$$</v>
          </cell>
          <cell r="BL101" t="str">
            <v>$$$</v>
          </cell>
          <cell r="BP101" t="str">
            <v>$$$</v>
          </cell>
          <cell r="BT101" t="str">
            <v>$$$</v>
          </cell>
          <cell r="BX101" t="str">
            <v>$$$</v>
          </cell>
          <cell r="CB101" t="str">
            <v>$$$</v>
          </cell>
          <cell r="CF101" t="str">
            <v>$$$</v>
          </cell>
          <cell r="CJ101" t="str">
            <v>$$$</v>
          </cell>
          <cell r="CN101" t="str">
            <v>$$$</v>
          </cell>
          <cell r="CR101" t="str">
            <v>$$$</v>
          </cell>
          <cell r="CV101" t="str">
            <v>$$$</v>
          </cell>
          <cell r="CZ101" t="str">
            <v>$$$</v>
          </cell>
          <cell r="DD101" t="str">
            <v>$$$</v>
          </cell>
          <cell r="DH101" t="str">
            <v>$$$</v>
          </cell>
          <cell r="DL101" t="str">
            <v>$$$</v>
          </cell>
          <cell r="DP101">
            <v>1</v>
          </cell>
          <cell r="DT101" t="str">
            <v>$$$</v>
          </cell>
        </row>
        <row r="102">
          <cell r="P102">
            <v>0</v>
          </cell>
          <cell r="T102" t="str">
            <v>$$$</v>
          </cell>
          <cell r="X102" t="str">
            <v>$$$</v>
          </cell>
          <cell r="AB102" t="str">
            <v>$$$</v>
          </cell>
          <cell r="AF102" t="str">
            <v>$$$</v>
          </cell>
          <cell r="AJ102" t="str">
            <v>$$$</v>
          </cell>
          <cell r="AN102" t="str">
            <v>$$$</v>
          </cell>
          <cell r="AR102">
            <v>0</v>
          </cell>
          <cell r="AV102" t="str">
            <v>$$$</v>
          </cell>
          <cell r="AZ102" t="str">
            <v>$$$</v>
          </cell>
          <cell r="BD102" t="str">
            <v>$$$</v>
          </cell>
          <cell r="BH102" t="str">
            <v>$$$</v>
          </cell>
          <cell r="BL102" t="str">
            <v>$$$</v>
          </cell>
          <cell r="BP102" t="str">
            <v>$$$</v>
          </cell>
          <cell r="BT102" t="str">
            <v>$$$</v>
          </cell>
          <cell r="BX102" t="str">
            <v>$$$</v>
          </cell>
          <cell r="CB102" t="str">
            <v>$$$</v>
          </cell>
          <cell r="CF102">
            <v>0</v>
          </cell>
          <cell r="CJ102" t="str">
            <v>$$$</v>
          </cell>
          <cell r="CN102">
            <v>0</v>
          </cell>
          <cell r="CR102" t="str">
            <v>$$$</v>
          </cell>
          <cell r="CV102" t="str">
            <v>$$$</v>
          </cell>
          <cell r="CZ102" t="str">
            <v>$$$</v>
          </cell>
          <cell r="DD102" t="str">
            <v>$$$</v>
          </cell>
          <cell r="DH102" t="str">
            <v>$$$</v>
          </cell>
          <cell r="DL102" t="str">
            <v>$$$</v>
          </cell>
          <cell r="DP102" t="str">
            <v>$$$</v>
          </cell>
          <cell r="DT102" t="str">
            <v>$$$</v>
          </cell>
        </row>
        <row r="103">
          <cell r="P103">
            <v>1</v>
          </cell>
          <cell r="T103">
            <v>0</v>
          </cell>
          <cell r="X103">
            <v>0</v>
          </cell>
          <cell r="AB103">
            <v>0</v>
          </cell>
          <cell r="AF103">
            <v>0</v>
          </cell>
          <cell r="AJ103">
            <v>0</v>
          </cell>
          <cell r="AN103">
            <v>0</v>
          </cell>
          <cell r="AR103">
            <v>0</v>
          </cell>
          <cell r="AV103">
            <v>0</v>
          </cell>
          <cell r="AZ103">
            <v>0</v>
          </cell>
          <cell r="BD103">
            <v>0</v>
          </cell>
          <cell r="BH103">
            <v>0</v>
          </cell>
          <cell r="BL103">
            <v>0</v>
          </cell>
          <cell r="BP103">
            <v>0</v>
          </cell>
          <cell r="BT103">
            <v>0</v>
          </cell>
          <cell r="BX103">
            <v>0</v>
          </cell>
          <cell r="CB103">
            <v>0</v>
          </cell>
          <cell r="CF103">
            <v>0</v>
          </cell>
          <cell r="CJ103">
            <v>0</v>
          </cell>
          <cell r="CN103">
            <v>0</v>
          </cell>
          <cell r="CR103">
            <v>0</v>
          </cell>
          <cell r="CV103">
            <v>0</v>
          </cell>
          <cell r="CZ103">
            <v>0</v>
          </cell>
          <cell r="DD103">
            <v>0</v>
          </cell>
          <cell r="DH103">
            <v>0</v>
          </cell>
          <cell r="DL103">
            <v>0</v>
          </cell>
          <cell r="DP103">
            <v>0</v>
          </cell>
          <cell r="DT103">
            <v>0</v>
          </cell>
        </row>
        <row r="104">
          <cell r="P104">
            <v>0</v>
          </cell>
          <cell r="T104">
            <v>0</v>
          </cell>
          <cell r="X104">
            <v>0</v>
          </cell>
          <cell r="AB104">
            <v>0</v>
          </cell>
          <cell r="AF104">
            <v>0</v>
          </cell>
          <cell r="AJ104">
            <v>0</v>
          </cell>
          <cell r="AN104">
            <v>0</v>
          </cell>
          <cell r="AR104">
            <v>0</v>
          </cell>
          <cell r="AV104">
            <v>0</v>
          </cell>
          <cell r="AZ104">
            <v>0</v>
          </cell>
          <cell r="BD104">
            <v>0</v>
          </cell>
          <cell r="BH104">
            <v>0</v>
          </cell>
          <cell r="BL104">
            <v>0</v>
          </cell>
          <cell r="BP104">
            <v>0</v>
          </cell>
          <cell r="BT104">
            <v>0</v>
          </cell>
          <cell r="BX104">
            <v>0</v>
          </cell>
          <cell r="CB104">
            <v>0</v>
          </cell>
          <cell r="CF104">
            <v>0</v>
          </cell>
          <cell r="CJ104">
            <v>0</v>
          </cell>
          <cell r="CN104">
            <v>0</v>
          </cell>
          <cell r="CR104">
            <v>0</v>
          </cell>
          <cell r="CV104">
            <v>0</v>
          </cell>
          <cell r="CZ104">
            <v>0</v>
          </cell>
          <cell r="DD104">
            <v>0</v>
          </cell>
          <cell r="DH104">
            <v>0</v>
          </cell>
          <cell r="DL104">
            <v>0</v>
          </cell>
          <cell r="DP104">
            <v>1</v>
          </cell>
          <cell r="DT104">
            <v>0</v>
          </cell>
        </row>
        <row r="105">
          <cell r="P105">
            <v>0</v>
          </cell>
          <cell r="T105" t="str">
            <v>$$$</v>
          </cell>
          <cell r="X105" t="str">
            <v>$$$</v>
          </cell>
          <cell r="AB105" t="str">
            <v>$$$</v>
          </cell>
          <cell r="AF105" t="str">
            <v>$$$</v>
          </cell>
          <cell r="AJ105" t="str">
            <v>$$$</v>
          </cell>
          <cell r="AN105" t="str">
            <v>$$$</v>
          </cell>
          <cell r="AR105" t="str">
            <v>$$$</v>
          </cell>
          <cell r="AV105" t="str">
            <v>$$$</v>
          </cell>
          <cell r="AZ105" t="str">
            <v>$$$</v>
          </cell>
          <cell r="BD105" t="str">
            <v>$$$</v>
          </cell>
          <cell r="BH105" t="str">
            <v>$$$</v>
          </cell>
          <cell r="BL105" t="str">
            <v>$$$</v>
          </cell>
          <cell r="BP105" t="str">
            <v>$$$</v>
          </cell>
          <cell r="BT105" t="str">
            <v>$$$</v>
          </cell>
          <cell r="BX105" t="str">
            <v>$$$</v>
          </cell>
          <cell r="CB105" t="str">
            <v>$$$</v>
          </cell>
          <cell r="CF105" t="str">
            <v>$$$</v>
          </cell>
          <cell r="CJ105" t="str">
            <v>$$$</v>
          </cell>
          <cell r="CN105" t="str">
            <v>$$$</v>
          </cell>
          <cell r="CR105" t="str">
            <v>$$$</v>
          </cell>
          <cell r="CV105" t="str">
            <v>$$$</v>
          </cell>
          <cell r="CZ105" t="str">
            <v>$$$</v>
          </cell>
          <cell r="DD105" t="str">
            <v>$$$</v>
          </cell>
          <cell r="DH105" t="str">
            <v>$$$</v>
          </cell>
          <cell r="DL105" t="str">
            <v>$$$</v>
          </cell>
          <cell r="DP105" t="str">
            <v>$$$</v>
          </cell>
          <cell r="DT105" t="str">
            <v>$$$</v>
          </cell>
        </row>
        <row r="106">
          <cell r="P106">
            <v>0</v>
          </cell>
          <cell r="T106">
            <v>0</v>
          </cell>
          <cell r="X106">
            <v>0</v>
          </cell>
          <cell r="AB106">
            <v>0</v>
          </cell>
          <cell r="AF106">
            <v>0</v>
          </cell>
          <cell r="AJ106">
            <v>0</v>
          </cell>
          <cell r="AN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P106">
            <v>0</v>
          </cell>
          <cell r="BT106">
            <v>0</v>
          </cell>
          <cell r="BX106">
            <v>0</v>
          </cell>
          <cell r="CB106">
            <v>0</v>
          </cell>
          <cell r="CF106">
            <v>0</v>
          </cell>
          <cell r="CJ106">
            <v>0</v>
          </cell>
          <cell r="CN106">
            <v>0</v>
          </cell>
          <cell r="CR106">
            <v>1</v>
          </cell>
          <cell r="CV106">
            <v>1</v>
          </cell>
          <cell r="CZ106">
            <v>0</v>
          </cell>
          <cell r="DD106">
            <v>0</v>
          </cell>
          <cell r="DH106">
            <v>0</v>
          </cell>
          <cell r="DL106">
            <v>1</v>
          </cell>
          <cell r="DP106">
            <v>2</v>
          </cell>
          <cell r="DT106">
            <v>0</v>
          </cell>
        </row>
        <row r="107">
          <cell r="P107">
            <v>1</v>
          </cell>
          <cell r="T107">
            <v>0</v>
          </cell>
          <cell r="X107">
            <v>0</v>
          </cell>
          <cell r="AB107">
            <v>0</v>
          </cell>
          <cell r="AF107">
            <v>0</v>
          </cell>
          <cell r="AJ107">
            <v>0</v>
          </cell>
          <cell r="AN107">
            <v>0</v>
          </cell>
          <cell r="AR107">
            <v>0</v>
          </cell>
          <cell r="AV107">
            <v>0</v>
          </cell>
          <cell r="AZ107">
            <v>0</v>
          </cell>
          <cell r="BD107">
            <v>0</v>
          </cell>
          <cell r="BH107">
            <v>0</v>
          </cell>
          <cell r="BL107">
            <v>0</v>
          </cell>
          <cell r="BP107">
            <v>0</v>
          </cell>
          <cell r="BT107">
            <v>0</v>
          </cell>
          <cell r="BX107">
            <v>0</v>
          </cell>
          <cell r="CB107">
            <v>0</v>
          </cell>
          <cell r="CF107">
            <v>0</v>
          </cell>
          <cell r="CJ107">
            <v>0</v>
          </cell>
          <cell r="CN107">
            <v>0</v>
          </cell>
          <cell r="CR107">
            <v>1</v>
          </cell>
          <cell r="CV107">
            <v>0</v>
          </cell>
          <cell r="CZ107">
            <v>0</v>
          </cell>
          <cell r="DD107">
            <v>0</v>
          </cell>
          <cell r="DH107">
            <v>0</v>
          </cell>
          <cell r="DL107">
            <v>0</v>
          </cell>
          <cell r="DP107">
            <v>0</v>
          </cell>
          <cell r="DT107">
            <v>0</v>
          </cell>
        </row>
        <row r="108">
          <cell r="P108">
            <v>0</v>
          </cell>
          <cell r="T108">
            <v>0</v>
          </cell>
          <cell r="X108">
            <v>0</v>
          </cell>
          <cell r="AB108">
            <v>0</v>
          </cell>
          <cell r="AF108">
            <v>0</v>
          </cell>
          <cell r="AJ108">
            <v>0</v>
          </cell>
          <cell r="AN108">
            <v>0</v>
          </cell>
          <cell r="AR108">
            <v>0</v>
          </cell>
          <cell r="AV108">
            <v>0</v>
          </cell>
          <cell r="AZ108">
            <v>0</v>
          </cell>
          <cell r="BD108">
            <v>0</v>
          </cell>
          <cell r="BH108">
            <v>0</v>
          </cell>
          <cell r="BL108">
            <v>0</v>
          </cell>
          <cell r="BP108">
            <v>0</v>
          </cell>
          <cell r="BT108">
            <v>0</v>
          </cell>
          <cell r="BX108">
            <v>0</v>
          </cell>
          <cell r="CB108">
            <v>0</v>
          </cell>
          <cell r="CF108">
            <v>0</v>
          </cell>
          <cell r="CJ108">
            <v>0</v>
          </cell>
          <cell r="CN108">
            <v>0</v>
          </cell>
          <cell r="CR108">
            <v>0</v>
          </cell>
          <cell r="CV108">
            <v>0</v>
          </cell>
          <cell r="CZ108">
            <v>0</v>
          </cell>
          <cell r="DD108">
            <v>0</v>
          </cell>
          <cell r="DH108">
            <v>0</v>
          </cell>
          <cell r="DL108">
            <v>0</v>
          </cell>
          <cell r="DP108">
            <v>0</v>
          </cell>
          <cell r="DT108">
            <v>0</v>
          </cell>
        </row>
        <row r="109">
          <cell r="P109" t="str">
            <v>$$$</v>
          </cell>
          <cell r="T109">
            <v>1</v>
          </cell>
          <cell r="X109" t="str">
            <v>$$$</v>
          </cell>
          <cell r="AB109" t="str">
            <v>$$$</v>
          </cell>
          <cell r="AF109" t="str">
            <v>$$$</v>
          </cell>
          <cell r="AJ109" t="str">
            <v>$$$</v>
          </cell>
          <cell r="AN109" t="str">
            <v>$$$</v>
          </cell>
          <cell r="AR109" t="str">
            <v>$$$</v>
          </cell>
          <cell r="AV109" t="str">
            <v>$$$</v>
          </cell>
          <cell r="AZ109" t="str">
            <v>$$$</v>
          </cell>
          <cell r="BD109" t="str">
            <v>$$$</v>
          </cell>
          <cell r="BH109" t="str">
            <v>$$$</v>
          </cell>
          <cell r="BL109" t="str">
            <v>$$$</v>
          </cell>
          <cell r="BP109" t="str">
            <v>$$$</v>
          </cell>
          <cell r="BT109" t="str">
            <v>$$$</v>
          </cell>
          <cell r="BX109" t="str">
            <v>$$$</v>
          </cell>
          <cell r="CB109" t="str">
            <v>$$$</v>
          </cell>
          <cell r="CF109" t="str">
            <v>$$$</v>
          </cell>
          <cell r="CJ109" t="str">
            <v>$$$</v>
          </cell>
          <cell r="CN109" t="str">
            <v>$$$</v>
          </cell>
          <cell r="CR109" t="str">
            <v>$$$</v>
          </cell>
          <cell r="CV109" t="str">
            <v>$$$</v>
          </cell>
          <cell r="CZ109" t="str">
            <v>$$$</v>
          </cell>
          <cell r="DD109" t="str">
            <v>$$$</v>
          </cell>
          <cell r="DH109" t="str">
            <v>$$$</v>
          </cell>
          <cell r="DL109" t="str">
            <v>$$$</v>
          </cell>
          <cell r="DP109" t="str">
            <v>$$$</v>
          </cell>
          <cell r="DT109" t="str">
            <v>$$$</v>
          </cell>
        </row>
        <row r="110">
          <cell r="P110">
            <v>1</v>
          </cell>
          <cell r="T110" t="str">
            <v>$$$</v>
          </cell>
          <cell r="X110" t="str">
            <v>$$$</v>
          </cell>
          <cell r="AB110" t="str">
            <v>$$$</v>
          </cell>
          <cell r="AF110" t="str">
            <v>$$$</v>
          </cell>
          <cell r="AJ110" t="str">
            <v>$$$</v>
          </cell>
          <cell r="AN110" t="str">
            <v>$$$</v>
          </cell>
          <cell r="AR110" t="str">
            <v>$$$</v>
          </cell>
          <cell r="AV110" t="str">
            <v>$$$</v>
          </cell>
          <cell r="AZ110" t="str">
            <v>$$$</v>
          </cell>
          <cell r="BD110" t="str">
            <v>$$$</v>
          </cell>
          <cell r="BH110" t="str">
            <v>$$$</v>
          </cell>
          <cell r="BL110" t="str">
            <v>$$$</v>
          </cell>
          <cell r="BP110" t="str">
            <v>$$$</v>
          </cell>
          <cell r="BT110" t="str">
            <v>$$$</v>
          </cell>
          <cell r="BX110" t="str">
            <v>$$$</v>
          </cell>
          <cell r="CB110" t="str">
            <v>$$$</v>
          </cell>
          <cell r="CF110" t="str">
            <v>$$$</v>
          </cell>
          <cell r="CJ110" t="str">
            <v>$$$</v>
          </cell>
          <cell r="CN110" t="str">
            <v>$$$</v>
          </cell>
          <cell r="CR110" t="str">
            <v>$$$</v>
          </cell>
          <cell r="CV110" t="str">
            <v>$$$</v>
          </cell>
          <cell r="CZ110" t="str">
            <v>$$$</v>
          </cell>
          <cell r="DD110" t="str">
            <v>$$$</v>
          </cell>
          <cell r="DH110" t="str">
            <v>$$$</v>
          </cell>
          <cell r="DL110" t="str">
            <v>$$$</v>
          </cell>
          <cell r="DP110" t="str">
            <v>$$$</v>
          </cell>
          <cell r="DT110">
            <v>1</v>
          </cell>
        </row>
        <row r="111">
          <cell r="P111" t="str">
            <v>$$$</v>
          </cell>
          <cell r="T111" t="str">
            <v>$$$</v>
          </cell>
          <cell r="X111" t="str">
            <v>$$$</v>
          </cell>
          <cell r="AB111" t="str">
            <v>$$$</v>
          </cell>
          <cell r="AF111" t="str">
            <v>$$$</v>
          </cell>
          <cell r="AJ111" t="str">
            <v>$$$</v>
          </cell>
          <cell r="AN111" t="str">
            <v>$$$</v>
          </cell>
          <cell r="AR111" t="str">
            <v>$$$</v>
          </cell>
          <cell r="AV111" t="str">
            <v>$$$</v>
          </cell>
          <cell r="AZ111" t="str">
            <v>$$$</v>
          </cell>
          <cell r="BD111" t="str">
            <v>$$$</v>
          </cell>
          <cell r="BH111" t="str">
            <v>$$$</v>
          </cell>
          <cell r="BL111" t="str">
            <v>$$$</v>
          </cell>
          <cell r="BP111" t="str">
            <v>$$$</v>
          </cell>
          <cell r="BT111" t="str">
            <v>$$$</v>
          </cell>
          <cell r="BX111" t="str">
            <v>$$$</v>
          </cell>
          <cell r="CB111" t="str">
            <v>$$$</v>
          </cell>
          <cell r="CF111" t="str">
            <v>$$$</v>
          </cell>
          <cell r="CJ111" t="str">
            <v>$$$</v>
          </cell>
          <cell r="CN111" t="str">
            <v>$$$</v>
          </cell>
          <cell r="CR111" t="str">
            <v>$$$</v>
          </cell>
          <cell r="CV111" t="str">
            <v>$$$</v>
          </cell>
          <cell r="CZ111" t="str">
            <v>$$$</v>
          </cell>
          <cell r="DD111" t="str">
            <v>$$$</v>
          </cell>
          <cell r="DH111" t="str">
            <v>$$$</v>
          </cell>
          <cell r="DL111" t="str">
            <v>$$$</v>
          </cell>
          <cell r="DP111" t="str">
            <v>$$$</v>
          </cell>
          <cell r="DT111" t="str">
            <v>$$$</v>
          </cell>
        </row>
        <row r="112">
          <cell r="P112">
            <v>0</v>
          </cell>
          <cell r="T112">
            <v>0</v>
          </cell>
          <cell r="X112">
            <v>0</v>
          </cell>
          <cell r="AB112">
            <v>0</v>
          </cell>
          <cell r="AF112">
            <v>0</v>
          </cell>
          <cell r="AJ112">
            <v>0</v>
          </cell>
          <cell r="AN112">
            <v>0</v>
          </cell>
          <cell r="AR112">
            <v>0</v>
          </cell>
          <cell r="AV112">
            <v>0</v>
          </cell>
          <cell r="AZ112">
            <v>0</v>
          </cell>
          <cell r="BD112">
            <v>0</v>
          </cell>
          <cell r="BH112">
            <v>0</v>
          </cell>
          <cell r="BL112">
            <v>0</v>
          </cell>
          <cell r="BP112">
            <v>0</v>
          </cell>
          <cell r="BT112">
            <v>0</v>
          </cell>
          <cell r="BX112">
            <v>0</v>
          </cell>
          <cell r="CB112">
            <v>0</v>
          </cell>
          <cell r="CF112">
            <v>0</v>
          </cell>
          <cell r="CJ112">
            <v>0</v>
          </cell>
          <cell r="CN112">
            <v>0</v>
          </cell>
          <cell r="CR112">
            <v>0</v>
          </cell>
          <cell r="CV112">
            <v>0</v>
          </cell>
          <cell r="CZ112">
            <v>0</v>
          </cell>
          <cell r="DD112">
            <v>0</v>
          </cell>
          <cell r="DH112">
            <v>0</v>
          </cell>
          <cell r="DL112">
            <v>0</v>
          </cell>
          <cell r="DP112">
            <v>0</v>
          </cell>
          <cell r="DT112">
            <v>0</v>
          </cell>
        </row>
        <row r="113">
          <cell r="P113">
            <v>3</v>
          </cell>
          <cell r="T113" t="str">
            <v>$$$</v>
          </cell>
          <cell r="X113" t="str">
            <v>$$$</v>
          </cell>
          <cell r="AB113" t="str">
            <v>$$$</v>
          </cell>
          <cell r="AF113" t="str">
            <v>$$$</v>
          </cell>
          <cell r="AJ113" t="str">
            <v>$$$</v>
          </cell>
          <cell r="AN113" t="str">
            <v>$$$</v>
          </cell>
          <cell r="AR113">
            <v>1</v>
          </cell>
          <cell r="AV113" t="str">
            <v>$$$</v>
          </cell>
          <cell r="AZ113" t="str">
            <v>$$$</v>
          </cell>
          <cell r="BD113" t="str">
            <v>$$$</v>
          </cell>
          <cell r="BH113" t="str">
            <v>$$$</v>
          </cell>
          <cell r="BL113" t="str">
            <v>$$$</v>
          </cell>
          <cell r="BP113" t="str">
            <v>$$$</v>
          </cell>
          <cell r="BT113" t="str">
            <v>$$$</v>
          </cell>
          <cell r="BX113" t="str">
            <v>$$$</v>
          </cell>
          <cell r="CB113" t="str">
            <v>$$$</v>
          </cell>
          <cell r="CF113" t="str">
            <v>$$$</v>
          </cell>
          <cell r="CJ113" t="str">
            <v>$$$</v>
          </cell>
          <cell r="CN113" t="str">
            <v>$$$</v>
          </cell>
          <cell r="CR113" t="str">
            <v>$$$</v>
          </cell>
          <cell r="CV113" t="str">
            <v>$$$</v>
          </cell>
          <cell r="CZ113" t="str">
            <v>$$$</v>
          </cell>
          <cell r="DD113" t="str">
            <v>$$$</v>
          </cell>
          <cell r="DH113" t="str">
            <v>$$$</v>
          </cell>
          <cell r="DL113" t="str">
            <v>$$$</v>
          </cell>
          <cell r="DP113" t="str">
            <v>$$$</v>
          </cell>
          <cell r="DT113">
            <v>5</v>
          </cell>
        </row>
        <row r="114">
          <cell r="P114">
            <v>0</v>
          </cell>
          <cell r="T114">
            <v>0</v>
          </cell>
          <cell r="X114">
            <v>0</v>
          </cell>
          <cell r="AB114">
            <v>0</v>
          </cell>
          <cell r="AF114">
            <v>0</v>
          </cell>
          <cell r="AJ114">
            <v>0</v>
          </cell>
          <cell r="AN114">
            <v>0</v>
          </cell>
          <cell r="AR114">
            <v>0</v>
          </cell>
          <cell r="AV114">
            <v>0</v>
          </cell>
          <cell r="AZ114">
            <v>0</v>
          </cell>
          <cell r="BD114">
            <v>0</v>
          </cell>
          <cell r="BH114">
            <v>0</v>
          </cell>
          <cell r="BL114">
            <v>0</v>
          </cell>
          <cell r="BP114">
            <v>0</v>
          </cell>
          <cell r="BT114">
            <v>0</v>
          </cell>
          <cell r="BX114">
            <v>0</v>
          </cell>
          <cell r="CB114">
            <v>0</v>
          </cell>
          <cell r="CF114">
            <v>0</v>
          </cell>
          <cell r="CJ114">
            <v>0</v>
          </cell>
          <cell r="CN114">
            <v>0</v>
          </cell>
          <cell r="CR114">
            <v>1</v>
          </cell>
          <cell r="CV114">
            <v>0</v>
          </cell>
          <cell r="CZ114">
            <v>0</v>
          </cell>
          <cell r="DD114">
            <v>0</v>
          </cell>
          <cell r="DH114">
            <v>0</v>
          </cell>
          <cell r="DL114">
            <v>0</v>
          </cell>
          <cell r="DP114">
            <v>0</v>
          </cell>
          <cell r="DT114">
            <v>0</v>
          </cell>
        </row>
        <row r="115">
          <cell r="P115">
            <v>0</v>
          </cell>
          <cell r="T115">
            <v>0</v>
          </cell>
          <cell r="X115">
            <v>0</v>
          </cell>
          <cell r="AB115">
            <v>0</v>
          </cell>
          <cell r="AF115">
            <v>0</v>
          </cell>
          <cell r="AJ115">
            <v>0</v>
          </cell>
          <cell r="AN115">
            <v>0</v>
          </cell>
          <cell r="AR115">
            <v>0</v>
          </cell>
          <cell r="AV115">
            <v>0</v>
          </cell>
          <cell r="AZ115">
            <v>0</v>
          </cell>
          <cell r="BD115">
            <v>0</v>
          </cell>
          <cell r="BH115">
            <v>0</v>
          </cell>
          <cell r="BL115">
            <v>0</v>
          </cell>
          <cell r="BP115">
            <v>0</v>
          </cell>
          <cell r="BT115">
            <v>0</v>
          </cell>
          <cell r="BX115">
            <v>0</v>
          </cell>
          <cell r="CB115">
            <v>0</v>
          </cell>
          <cell r="CF115">
            <v>0</v>
          </cell>
          <cell r="CJ115">
            <v>0</v>
          </cell>
          <cell r="CN115">
            <v>0</v>
          </cell>
          <cell r="CR115">
            <v>0</v>
          </cell>
          <cell r="CV115">
            <v>0</v>
          </cell>
          <cell r="CZ115">
            <v>0</v>
          </cell>
          <cell r="DD115">
            <v>0</v>
          </cell>
          <cell r="DH115">
            <v>0</v>
          </cell>
          <cell r="DL115">
            <v>0</v>
          </cell>
          <cell r="DP115">
            <v>0</v>
          </cell>
          <cell r="DT115">
            <v>0</v>
          </cell>
        </row>
        <row r="116">
          <cell r="P116">
            <v>2</v>
          </cell>
          <cell r="T116">
            <v>0</v>
          </cell>
          <cell r="X116">
            <v>0</v>
          </cell>
          <cell r="AB116">
            <v>0</v>
          </cell>
          <cell r="AF116">
            <v>0</v>
          </cell>
          <cell r="AJ116">
            <v>0</v>
          </cell>
          <cell r="AN116">
            <v>0</v>
          </cell>
          <cell r="AR116">
            <v>0</v>
          </cell>
          <cell r="AV116">
            <v>0</v>
          </cell>
          <cell r="AZ116">
            <v>0</v>
          </cell>
          <cell r="BD116">
            <v>0</v>
          </cell>
          <cell r="BH116">
            <v>0</v>
          </cell>
          <cell r="BL116">
            <v>0</v>
          </cell>
          <cell r="BP116">
            <v>0</v>
          </cell>
          <cell r="BT116">
            <v>0</v>
          </cell>
          <cell r="BX116">
            <v>0</v>
          </cell>
          <cell r="CB116">
            <v>0</v>
          </cell>
          <cell r="CF116">
            <v>0</v>
          </cell>
          <cell r="CJ116">
            <v>0</v>
          </cell>
          <cell r="CN116">
            <v>0</v>
          </cell>
          <cell r="CR116">
            <v>0</v>
          </cell>
          <cell r="CV116">
            <v>0</v>
          </cell>
          <cell r="CZ116">
            <v>0</v>
          </cell>
          <cell r="DD116">
            <v>0</v>
          </cell>
          <cell r="DH116">
            <v>0</v>
          </cell>
          <cell r="DL116">
            <v>0</v>
          </cell>
          <cell r="DP116">
            <v>0</v>
          </cell>
          <cell r="DT116">
            <v>0</v>
          </cell>
        </row>
        <row r="117">
          <cell r="P117">
            <v>5</v>
          </cell>
          <cell r="T117">
            <v>0</v>
          </cell>
          <cell r="X117">
            <v>0</v>
          </cell>
          <cell r="AB117">
            <v>0</v>
          </cell>
          <cell r="AF117">
            <v>0</v>
          </cell>
          <cell r="AJ117">
            <v>0</v>
          </cell>
          <cell r="AN117">
            <v>0</v>
          </cell>
          <cell r="AR117">
            <v>0</v>
          </cell>
          <cell r="AV117">
            <v>0</v>
          </cell>
          <cell r="AZ117">
            <v>0</v>
          </cell>
          <cell r="BD117">
            <v>0</v>
          </cell>
          <cell r="BH117">
            <v>0</v>
          </cell>
          <cell r="BL117">
            <v>0</v>
          </cell>
          <cell r="BP117">
            <v>0</v>
          </cell>
          <cell r="BT117">
            <v>0</v>
          </cell>
          <cell r="BX117">
            <v>0</v>
          </cell>
          <cell r="CB117">
            <v>0</v>
          </cell>
          <cell r="CF117">
            <v>0</v>
          </cell>
          <cell r="CJ117">
            <v>0</v>
          </cell>
          <cell r="CN117">
            <v>0</v>
          </cell>
          <cell r="CR117">
            <v>0</v>
          </cell>
          <cell r="CV117">
            <v>1</v>
          </cell>
          <cell r="CZ117">
            <v>1</v>
          </cell>
          <cell r="DD117">
            <v>0</v>
          </cell>
          <cell r="DH117">
            <v>0</v>
          </cell>
          <cell r="DL117">
            <v>0</v>
          </cell>
          <cell r="DP117">
            <v>0</v>
          </cell>
          <cell r="DT117">
            <v>0</v>
          </cell>
        </row>
        <row r="118">
          <cell r="P118" t="str">
            <v>-</v>
          </cell>
          <cell r="T118" t="str">
            <v>-</v>
          </cell>
          <cell r="X118" t="str">
            <v>-</v>
          </cell>
          <cell r="AB118" t="str">
            <v>-</v>
          </cell>
          <cell r="AF118" t="str">
            <v>-</v>
          </cell>
          <cell r="AJ118">
            <v>1</v>
          </cell>
          <cell r="AN118" t="str">
            <v>-</v>
          </cell>
          <cell r="AR118" t="str">
            <v>-</v>
          </cell>
          <cell r="AV118" t="str">
            <v>-</v>
          </cell>
          <cell r="AZ118" t="str">
            <v>-</v>
          </cell>
          <cell r="BD118" t="str">
            <v>-</v>
          </cell>
          <cell r="BH118" t="str">
            <v>-</v>
          </cell>
          <cell r="BL118" t="str">
            <v>-</v>
          </cell>
          <cell r="BP118" t="str">
            <v>-</v>
          </cell>
          <cell r="BT118" t="str">
            <v>-</v>
          </cell>
          <cell r="BX118" t="str">
            <v>-</v>
          </cell>
          <cell r="CB118" t="str">
            <v>-</v>
          </cell>
          <cell r="CF118" t="str">
            <v>-</v>
          </cell>
          <cell r="CJ118" t="str">
            <v>-</v>
          </cell>
          <cell r="CN118" t="str">
            <v>-</v>
          </cell>
          <cell r="CR118" t="str">
            <v>-</v>
          </cell>
          <cell r="CV118">
            <v>1</v>
          </cell>
          <cell r="CZ118" t="str">
            <v>-</v>
          </cell>
          <cell r="DD118" t="str">
            <v>-</v>
          </cell>
          <cell r="DH118" t="str">
            <v>-</v>
          </cell>
          <cell r="DL118" t="str">
            <v>-</v>
          </cell>
          <cell r="DP118" t="str">
            <v>-</v>
          </cell>
          <cell r="DT118" t="str">
            <v>-</v>
          </cell>
        </row>
        <row r="119">
          <cell r="P119">
            <v>1</v>
          </cell>
          <cell r="T119" t="str">
            <v>$$$</v>
          </cell>
          <cell r="X119" t="str">
            <v>$$$</v>
          </cell>
          <cell r="AB119" t="str">
            <v>$$$</v>
          </cell>
          <cell r="AF119" t="str">
            <v>$$$</v>
          </cell>
          <cell r="AJ119" t="str">
            <v>$$$</v>
          </cell>
          <cell r="AN119" t="str">
            <v>$$$</v>
          </cell>
          <cell r="AR119" t="str">
            <v>$$$</v>
          </cell>
          <cell r="AV119" t="str">
            <v>$$$</v>
          </cell>
          <cell r="AZ119" t="str">
            <v>$$$</v>
          </cell>
          <cell r="BD119" t="str">
            <v>$$$</v>
          </cell>
          <cell r="BH119" t="str">
            <v>$$$</v>
          </cell>
          <cell r="BL119" t="str">
            <v>$$$</v>
          </cell>
          <cell r="BP119" t="str">
            <v>$$$</v>
          </cell>
          <cell r="BT119" t="str">
            <v>$$$</v>
          </cell>
          <cell r="BX119" t="str">
            <v>$$$</v>
          </cell>
          <cell r="CB119" t="str">
            <v>$$$</v>
          </cell>
          <cell r="CF119" t="str">
            <v>$$$</v>
          </cell>
          <cell r="CJ119" t="str">
            <v>$$$</v>
          </cell>
          <cell r="CN119" t="str">
            <v>$$$</v>
          </cell>
          <cell r="CR119">
            <v>1</v>
          </cell>
          <cell r="CV119" t="str">
            <v>$$$</v>
          </cell>
          <cell r="CZ119" t="str">
            <v>$$$</v>
          </cell>
          <cell r="DD119" t="str">
            <v>$$$</v>
          </cell>
          <cell r="DH119" t="str">
            <v>$$$</v>
          </cell>
          <cell r="DL119" t="str">
            <v>$$$</v>
          </cell>
          <cell r="DP119">
            <v>1</v>
          </cell>
          <cell r="DT119" t="str">
            <v>$$$</v>
          </cell>
        </row>
        <row r="120">
          <cell r="P120">
            <v>0</v>
          </cell>
          <cell r="T120">
            <v>0</v>
          </cell>
          <cell r="X120">
            <v>0</v>
          </cell>
          <cell r="AB120">
            <v>0</v>
          </cell>
          <cell r="AF120">
            <v>0</v>
          </cell>
          <cell r="AJ120">
            <v>0</v>
          </cell>
          <cell r="AN120">
            <v>0</v>
          </cell>
          <cell r="AR120">
            <v>0</v>
          </cell>
          <cell r="AV120">
            <v>0</v>
          </cell>
          <cell r="AZ120">
            <v>0</v>
          </cell>
          <cell r="BD120">
            <v>0</v>
          </cell>
          <cell r="BH120">
            <v>0</v>
          </cell>
          <cell r="BL120">
            <v>0</v>
          </cell>
          <cell r="BP120">
            <v>0</v>
          </cell>
          <cell r="BT120">
            <v>0</v>
          </cell>
          <cell r="BX120">
            <v>0</v>
          </cell>
          <cell r="CB120">
            <v>0</v>
          </cell>
          <cell r="CF120">
            <v>0</v>
          </cell>
          <cell r="CJ120">
            <v>0</v>
          </cell>
          <cell r="CN120">
            <v>0</v>
          </cell>
          <cell r="CR120">
            <v>0</v>
          </cell>
          <cell r="CV120">
            <v>0</v>
          </cell>
          <cell r="CZ120">
            <v>0</v>
          </cell>
          <cell r="DD120">
            <v>0</v>
          </cell>
          <cell r="DH120">
            <v>0</v>
          </cell>
          <cell r="DL120">
            <v>0</v>
          </cell>
          <cell r="DP120">
            <v>0</v>
          </cell>
          <cell r="DT120">
            <v>1</v>
          </cell>
        </row>
        <row r="121">
          <cell r="P121">
            <v>15</v>
          </cell>
          <cell r="T121">
            <v>0</v>
          </cell>
          <cell r="X121">
            <v>0</v>
          </cell>
          <cell r="AB121">
            <v>0</v>
          </cell>
          <cell r="AF121">
            <v>0</v>
          </cell>
          <cell r="AJ121">
            <v>0</v>
          </cell>
          <cell r="AN121">
            <v>0</v>
          </cell>
          <cell r="AR121">
            <v>0</v>
          </cell>
          <cell r="AV121">
            <v>0</v>
          </cell>
          <cell r="AZ121">
            <v>0</v>
          </cell>
          <cell r="BD121">
            <v>0</v>
          </cell>
          <cell r="BH121">
            <v>0</v>
          </cell>
          <cell r="BL121">
            <v>0</v>
          </cell>
          <cell r="BP121">
            <v>0</v>
          </cell>
          <cell r="BT121">
            <v>0</v>
          </cell>
          <cell r="BX121">
            <v>0</v>
          </cell>
          <cell r="CB121">
            <v>0</v>
          </cell>
          <cell r="CF121">
            <v>0</v>
          </cell>
          <cell r="CJ121">
            <v>0</v>
          </cell>
          <cell r="CN121">
            <v>0</v>
          </cell>
          <cell r="CR121">
            <v>0</v>
          </cell>
          <cell r="CV121">
            <v>1</v>
          </cell>
          <cell r="CZ121">
            <v>0</v>
          </cell>
          <cell r="DD121">
            <v>0</v>
          </cell>
          <cell r="DH121">
            <v>0</v>
          </cell>
          <cell r="DL121">
            <v>0</v>
          </cell>
          <cell r="DP121">
            <v>1</v>
          </cell>
          <cell r="DT121">
            <v>0</v>
          </cell>
        </row>
        <row r="122">
          <cell r="P122">
            <v>1</v>
          </cell>
          <cell r="T122">
            <v>0</v>
          </cell>
          <cell r="X122">
            <v>0</v>
          </cell>
          <cell r="AB122">
            <v>0</v>
          </cell>
          <cell r="AF122">
            <v>0</v>
          </cell>
          <cell r="AJ122">
            <v>0</v>
          </cell>
          <cell r="AN122">
            <v>0</v>
          </cell>
          <cell r="AR122">
            <v>0</v>
          </cell>
          <cell r="AV122">
            <v>0</v>
          </cell>
          <cell r="AZ122">
            <v>0</v>
          </cell>
          <cell r="BD122">
            <v>0</v>
          </cell>
          <cell r="BH122">
            <v>0</v>
          </cell>
          <cell r="BL122">
            <v>0</v>
          </cell>
          <cell r="BP122">
            <v>0</v>
          </cell>
          <cell r="BT122">
            <v>0</v>
          </cell>
          <cell r="BX122">
            <v>0</v>
          </cell>
          <cell r="CB122">
            <v>0</v>
          </cell>
          <cell r="CF122">
            <v>0</v>
          </cell>
          <cell r="CJ122">
            <v>0</v>
          </cell>
          <cell r="CN122">
            <v>0</v>
          </cell>
          <cell r="CR122">
            <v>0</v>
          </cell>
          <cell r="CV122">
            <v>0</v>
          </cell>
          <cell r="CZ122">
            <v>0</v>
          </cell>
          <cell r="DD122">
            <v>0</v>
          </cell>
          <cell r="DH122">
            <v>0</v>
          </cell>
          <cell r="DL122">
            <v>0</v>
          </cell>
          <cell r="DP122">
            <v>0</v>
          </cell>
          <cell r="DT122">
            <v>0</v>
          </cell>
        </row>
        <row r="123">
          <cell r="P123">
            <v>1</v>
          </cell>
          <cell r="T123" t="str">
            <v>$$$</v>
          </cell>
          <cell r="X123" t="str">
            <v>$$$</v>
          </cell>
          <cell r="AB123" t="str">
            <v>$$$</v>
          </cell>
          <cell r="AF123" t="str">
            <v>$$$</v>
          </cell>
          <cell r="AJ123" t="str">
            <v>$$$</v>
          </cell>
          <cell r="AN123" t="str">
            <v>$$$</v>
          </cell>
          <cell r="AR123" t="str">
            <v>$$$</v>
          </cell>
          <cell r="AV123" t="str">
            <v>$$$</v>
          </cell>
          <cell r="AZ123" t="str">
            <v>$$$</v>
          </cell>
          <cell r="BD123" t="str">
            <v>$$$</v>
          </cell>
          <cell r="BH123" t="str">
            <v>$$$</v>
          </cell>
          <cell r="BL123" t="str">
            <v>$$$</v>
          </cell>
          <cell r="BP123" t="str">
            <v>$$$</v>
          </cell>
          <cell r="BT123" t="str">
            <v>$$$</v>
          </cell>
          <cell r="BX123" t="str">
            <v>$$$</v>
          </cell>
          <cell r="CB123" t="str">
            <v>$$$</v>
          </cell>
          <cell r="CF123" t="str">
            <v>$$$</v>
          </cell>
          <cell r="CJ123" t="str">
            <v>$$$</v>
          </cell>
          <cell r="CN123" t="str">
            <v>$$$</v>
          </cell>
          <cell r="CR123" t="str">
            <v>$$$</v>
          </cell>
          <cell r="CV123" t="str">
            <v>$$$</v>
          </cell>
          <cell r="CZ123" t="str">
            <v>$$$</v>
          </cell>
          <cell r="DD123" t="str">
            <v>$$$</v>
          </cell>
          <cell r="DH123" t="str">
            <v>$$$</v>
          </cell>
          <cell r="DL123" t="str">
            <v>$$$</v>
          </cell>
          <cell r="DP123" t="str">
            <v>$$$</v>
          </cell>
          <cell r="DT123" t="str">
            <v>$$$</v>
          </cell>
        </row>
        <row r="124">
          <cell r="P124">
            <v>1</v>
          </cell>
          <cell r="T124">
            <v>0</v>
          </cell>
          <cell r="X124">
            <v>0</v>
          </cell>
          <cell r="AB124">
            <v>0</v>
          </cell>
          <cell r="AF124">
            <v>0</v>
          </cell>
          <cell r="AJ124">
            <v>2</v>
          </cell>
          <cell r="AN124">
            <v>0</v>
          </cell>
          <cell r="AR124">
            <v>0</v>
          </cell>
          <cell r="AV124">
            <v>0</v>
          </cell>
          <cell r="AZ124">
            <v>0</v>
          </cell>
          <cell r="BD124">
            <v>0</v>
          </cell>
          <cell r="BH124">
            <v>0</v>
          </cell>
          <cell r="BL124">
            <v>0</v>
          </cell>
          <cell r="BP124">
            <v>0</v>
          </cell>
          <cell r="BT124">
            <v>0</v>
          </cell>
          <cell r="BX124">
            <v>0</v>
          </cell>
          <cell r="CB124">
            <v>0</v>
          </cell>
          <cell r="CF124">
            <v>0</v>
          </cell>
          <cell r="CJ124">
            <v>0</v>
          </cell>
          <cell r="CN124">
            <v>0</v>
          </cell>
          <cell r="CR124">
            <v>0</v>
          </cell>
          <cell r="CV124">
            <v>0</v>
          </cell>
          <cell r="CZ124">
            <v>0</v>
          </cell>
          <cell r="DD124">
            <v>0</v>
          </cell>
          <cell r="DH124">
            <v>0</v>
          </cell>
          <cell r="DL124">
            <v>0</v>
          </cell>
          <cell r="DP124">
            <v>0</v>
          </cell>
          <cell r="DT124">
            <v>0</v>
          </cell>
        </row>
        <row r="125">
          <cell r="P125">
            <v>1</v>
          </cell>
          <cell r="T125" t="str">
            <v>$$$</v>
          </cell>
          <cell r="X125" t="str">
            <v>$$$</v>
          </cell>
          <cell r="AB125" t="str">
            <v>$$$</v>
          </cell>
          <cell r="AF125" t="str">
            <v>$$$</v>
          </cell>
          <cell r="AJ125" t="str">
            <v>$$$</v>
          </cell>
          <cell r="AN125" t="str">
            <v>$$$</v>
          </cell>
          <cell r="AR125" t="str">
            <v>$$$</v>
          </cell>
          <cell r="AV125" t="str">
            <v>$$$</v>
          </cell>
          <cell r="AZ125" t="str">
            <v>$$$</v>
          </cell>
          <cell r="BD125" t="str">
            <v>$$$</v>
          </cell>
          <cell r="BH125" t="str">
            <v>$$$</v>
          </cell>
          <cell r="BL125" t="str">
            <v>$$$</v>
          </cell>
          <cell r="BP125" t="str">
            <v>$$$</v>
          </cell>
          <cell r="BT125" t="str">
            <v>$$$</v>
          </cell>
          <cell r="BX125" t="str">
            <v>$$$</v>
          </cell>
          <cell r="CB125" t="str">
            <v>$$$</v>
          </cell>
          <cell r="CF125" t="str">
            <v>$$$</v>
          </cell>
          <cell r="CJ125" t="str">
            <v>$$$</v>
          </cell>
          <cell r="CN125" t="str">
            <v>$$$</v>
          </cell>
          <cell r="CR125" t="str">
            <v>$$$</v>
          </cell>
          <cell r="CV125" t="str">
            <v>$$$</v>
          </cell>
          <cell r="CZ125" t="str">
            <v>$$$</v>
          </cell>
          <cell r="DD125" t="str">
            <v>$$$</v>
          </cell>
          <cell r="DH125" t="str">
            <v>$$$</v>
          </cell>
          <cell r="DL125" t="str">
            <v>$$$</v>
          </cell>
          <cell r="DP125" t="str">
            <v>$$$</v>
          </cell>
          <cell r="DT125" t="str">
            <v>$$$</v>
          </cell>
        </row>
        <row r="126">
          <cell r="P126">
            <v>3</v>
          </cell>
          <cell r="T126">
            <v>0</v>
          </cell>
          <cell r="X126">
            <v>0</v>
          </cell>
          <cell r="AB126">
            <v>0</v>
          </cell>
          <cell r="AF126">
            <v>0</v>
          </cell>
          <cell r="AJ126">
            <v>0</v>
          </cell>
          <cell r="AN126">
            <v>0</v>
          </cell>
          <cell r="AR126">
            <v>0</v>
          </cell>
          <cell r="AV126">
            <v>0</v>
          </cell>
          <cell r="AZ126">
            <v>0</v>
          </cell>
          <cell r="BD126">
            <v>0</v>
          </cell>
          <cell r="BH126">
            <v>0</v>
          </cell>
          <cell r="BL126">
            <v>0</v>
          </cell>
          <cell r="BP126">
            <v>0</v>
          </cell>
          <cell r="BT126">
            <v>0</v>
          </cell>
          <cell r="BX126">
            <v>0</v>
          </cell>
          <cell r="CB126">
            <v>0</v>
          </cell>
          <cell r="CF126">
            <v>0</v>
          </cell>
          <cell r="CJ126">
            <v>0</v>
          </cell>
          <cell r="CN126">
            <v>0</v>
          </cell>
          <cell r="CR126">
            <v>3</v>
          </cell>
          <cell r="CV126">
            <v>0</v>
          </cell>
          <cell r="CZ126">
            <v>0</v>
          </cell>
          <cell r="DD126">
            <v>0</v>
          </cell>
          <cell r="DH126">
            <v>0</v>
          </cell>
          <cell r="DL126">
            <v>0</v>
          </cell>
          <cell r="DP126">
            <v>0</v>
          </cell>
          <cell r="DT126">
            <v>0</v>
          </cell>
        </row>
        <row r="127">
          <cell r="P127">
            <v>0</v>
          </cell>
          <cell r="T127">
            <v>4</v>
          </cell>
          <cell r="X127">
            <v>0</v>
          </cell>
          <cell r="AB127">
            <v>0</v>
          </cell>
          <cell r="AF127">
            <v>0</v>
          </cell>
          <cell r="AJ127">
            <v>0</v>
          </cell>
          <cell r="AN127">
            <v>0</v>
          </cell>
          <cell r="AR127">
            <v>0</v>
          </cell>
          <cell r="AV127">
            <v>0</v>
          </cell>
          <cell r="AZ127">
            <v>0</v>
          </cell>
          <cell r="BD127">
            <v>0</v>
          </cell>
          <cell r="BH127">
            <v>0</v>
          </cell>
          <cell r="BL127">
            <v>0</v>
          </cell>
          <cell r="BP127">
            <v>0</v>
          </cell>
          <cell r="BT127">
            <v>0</v>
          </cell>
          <cell r="BX127">
            <v>0</v>
          </cell>
          <cell r="CB127">
            <v>0</v>
          </cell>
          <cell r="CF127">
            <v>0</v>
          </cell>
          <cell r="CJ127">
            <v>0</v>
          </cell>
          <cell r="CN127">
            <v>0</v>
          </cell>
          <cell r="CR127">
            <v>0</v>
          </cell>
          <cell r="CV127">
            <v>0</v>
          </cell>
          <cell r="CZ127">
            <v>0</v>
          </cell>
          <cell r="DD127">
            <v>0</v>
          </cell>
          <cell r="DH127">
            <v>0</v>
          </cell>
          <cell r="DL127">
            <v>0</v>
          </cell>
          <cell r="DP127">
            <v>0</v>
          </cell>
          <cell r="DT127">
            <v>0</v>
          </cell>
        </row>
        <row r="128">
          <cell r="P128">
            <v>0</v>
          </cell>
          <cell r="T128">
            <v>1</v>
          </cell>
          <cell r="X128">
            <v>1</v>
          </cell>
          <cell r="AB128">
            <v>1</v>
          </cell>
          <cell r="AF128">
            <v>0</v>
          </cell>
          <cell r="AJ128">
            <v>2</v>
          </cell>
          <cell r="AN128">
            <v>0</v>
          </cell>
          <cell r="AR128">
            <v>0</v>
          </cell>
          <cell r="AV128">
            <v>0</v>
          </cell>
          <cell r="AZ128">
            <v>0</v>
          </cell>
          <cell r="BD128">
            <v>0</v>
          </cell>
          <cell r="BH128">
            <v>0</v>
          </cell>
          <cell r="BL128">
            <v>1</v>
          </cell>
          <cell r="BP128">
            <v>1</v>
          </cell>
          <cell r="BT128">
            <v>1</v>
          </cell>
          <cell r="BX128">
            <v>0</v>
          </cell>
          <cell r="CB128">
            <v>0</v>
          </cell>
          <cell r="CF128">
            <v>0</v>
          </cell>
          <cell r="CJ128">
            <v>0</v>
          </cell>
          <cell r="CN128">
            <v>2</v>
          </cell>
          <cell r="CR128">
            <v>1</v>
          </cell>
          <cell r="CV128">
            <v>1</v>
          </cell>
          <cell r="CZ128">
            <v>0</v>
          </cell>
          <cell r="DD128">
            <v>0</v>
          </cell>
          <cell r="DH128">
            <v>0</v>
          </cell>
          <cell r="DL128">
            <v>0</v>
          </cell>
          <cell r="DP128">
            <v>0</v>
          </cell>
          <cell r="DT128">
            <v>0</v>
          </cell>
        </row>
        <row r="129">
          <cell r="P129">
            <v>2</v>
          </cell>
          <cell r="T129">
            <v>0</v>
          </cell>
          <cell r="X129">
            <v>0</v>
          </cell>
          <cell r="AB129">
            <v>0</v>
          </cell>
          <cell r="AF129">
            <v>0</v>
          </cell>
          <cell r="AJ129">
            <v>0</v>
          </cell>
          <cell r="AN129">
            <v>0</v>
          </cell>
          <cell r="AR129">
            <v>1</v>
          </cell>
          <cell r="AV129">
            <v>1</v>
          </cell>
          <cell r="AZ129">
            <v>0</v>
          </cell>
          <cell r="BD129">
            <v>0</v>
          </cell>
          <cell r="BH129">
            <v>0</v>
          </cell>
          <cell r="BL129">
            <v>0</v>
          </cell>
          <cell r="BP129">
            <v>0</v>
          </cell>
          <cell r="BT129">
            <v>0</v>
          </cell>
          <cell r="BX129">
            <v>0</v>
          </cell>
          <cell r="CB129">
            <v>0</v>
          </cell>
          <cell r="CF129">
            <v>0</v>
          </cell>
          <cell r="CJ129">
            <v>0</v>
          </cell>
          <cell r="CN129">
            <v>0</v>
          </cell>
          <cell r="CR129">
            <v>0</v>
          </cell>
          <cell r="CV129">
            <v>0</v>
          </cell>
          <cell r="CZ129">
            <v>0</v>
          </cell>
          <cell r="DD129">
            <v>0</v>
          </cell>
          <cell r="DH129">
            <v>0</v>
          </cell>
          <cell r="DL129">
            <v>0</v>
          </cell>
          <cell r="DP129">
            <v>0</v>
          </cell>
          <cell r="DT129">
            <v>0</v>
          </cell>
        </row>
        <row r="130">
          <cell r="P130">
            <v>1</v>
          </cell>
          <cell r="T130" t="str">
            <v>$$$</v>
          </cell>
          <cell r="X130" t="str">
            <v>$$$</v>
          </cell>
          <cell r="AB130" t="str">
            <v>$$$</v>
          </cell>
          <cell r="AF130" t="str">
            <v>$$$</v>
          </cell>
          <cell r="AJ130" t="str">
            <v>$$$</v>
          </cell>
          <cell r="AN130" t="str">
            <v>$$$</v>
          </cell>
          <cell r="AR130" t="str">
            <v>$$$</v>
          </cell>
          <cell r="AV130" t="str">
            <v>$$$</v>
          </cell>
          <cell r="AZ130" t="str">
            <v>$$$</v>
          </cell>
          <cell r="BD130" t="str">
            <v>$$$</v>
          </cell>
          <cell r="BH130" t="str">
            <v>$$$</v>
          </cell>
          <cell r="BL130" t="str">
            <v>$$$</v>
          </cell>
          <cell r="BP130" t="str">
            <v>$$$</v>
          </cell>
          <cell r="BT130" t="str">
            <v>$$$</v>
          </cell>
          <cell r="BX130" t="str">
            <v>$$$</v>
          </cell>
          <cell r="CB130" t="str">
            <v>$$$</v>
          </cell>
          <cell r="CF130" t="str">
            <v>$$$</v>
          </cell>
          <cell r="CJ130" t="str">
            <v>$$$</v>
          </cell>
          <cell r="CN130" t="str">
            <v>$$$</v>
          </cell>
          <cell r="CR130" t="str">
            <v>$$$</v>
          </cell>
          <cell r="CV130" t="str">
            <v>$$$</v>
          </cell>
          <cell r="CZ130" t="str">
            <v>$$$</v>
          </cell>
          <cell r="DD130" t="str">
            <v>$$$</v>
          </cell>
          <cell r="DH130" t="str">
            <v>$$$</v>
          </cell>
          <cell r="DL130" t="str">
            <v>$$$</v>
          </cell>
          <cell r="DP130" t="str">
            <v>$$$</v>
          </cell>
          <cell r="DT130" t="str">
            <v>$$$</v>
          </cell>
        </row>
        <row r="131">
          <cell r="P131" t="str">
            <v>$$$</v>
          </cell>
          <cell r="T131" t="str">
            <v>$$$</v>
          </cell>
          <cell r="X131" t="str">
            <v>$$$</v>
          </cell>
          <cell r="AB131" t="str">
            <v>$$$</v>
          </cell>
          <cell r="AF131" t="str">
            <v>$$$</v>
          </cell>
          <cell r="AJ131" t="str">
            <v>$$$</v>
          </cell>
          <cell r="AN131" t="str">
            <v>$$$</v>
          </cell>
          <cell r="AR131" t="str">
            <v>$$$</v>
          </cell>
          <cell r="AV131" t="str">
            <v>$$$</v>
          </cell>
          <cell r="AZ131" t="str">
            <v>$$$</v>
          </cell>
          <cell r="BD131" t="str">
            <v>$$$</v>
          </cell>
          <cell r="BH131" t="str">
            <v>$$$</v>
          </cell>
          <cell r="BL131" t="str">
            <v>$$$</v>
          </cell>
          <cell r="BP131" t="str">
            <v>$$$</v>
          </cell>
          <cell r="BT131" t="str">
            <v>$$$</v>
          </cell>
          <cell r="BX131" t="str">
            <v>$$$</v>
          </cell>
          <cell r="CB131" t="str">
            <v>$$$</v>
          </cell>
          <cell r="CF131" t="str">
            <v>$$$</v>
          </cell>
          <cell r="CJ131" t="str">
            <v>$$$</v>
          </cell>
          <cell r="CN131" t="str">
            <v>$$$</v>
          </cell>
          <cell r="CR131" t="str">
            <v>$$$</v>
          </cell>
          <cell r="CV131" t="str">
            <v>$$$</v>
          </cell>
          <cell r="CZ131" t="str">
            <v>$$$</v>
          </cell>
          <cell r="DD131" t="str">
            <v>$$$</v>
          </cell>
          <cell r="DH131" t="str">
            <v>$$$</v>
          </cell>
          <cell r="DL131" t="str">
            <v>$$$</v>
          </cell>
          <cell r="DP131" t="str">
            <v>$$$</v>
          </cell>
          <cell r="DT131" t="str">
            <v>$$$</v>
          </cell>
        </row>
        <row r="132">
          <cell r="P132">
            <v>1</v>
          </cell>
          <cell r="T132">
            <v>0</v>
          </cell>
          <cell r="X132">
            <v>0</v>
          </cell>
          <cell r="AB132">
            <v>0</v>
          </cell>
          <cell r="AF132">
            <v>0</v>
          </cell>
          <cell r="AJ132">
            <v>0</v>
          </cell>
          <cell r="AN132">
            <v>0</v>
          </cell>
          <cell r="AR132">
            <v>0</v>
          </cell>
          <cell r="AV132">
            <v>0</v>
          </cell>
          <cell r="AZ132">
            <v>0</v>
          </cell>
          <cell r="BD132">
            <v>0</v>
          </cell>
          <cell r="BH132">
            <v>0</v>
          </cell>
          <cell r="BL132">
            <v>0</v>
          </cell>
          <cell r="BP132">
            <v>0</v>
          </cell>
          <cell r="BT132">
            <v>0</v>
          </cell>
          <cell r="BX132">
            <v>0</v>
          </cell>
          <cell r="CB132">
            <v>0</v>
          </cell>
          <cell r="CF132">
            <v>0</v>
          </cell>
          <cell r="CJ132">
            <v>0</v>
          </cell>
          <cell r="CN132">
            <v>0</v>
          </cell>
          <cell r="CR132">
            <v>0</v>
          </cell>
          <cell r="CV132">
            <v>0</v>
          </cell>
          <cell r="CZ132">
            <v>0</v>
          </cell>
          <cell r="DD132">
            <v>0</v>
          </cell>
          <cell r="DH132">
            <v>0</v>
          </cell>
          <cell r="DL132">
            <v>0</v>
          </cell>
          <cell r="DP132">
            <v>0</v>
          </cell>
          <cell r="DT132">
            <v>0</v>
          </cell>
        </row>
        <row r="133">
          <cell r="P133">
            <v>1</v>
          </cell>
          <cell r="T133">
            <v>0</v>
          </cell>
          <cell r="X133">
            <v>0</v>
          </cell>
          <cell r="AB133">
            <v>0</v>
          </cell>
          <cell r="AF133">
            <v>0</v>
          </cell>
          <cell r="AJ133">
            <v>0</v>
          </cell>
          <cell r="AN133">
            <v>0</v>
          </cell>
          <cell r="AR133">
            <v>0</v>
          </cell>
          <cell r="AV133">
            <v>0</v>
          </cell>
          <cell r="AZ133">
            <v>0</v>
          </cell>
          <cell r="BD133">
            <v>0</v>
          </cell>
          <cell r="BH133">
            <v>0</v>
          </cell>
          <cell r="BL133">
            <v>0</v>
          </cell>
          <cell r="BP133">
            <v>0</v>
          </cell>
          <cell r="BT133">
            <v>0</v>
          </cell>
          <cell r="BX133">
            <v>0</v>
          </cell>
          <cell r="CB133">
            <v>0</v>
          </cell>
          <cell r="CF133">
            <v>0</v>
          </cell>
          <cell r="CJ133">
            <v>0</v>
          </cell>
          <cell r="CN133">
            <v>0</v>
          </cell>
          <cell r="CR133">
            <v>0</v>
          </cell>
          <cell r="CV133">
            <v>0</v>
          </cell>
          <cell r="CZ133">
            <v>0</v>
          </cell>
          <cell r="DD133">
            <v>0</v>
          </cell>
          <cell r="DH133">
            <v>0</v>
          </cell>
          <cell r="DL133">
            <v>0</v>
          </cell>
          <cell r="DP133">
            <v>0</v>
          </cell>
          <cell r="DT133">
            <v>0</v>
          </cell>
        </row>
        <row r="134">
          <cell r="P134">
            <v>0</v>
          </cell>
          <cell r="T134">
            <v>0</v>
          </cell>
          <cell r="X134">
            <v>0</v>
          </cell>
          <cell r="AB134">
            <v>0</v>
          </cell>
          <cell r="AF134">
            <v>0</v>
          </cell>
          <cell r="AJ134">
            <v>0</v>
          </cell>
          <cell r="AN134">
            <v>0</v>
          </cell>
          <cell r="AR134">
            <v>0</v>
          </cell>
          <cell r="AV134">
            <v>0</v>
          </cell>
          <cell r="AZ134">
            <v>0</v>
          </cell>
          <cell r="BD134">
            <v>0</v>
          </cell>
          <cell r="BH134">
            <v>0</v>
          </cell>
          <cell r="BL134">
            <v>0</v>
          </cell>
          <cell r="BP134">
            <v>0</v>
          </cell>
          <cell r="BT134">
            <v>0</v>
          </cell>
          <cell r="BX134">
            <v>0</v>
          </cell>
          <cell r="CB134">
            <v>0</v>
          </cell>
          <cell r="CF134">
            <v>0</v>
          </cell>
          <cell r="CJ134">
            <v>0</v>
          </cell>
          <cell r="CN134">
            <v>0</v>
          </cell>
          <cell r="CR134">
            <v>0</v>
          </cell>
          <cell r="CV134">
            <v>0</v>
          </cell>
          <cell r="CZ134">
            <v>0</v>
          </cell>
          <cell r="DD134">
            <v>0</v>
          </cell>
          <cell r="DH134">
            <v>0</v>
          </cell>
          <cell r="DL134">
            <v>0</v>
          </cell>
          <cell r="DP134">
            <v>0</v>
          </cell>
          <cell r="DT134">
            <v>0</v>
          </cell>
        </row>
        <row r="135">
          <cell r="P135" t="str">
            <v>$$$</v>
          </cell>
          <cell r="T135" t="str">
            <v>$$$</v>
          </cell>
          <cell r="X135" t="str">
            <v>$$$</v>
          </cell>
          <cell r="AB135" t="str">
            <v>$$$</v>
          </cell>
          <cell r="AF135" t="str">
            <v>$$$</v>
          </cell>
          <cell r="AJ135">
            <v>1</v>
          </cell>
          <cell r="AN135" t="str">
            <v>$$$</v>
          </cell>
          <cell r="AR135" t="str">
            <v>$$$</v>
          </cell>
          <cell r="AV135" t="str">
            <v>$$$</v>
          </cell>
          <cell r="AZ135" t="str">
            <v>$$$</v>
          </cell>
          <cell r="BD135" t="str">
            <v>$$$</v>
          </cell>
          <cell r="BH135" t="str">
            <v>$$$</v>
          </cell>
          <cell r="BL135" t="str">
            <v>$$$</v>
          </cell>
          <cell r="BP135" t="str">
            <v>$$$</v>
          </cell>
          <cell r="BT135" t="str">
            <v>$$$</v>
          </cell>
          <cell r="BX135" t="str">
            <v>$$$</v>
          </cell>
          <cell r="CB135" t="str">
            <v>$$$</v>
          </cell>
          <cell r="CF135" t="str">
            <v>$$$</v>
          </cell>
          <cell r="CJ135" t="str">
            <v>$$$</v>
          </cell>
          <cell r="CN135" t="str">
            <v>$$$</v>
          </cell>
          <cell r="CR135" t="str">
            <v>$$$</v>
          </cell>
          <cell r="CV135" t="str">
            <v>$$$</v>
          </cell>
          <cell r="CZ135" t="str">
            <v>$$$</v>
          </cell>
          <cell r="DD135" t="str">
            <v>$$$</v>
          </cell>
          <cell r="DH135" t="str">
            <v>$$$</v>
          </cell>
          <cell r="DL135" t="str">
            <v>$$$</v>
          </cell>
          <cell r="DP135" t="str">
            <v>$$$</v>
          </cell>
          <cell r="DT135" t="str">
            <v>$$$</v>
          </cell>
        </row>
        <row r="136">
          <cell r="P136">
            <v>0</v>
          </cell>
          <cell r="T136" t="str">
            <v>$$$</v>
          </cell>
          <cell r="X136" t="str">
            <v>$$$</v>
          </cell>
          <cell r="AB136" t="str">
            <v>$$$</v>
          </cell>
          <cell r="AF136" t="str">
            <v>$$$</v>
          </cell>
          <cell r="AJ136" t="str">
            <v>$$$</v>
          </cell>
          <cell r="AN136" t="str">
            <v>$$$</v>
          </cell>
          <cell r="AR136" t="str">
            <v>$$$</v>
          </cell>
          <cell r="AV136" t="str">
            <v>$$$</v>
          </cell>
          <cell r="AZ136" t="str">
            <v>$$$</v>
          </cell>
          <cell r="BD136" t="str">
            <v>$$$</v>
          </cell>
          <cell r="BH136" t="str">
            <v>$$$</v>
          </cell>
          <cell r="BL136" t="str">
            <v>$$$</v>
          </cell>
          <cell r="BP136" t="str">
            <v>$$$</v>
          </cell>
          <cell r="BT136" t="str">
            <v>$$$</v>
          </cell>
          <cell r="BX136" t="str">
            <v>$$$</v>
          </cell>
          <cell r="CB136" t="str">
            <v>$$$</v>
          </cell>
          <cell r="CF136" t="str">
            <v>$$$</v>
          </cell>
          <cell r="CJ136" t="str">
            <v>$$$</v>
          </cell>
          <cell r="CN136" t="str">
            <v>$$$</v>
          </cell>
          <cell r="CR136" t="str">
            <v>$$$</v>
          </cell>
          <cell r="CV136" t="str">
            <v>$$$</v>
          </cell>
          <cell r="CZ136" t="str">
            <v>$$$</v>
          </cell>
          <cell r="DD136" t="str">
            <v>$$$</v>
          </cell>
          <cell r="DH136" t="str">
            <v>$$$</v>
          </cell>
          <cell r="DL136" t="str">
            <v>$$$</v>
          </cell>
          <cell r="DP136" t="str">
            <v>$$$</v>
          </cell>
          <cell r="DT136" t="str">
            <v>$$$</v>
          </cell>
        </row>
        <row r="137">
          <cell r="P137" t="str">
            <v>$$$</v>
          </cell>
          <cell r="T137" t="str">
            <v>$$$</v>
          </cell>
          <cell r="X137" t="str">
            <v>$$$</v>
          </cell>
          <cell r="AB137" t="str">
            <v>$$$</v>
          </cell>
          <cell r="AF137" t="str">
            <v>$$$</v>
          </cell>
          <cell r="AJ137" t="str">
            <v>$$$</v>
          </cell>
          <cell r="AN137" t="str">
            <v>$$$</v>
          </cell>
          <cell r="AR137" t="str">
            <v>$$$</v>
          </cell>
          <cell r="AV137" t="str">
            <v>$$$</v>
          </cell>
          <cell r="AZ137" t="str">
            <v>$$$</v>
          </cell>
          <cell r="BD137" t="str">
            <v>$$$</v>
          </cell>
          <cell r="BH137" t="str">
            <v>$$$</v>
          </cell>
          <cell r="BL137" t="str">
            <v>$$$</v>
          </cell>
          <cell r="BP137" t="str">
            <v>$$$</v>
          </cell>
          <cell r="BT137" t="str">
            <v>$$$</v>
          </cell>
          <cell r="BX137" t="str">
            <v>$$$</v>
          </cell>
          <cell r="CB137" t="str">
            <v>$$$</v>
          </cell>
          <cell r="CF137" t="str">
            <v>$$$</v>
          </cell>
          <cell r="CJ137" t="str">
            <v>$$$</v>
          </cell>
          <cell r="CN137" t="str">
            <v>$$$</v>
          </cell>
          <cell r="CR137" t="str">
            <v>$$$</v>
          </cell>
          <cell r="CV137" t="str">
            <v>$$$</v>
          </cell>
          <cell r="CZ137" t="str">
            <v>$$$</v>
          </cell>
          <cell r="DD137" t="str">
            <v>$$$</v>
          </cell>
          <cell r="DH137" t="str">
            <v>$$$</v>
          </cell>
          <cell r="DL137" t="str">
            <v>$$$</v>
          </cell>
          <cell r="DP137" t="str">
            <v>$$$</v>
          </cell>
          <cell r="DT137" t="str">
            <v>$$$</v>
          </cell>
        </row>
        <row r="138">
          <cell r="P138" t="str">
            <v>$$$</v>
          </cell>
          <cell r="T138" t="str">
            <v>$$$</v>
          </cell>
          <cell r="X138" t="str">
            <v>$$$</v>
          </cell>
          <cell r="AB138" t="str">
            <v>$$$</v>
          </cell>
          <cell r="AF138" t="str">
            <v>$$$</v>
          </cell>
          <cell r="AJ138">
            <v>1</v>
          </cell>
          <cell r="AN138" t="str">
            <v>$$$</v>
          </cell>
          <cell r="AR138" t="str">
            <v>$$$</v>
          </cell>
          <cell r="AV138" t="str">
            <v>$$$</v>
          </cell>
          <cell r="AZ138" t="str">
            <v>$$$</v>
          </cell>
          <cell r="BD138" t="str">
            <v>$$$</v>
          </cell>
          <cell r="BH138" t="str">
            <v>$$$</v>
          </cell>
          <cell r="BL138" t="str">
            <v>$$$</v>
          </cell>
          <cell r="BP138" t="str">
            <v>$$$</v>
          </cell>
          <cell r="BT138" t="str">
            <v>$$$</v>
          </cell>
          <cell r="BX138" t="str">
            <v>$$$</v>
          </cell>
          <cell r="CB138" t="str">
            <v>$$$</v>
          </cell>
          <cell r="CF138" t="str">
            <v>$$$</v>
          </cell>
          <cell r="CJ138" t="str">
            <v>$$$</v>
          </cell>
          <cell r="CN138" t="str">
            <v>$$$</v>
          </cell>
          <cell r="CR138" t="str">
            <v>$$$</v>
          </cell>
          <cell r="CV138" t="str">
            <v>$$$</v>
          </cell>
          <cell r="CZ138" t="str">
            <v>$$$</v>
          </cell>
          <cell r="DD138" t="str">
            <v>$$$</v>
          </cell>
          <cell r="DH138" t="str">
            <v>$$$</v>
          </cell>
          <cell r="DL138" t="str">
            <v>$$$</v>
          </cell>
          <cell r="DP138" t="str">
            <v>$$$</v>
          </cell>
          <cell r="DT138" t="str">
            <v>$$$</v>
          </cell>
        </row>
        <row r="139">
          <cell r="P139" t="str">
            <v>-</v>
          </cell>
          <cell r="T139" t="str">
            <v>-</v>
          </cell>
          <cell r="X139" t="str">
            <v>-</v>
          </cell>
          <cell r="AB139" t="str">
            <v>-</v>
          </cell>
          <cell r="AF139" t="str">
            <v>-</v>
          </cell>
          <cell r="AJ139" t="str">
            <v>-</v>
          </cell>
          <cell r="AN139" t="str">
            <v>-</v>
          </cell>
          <cell r="AR139" t="str">
            <v>-</v>
          </cell>
          <cell r="AV139" t="str">
            <v>-</v>
          </cell>
          <cell r="AZ139" t="str">
            <v>-</v>
          </cell>
          <cell r="BD139" t="str">
            <v>-</v>
          </cell>
          <cell r="BH139" t="str">
            <v>-</v>
          </cell>
          <cell r="BL139" t="str">
            <v>-</v>
          </cell>
          <cell r="BP139" t="str">
            <v>-</v>
          </cell>
          <cell r="BT139" t="str">
            <v>-</v>
          </cell>
          <cell r="BX139" t="str">
            <v>-</v>
          </cell>
          <cell r="CB139" t="str">
            <v>-</v>
          </cell>
          <cell r="CF139" t="str">
            <v>-</v>
          </cell>
          <cell r="CJ139" t="str">
            <v>-</v>
          </cell>
          <cell r="CN139" t="str">
            <v>-</v>
          </cell>
          <cell r="CR139" t="str">
            <v>-</v>
          </cell>
          <cell r="CV139" t="str">
            <v>-</v>
          </cell>
          <cell r="CZ139" t="str">
            <v>-</v>
          </cell>
          <cell r="DD139" t="str">
            <v>-</v>
          </cell>
          <cell r="DH139" t="str">
            <v>-</v>
          </cell>
          <cell r="DL139" t="str">
            <v>-</v>
          </cell>
          <cell r="DP139" t="str">
            <v>-</v>
          </cell>
          <cell r="DT139" t="str">
            <v>-</v>
          </cell>
        </row>
        <row r="140">
          <cell r="P140">
            <v>0</v>
          </cell>
          <cell r="T140">
            <v>0</v>
          </cell>
          <cell r="X140">
            <v>0</v>
          </cell>
          <cell r="AB140">
            <v>0</v>
          </cell>
          <cell r="AF140">
            <v>0</v>
          </cell>
          <cell r="AJ140">
            <v>0</v>
          </cell>
          <cell r="AN140">
            <v>0</v>
          </cell>
          <cell r="AR140">
            <v>0</v>
          </cell>
          <cell r="AV140">
            <v>0</v>
          </cell>
          <cell r="AZ140">
            <v>0</v>
          </cell>
          <cell r="BD140">
            <v>0</v>
          </cell>
          <cell r="BH140">
            <v>0</v>
          </cell>
          <cell r="BL140">
            <v>0</v>
          </cell>
          <cell r="BP140">
            <v>0</v>
          </cell>
          <cell r="BT140">
            <v>0</v>
          </cell>
          <cell r="BX140">
            <v>0</v>
          </cell>
          <cell r="CB140">
            <v>0</v>
          </cell>
          <cell r="CF140">
            <v>0</v>
          </cell>
          <cell r="CJ140">
            <v>0</v>
          </cell>
          <cell r="CN140">
            <v>0</v>
          </cell>
          <cell r="CR140">
            <v>0</v>
          </cell>
          <cell r="CV140">
            <v>0</v>
          </cell>
          <cell r="CZ140">
            <v>0</v>
          </cell>
          <cell r="DD140">
            <v>0</v>
          </cell>
          <cell r="DH140">
            <v>0</v>
          </cell>
          <cell r="DL140">
            <v>0</v>
          </cell>
          <cell r="DP140">
            <v>0</v>
          </cell>
          <cell r="DT140">
            <v>0</v>
          </cell>
        </row>
        <row r="141">
          <cell r="P141">
            <v>1</v>
          </cell>
          <cell r="T141">
            <v>0</v>
          </cell>
          <cell r="X141">
            <v>0</v>
          </cell>
          <cell r="AB141">
            <v>0</v>
          </cell>
          <cell r="AF141">
            <v>0</v>
          </cell>
          <cell r="AJ141">
            <v>0</v>
          </cell>
          <cell r="AN141">
            <v>0</v>
          </cell>
          <cell r="AR141">
            <v>0</v>
          </cell>
          <cell r="AV141">
            <v>0</v>
          </cell>
          <cell r="AZ141">
            <v>0</v>
          </cell>
          <cell r="BD141">
            <v>0</v>
          </cell>
          <cell r="BH141">
            <v>0</v>
          </cell>
          <cell r="BL141">
            <v>0</v>
          </cell>
          <cell r="BP141">
            <v>0</v>
          </cell>
          <cell r="BT141">
            <v>0</v>
          </cell>
          <cell r="BX141">
            <v>0</v>
          </cell>
          <cell r="CB141">
            <v>0</v>
          </cell>
          <cell r="CF141">
            <v>0</v>
          </cell>
          <cell r="CJ141">
            <v>0</v>
          </cell>
          <cell r="CN141">
            <v>0</v>
          </cell>
          <cell r="CR141">
            <v>0</v>
          </cell>
          <cell r="CV141">
            <v>0</v>
          </cell>
          <cell r="CZ141">
            <v>0</v>
          </cell>
          <cell r="DD141">
            <v>0</v>
          </cell>
          <cell r="DH141">
            <v>0</v>
          </cell>
          <cell r="DL141">
            <v>0</v>
          </cell>
          <cell r="DP141">
            <v>0</v>
          </cell>
          <cell r="DT141">
            <v>0</v>
          </cell>
        </row>
        <row r="142">
          <cell r="P142">
            <v>2</v>
          </cell>
          <cell r="T142">
            <v>0</v>
          </cell>
          <cell r="X142">
            <v>0</v>
          </cell>
          <cell r="AB142">
            <v>0</v>
          </cell>
          <cell r="AF142">
            <v>0</v>
          </cell>
          <cell r="AJ142">
            <v>0</v>
          </cell>
          <cell r="AN142">
            <v>0</v>
          </cell>
          <cell r="AR142">
            <v>0</v>
          </cell>
          <cell r="AV142">
            <v>0</v>
          </cell>
          <cell r="AZ142">
            <v>0</v>
          </cell>
          <cell r="BD142">
            <v>0</v>
          </cell>
          <cell r="BH142">
            <v>0</v>
          </cell>
          <cell r="BL142">
            <v>0</v>
          </cell>
          <cell r="BP142">
            <v>0</v>
          </cell>
          <cell r="BT142">
            <v>0</v>
          </cell>
          <cell r="BX142">
            <v>0</v>
          </cell>
          <cell r="CB142">
            <v>0</v>
          </cell>
          <cell r="CF142">
            <v>0</v>
          </cell>
          <cell r="CJ142">
            <v>0</v>
          </cell>
          <cell r="CN142">
            <v>0</v>
          </cell>
          <cell r="CR142">
            <v>0</v>
          </cell>
          <cell r="CV142">
            <v>1</v>
          </cell>
          <cell r="CZ142">
            <v>0</v>
          </cell>
          <cell r="DD142">
            <v>0</v>
          </cell>
          <cell r="DH142">
            <v>0</v>
          </cell>
          <cell r="DL142">
            <v>0</v>
          </cell>
          <cell r="DP142">
            <v>1</v>
          </cell>
          <cell r="DT142">
            <v>0</v>
          </cell>
        </row>
        <row r="143">
          <cell r="P143">
            <v>0</v>
          </cell>
          <cell r="T143">
            <v>0</v>
          </cell>
          <cell r="X143">
            <v>0</v>
          </cell>
          <cell r="AB143">
            <v>0</v>
          </cell>
          <cell r="AF143">
            <v>0</v>
          </cell>
          <cell r="AJ143">
            <v>0</v>
          </cell>
          <cell r="AN143">
            <v>0</v>
          </cell>
          <cell r="AR143">
            <v>0</v>
          </cell>
          <cell r="AV143">
            <v>0</v>
          </cell>
          <cell r="AZ143">
            <v>0</v>
          </cell>
          <cell r="BD143">
            <v>0</v>
          </cell>
          <cell r="BH143">
            <v>0</v>
          </cell>
          <cell r="BL143">
            <v>0</v>
          </cell>
          <cell r="BP143">
            <v>0</v>
          </cell>
          <cell r="BT143">
            <v>0</v>
          </cell>
          <cell r="BX143">
            <v>0</v>
          </cell>
          <cell r="CB143">
            <v>0</v>
          </cell>
          <cell r="CF143">
            <v>0</v>
          </cell>
          <cell r="CJ143">
            <v>0</v>
          </cell>
          <cell r="CN143">
            <v>0</v>
          </cell>
          <cell r="CR143">
            <v>0</v>
          </cell>
          <cell r="CV143">
            <v>0</v>
          </cell>
          <cell r="CZ143">
            <v>0</v>
          </cell>
          <cell r="DD143">
            <v>0</v>
          </cell>
          <cell r="DH143">
            <v>0</v>
          </cell>
          <cell r="DL143">
            <v>0</v>
          </cell>
          <cell r="DP143">
            <v>0</v>
          </cell>
          <cell r="DT143">
            <v>0</v>
          </cell>
        </row>
        <row r="144">
          <cell r="P144">
            <v>3</v>
          </cell>
          <cell r="T144">
            <v>0</v>
          </cell>
          <cell r="X144">
            <v>0</v>
          </cell>
          <cell r="AB144">
            <v>0</v>
          </cell>
          <cell r="AF144">
            <v>0</v>
          </cell>
          <cell r="AJ144">
            <v>0</v>
          </cell>
          <cell r="AN144">
            <v>0</v>
          </cell>
          <cell r="AR144">
            <v>0</v>
          </cell>
          <cell r="AV144">
            <v>0</v>
          </cell>
          <cell r="AZ144">
            <v>0</v>
          </cell>
          <cell r="BD144">
            <v>0</v>
          </cell>
          <cell r="BH144">
            <v>0</v>
          </cell>
          <cell r="BL144">
            <v>0</v>
          </cell>
          <cell r="BP144">
            <v>0</v>
          </cell>
          <cell r="BT144">
            <v>0</v>
          </cell>
          <cell r="BX144">
            <v>0</v>
          </cell>
          <cell r="CB144">
            <v>0</v>
          </cell>
          <cell r="CF144">
            <v>0</v>
          </cell>
          <cell r="CJ144">
            <v>0</v>
          </cell>
          <cell r="CN144">
            <v>0</v>
          </cell>
          <cell r="CR144">
            <v>0</v>
          </cell>
          <cell r="CV144">
            <v>0</v>
          </cell>
          <cell r="CZ144">
            <v>0</v>
          </cell>
          <cell r="DD144">
            <v>0</v>
          </cell>
          <cell r="DH144">
            <v>0</v>
          </cell>
          <cell r="DL144">
            <v>0</v>
          </cell>
          <cell r="DP144">
            <v>2</v>
          </cell>
          <cell r="DT144">
            <v>13</v>
          </cell>
        </row>
        <row r="145">
          <cell r="P145">
            <v>3</v>
          </cell>
          <cell r="T145" t="str">
            <v>$$$</v>
          </cell>
          <cell r="X145" t="str">
            <v>$$$</v>
          </cell>
          <cell r="AB145" t="str">
            <v>$$$</v>
          </cell>
          <cell r="AF145" t="str">
            <v>$$$</v>
          </cell>
          <cell r="AJ145" t="str">
            <v>$$$</v>
          </cell>
          <cell r="AN145" t="str">
            <v>$$$</v>
          </cell>
          <cell r="AR145" t="str">
            <v>$$$</v>
          </cell>
          <cell r="AV145" t="str">
            <v>$$$</v>
          </cell>
          <cell r="AZ145" t="str">
            <v>$$$</v>
          </cell>
          <cell r="BD145" t="str">
            <v>$$$</v>
          </cell>
          <cell r="BH145" t="str">
            <v>$$$</v>
          </cell>
          <cell r="BL145" t="str">
            <v>$$$</v>
          </cell>
          <cell r="BP145" t="str">
            <v>$$$</v>
          </cell>
          <cell r="BT145" t="str">
            <v>$$$</v>
          </cell>
          <cell r="BX145" t="str">
            <v>$$$</v>
          </cell>
          <cell r="CB145" t="str">
            <v>$$$</v>
          </cell>
          <cell r="CF145" t="str">
            <v>$$$</v>
          </cell>
          <cell r="CJ145" t="str">
            <v>$$$</v>
          </cell>
          <cell r="CN145" t="str">
            <v>$$$</v>
          </cell>
          <cell r="CR145" t="str">
            <v>$$$</v>
          </cell>
          <cell r="CV145" t="str">
            <v>$$$</v>
          </cell>
          <cell r="CZ145" t="str">
            <v>$$$</v>
          </cell>
          <cell r="DD145" t="str">
            <v>$$$</v>
          </cell>
          <cell r="DH145" t="str">
            <v>$$$</v>
          </cell>
          <cell r="DL145" t="str">
            <v>$$$</v>
          </cell>
          <cell r="DP145" t="str">
            <v>$$$</v>
          </cell>
          <cell r="DT145" t="str">
            <v>$$$</v>
          </cell>
        </row>
        <row r="146">
          <cell r="P146">
            <v>0</v>
          </cell>
          <cell r="T146">
            <v>0</v>
          </cell>
          <cell r="X146">
            <v>0</v>
          </cell>
          <cell r="AB146">
            <v>0</v>
          </cell>
          <cell r="AF146">
            <v>0</v>
          </cell>
          <cell r="AJ146">
            <v>0</v>
          </cell>
          <cell r="AN146">
            <v>0</v>
          </cell>
          <cell r="AR146">
            <v>0</v>
          </cell>
          <cell r="AV146">
            <v>0</v>
          </cell>
          <cell r="AZ146">
            <v>0</v>
          </cell>
          <cell r="BD146">
            <v>0</v>
          </cell>
          <cell r="BH146">
            <v>0</v>
          </cell>
          <cell r="BL146">
            <v>0</v>
          </cell>
          <cell r="BP146">
            <v>0</v>
          </cell>
          <cell r="BT146">
            <v>0</v>
          </cell>
          <cell r="BX146">
            <v>0</v>
          </cell>
          <cell r="CB146">
            <v>0</v>
          </cell>
          <cell r="CF146">
            <v>0</v>
          </cell>
          <cell r="CJ146">
            <v>0</v>
          </cell>
          <cell r="CN146">
            <v>0</v>
          </cell>
          <cell r="CR146">
            <v>0</v>
          </cell>
          <cell r="CV146">
            <v>0</v>
          </cell>
          <cell r="CZ146">
            <v>0</v>
          </cell>
          <cell r="DD146">
            <v>0</v>
          </cell>
          <cell r="DH146">
            <v>0</v>
          </cell>
          <cell r="DL146">
            <v>0</v>
          </cell>
          <cell r="DP146">
            <v>1</v>
          </cell>
          <cell r="DT146">
            <v>0</v>
          </cell>
        </row>
        <row r="147">
          <cell r="P147">
            <v>0</v>
          </cell>
          <cell r="T147">
            <v>0</v>
          </cell>
          <cell r="X147">
            <v>0</v>
          </cell>
          <cell r="AB147">
            <v>0</v>
          </cell>
          <cell r="AF147">
            <v>0</v>
          </cell>
          <cell r="AJ147">
            <v>0</v>
          </cell>
          <cell r="AN147">
            <v>0</v>
          </cell>
          <cell r="AR147">
            <v>0</v>
          </cell>
          <cell r="AV147">
            <v>0</v>
          </cell>
          <cell r="AZ147">
            <v>0</v>
          </cell>
          <cell r="BD147">
            <v>0</v>
          </cell>
          <cell r="BH147">
            <v>0</v>
          </cell>
          <cell r="BL147">
            <v>0</v>
          </cell>
          <cell r="BP147">
            <v>0</v>
          </cell>
          <cell r="BT147">
            <v>0</v>
          </cell>
          <cell r="BX147">
            <v>0</v>
          </cell>
          <cell r="CB147">
            <v>0</v>
          </cell>
          <cell r="CF147">
            <v>0</v>
          </cell>
          <cell r="CJ147">
            <v>0</v>
          </cell>
          <cell r="CN147">
            <v>0</v>
          </cell>
          <cell r="CR147">
            <v>0</v>
          </cell>
          <cell r="CV147">
            <v>0</v>
          </cell>
          <cell r="CZ147">
            <v>0</v>
          </cell>
          <cell r="DD147">
            <v>0</v>
          </cell>
          <cell r="DH147">
            <v>0</v>
          </cell>
          <cell r="DL147">
            <v>0</v>
          </cell>
          <cell r="DP147">
            <v>1</v>
          </cell>
          <cell r="DT147">
            <v>0</v>
          </cell>
        </row>
        <row r="148">
          <cell r="P148">
            <v>0</v>
          </cell>
          <cell r="T148">
            <v>0</v>
          </cell>
          <cell r="X148">
            <v>0</v>
          </cell>
          <cell r="AB148">
            <v>0</v>
          </cell>
          <cell r="AF148">
            <v>0</v>
          </cell>
          <cell r="AJ148">
            <v>0</v>
          </cell>
          <cell r="AN148">
            <v>0</v>
          </cell>
          <cell r="AR148">
            <v>0</v>
          </cell>
          <cell r="AV148">
            <v>0</v>
          </cell>
          <cell r="AZ148">
            <v>0</v>
          </cell>
          <cell r="BD148">
            <v>0</v>
          </cell>
          <cell r="BH148">
            <v>0</v>
          </cell>
          <cell r="BL148">
            <v>0</v>
          </cell>
          <cell r="BP148">
            <v>0</v>
          </cell>
          <cell r="BT148">
            <v>0</v>
          </cell>
          <cell r="BX148">
            <v>0</v>
          </cell>
          <cell r="CB148">
            <v>0</v>
          </cell>
          <cell r="CF148">
            <v>0</v>
          </cell>
          <cell r="CJ148">
            <v>0</v>
          </cell>
          <cell r="CN148">
            <v>0</v>
          </cell>
          <cell r="CR148">
            <v>0</v>
          </cell>
          <cell r="CV148">
            <v>0</v>
          </cell>
          <cell r="CZ148">
            <v>0</v>
          </cell>
          <cell r="DD148">
            <v>0</v>
          </cell>
          <cell r="DH148">
            <v>0</v>
          </cell>
          <cell r="DL148">
            <v>0</v>
          </cell>
          <cell r="DP148">
            <v>0</v>
          </cell>
          <cell r="DT148">
            <v>0</v>
          </cell>
        </row>
        <row r="149">
          <cell r="P149">
            <v>2</v>
          </cell>
          <cell r="T149">
            <v>0</v>
          </cell>
          <cell r="X149">
            <v>0</v>
          </cell>
          <cell r="AB149">
            <v>0</v>
          </cell>
          <cell r="AF149">
            <v>0</v>
          </cell>
          <cell r="AJ149">
            <v>0</v>
          </cell>
          <cell r="AN149">
            <v>0</v>
          </cell>
          <cell r="AR149">
            <v>0</v>
          </cell>
          <cell r="AV149">
            <v>0</v>
          </cell>
          <cell r="AZ149">
            <v>0</v>
          </cell>
          <cell r="BD149">
            <v>0</v>
          </cell>
          <cell r="BH149">
            <v>0</v>
          </cell>
          <cell r="BL149">
            <v>0</v>
          </cell>
          <cell r="BP149">
            <v>0</v>
          </cell>
          <cell r="BT149">
            <v>0</v>
          </cell>
          <cell r="BX149">
            <v>0</v>
          </cell>
          <cell r="CB149">
            <v>0</v>
          </cell>
          <cell r="CF149">
            <v>0</v>
          </cell>
          <cell r="CJ149">
            <v>0</v>
          </cell>
          <cell r="CN149">
            <v>0</v>
          </cell>
          <cell r="CR149">
            <v>0</v>
          </cell>
          <cell r="CV149">
            <v>0</v>
          </cell>
          <cell r="CZ149">
            <v>0</v>
          </cell>
          <cell r="DD149">
            <v>0</v>
          </cell>
          <cell r="DH149">
            <v>0</v>
          </cell>
          <cell r="DL149">
            <v>0</v>
          </cell>
          <cell r="DP149">
            <v>1</v>
          </cell>
          <cell r="DT149">
            <v>0</v>
          </cell>
        </row>
        <row r="150">
          <cell r="P150">
            <v>0</v>
          </cell>
          <cell r="T150">
            <v>0</v>
          </cell>
          <cell r="X150">
            <v>0</v>
          </cell>
          <cell r="AB150">
            <v>0</v>
          </cell>
          <cell r="AF150">
            <v>0</v>
          </cell>
          <cell r="AJ150">
            <v>0</v>
          </cell>
          <cell r="AN150">
            <v>0</v>
          </cell>
          <cell r="AR150">
            <v>0</v>
          </cell>
          <cell r="AV150">
            <v>0</v>
          </cell>
          <cell r="AZ150">
            <v>0</v>
          </cell>
          <cell r="BD150">
            <v>0</v>
          </cell>
          <cell r="BH150">
            <v>0</v>
          </cell>
          <cell r="BL150">
            <v>0</v>
          </cell>
          <cell r="BP150">
            <v>0</v>
          </cell>
          <cell r="BT150">
            <v>0</v>
          </cell>
          <cell r="BX150">
            <v>0</v>
          </cell>
          <cell r="CB150">
            <v>0</v>
          </cell>
          <cell r="CF150">
            <v>0</v>
          </cell>
          <cell r="CJ150">
            <v>0</v>
          </cell>
          <cell r="CN150">
            <v>0</v>
          </cell>
          <cell r="CR150">
            <v>0</v>
          </cell>
          <cell r="CV150">
            <v>0</v>
          </cell>
          <cell r="CZ150">
            <v>0</v>
          </cell>
          <cell r="DD150">
            <v>0</v>
          </cell>
          <cell r="DH150">
            <v>0</v>
          </cell>
          <cell r="DL150">
            <v>0</v>
          </cell>
          <cell r="DP150">
            <v>2</v>
          </cell>
          <cell r="DT150">
            <v>0</v>
          </cell>
        </row>
        <row r="151">
          <cell r="P151" t="str">
            <v>$$$</v>
          </cell>
          <cell r="T151" t="str">
            <v>$$$</v>
          </cell>
          <cell r="X151" t="str">
            <v>$$$</v>
          </cell>
          <cell r="AB151" t="str">
            <v>$$$</v>
          </cell>
          <cell r="AF151" t="str">
            <v>$$$</v>
          </cell>
          <cell r="AJ151" t="str">
            <v>$$$</v>
          </cell>
          <cell r="AN151" t="str">
            <v>$$$</v>
          </cell>
          <cell r="AR151" t="str">
            <v>$$$</v>
          </cell>
          <cell r="AV151" t="str">
            <v>$$$</v>
          </cell>
          <cell r="AZ151" t="str">
            <v>$$$</v>
          </cell>
          <cell r="BD151" t="str">
            <v>$$$</v>
          </cell>
          <cell r="BH151" t="str">
            <v>$$$</v>
          </cell>
          <cell r="BL151" t="str">
            <v>$$$</v>
          </cell>
          <cell r="BP151" t="str">
            <v>$$$</v>
          </cell>
          <cell r="BT151" t="str">
            <v>$$$</v>
          </cell>
          <cell r="BX151" t="str">
            <v>$$$</v>
          </cell>
          <cell r="CB151" t="str">
            <v>$$$</v>
          </cell>
          <cell r="CF151" t="str">
            <v>$$$</v>
          </cell>
          <cell r="CJ151" t="str">
            <v>$$$</v>
          </cell>
          <cell r="CN151" t="str">
            <v>$$$</v>
          </cell>
          <cell r="CR151" t="str">
            <v>$$$</v>
          </cell>
          <cell r="CV151" t="str">
            <v>$$$</v>
          </cell>
          <cell r="CZ151" t="str">
            <v>$$$</v>
          </cell>
          <cell r="DD151" t="str">
            <v>$$$</v>
          </cell>
          <cell r="DH151" t="str">
            <v>$$$</v>
          </cell>
          <cell r="DL151" t="str">
            <v>$$$</v>
          </cell>
          <cell r="DP151">
            <v>1</v>
          </cell>
          <cell r="DT151" t="str">
            <v>$$$</v>
          </cell>
        </row>
        <row r="152">
          <cell r="P152">
            <v>0</v>
          </cell>
          <cell r="T152">
            <v>0</v>
          </cell>
          <cell r="X152">
            <v>0</v>
          </cell>
          <cell r="AB152">
            <v>0</v>
          </cell>
          <cell r="AF152">
            <v>0</v>
          </cell>
          <cell r="AJ152">
            <v>0</v>
          </cell>
          <cell r="AN152">
            <v>0</v>
          </cell>
          <cell r="AR152">
            <v>0</v>
          </cell>
          <cell r="AV152">
            <v>0</v>
          </cell>
          <cell r="AZ152">
            <v>0</v>
          </cell>
          <cell r="BD152">
            <v>0</v>
          </cell>
          <cell r="BH152">
            <v>0</v>
          </cell>
          <cell r="BL152">
            <v>0</v>
          </cell>
          <cell r="BP152">
            <v>0</v>
          </cell>
          <cell r="BT152">
            <v>0</v>
          </cell>
          <cell r="BX152">
            <v>0</v>
          </cell>
          <cell r="CB152">
            <v>0</v>
          </cell>
          <cell r="CF152">
            <v>0</v>
          </cell>
          <cell r="CJ152">
            <v>0</v>
          </cell>
          <cell r="CN152">
            <v>1</v>
          </cell>
          <cell r="CR152">
            <v>0</v>
          </cell>
          <cell r="CV152">
            <v>0</v>
          </cell>
          <cell r="CZ152">
            <v>0</v>
          </cell>
          <cell r="DD152">
            <v>0</v>
          </cell>
          <cell r="DH152">
            <v>0</v>
          </cell>
          <cell r="DL152">
            <v>0</v>
          </cell>
          <cell r="DP152">
            <v>1</v>
          </cell>
          <cell r="DT152">
            <v>1</v>
          </cell>
        </row>
        <row r="153">
          <cell r="P153">
            <v>1</v>
          </cell>
          <cell r="T153" t="str">
            <v>$$$</v>
          </cell>
          <cell r="X153" t="str">
            <v>$$$</v>
          </cell>
          <cell r="AB153" t="str">
            <v>$$$</v>
          </cell>
          <cell r="AF153" t="str">
            <v>$$$</v>
          </cell>
          <cell r="AJ153" t="str">
            <v>$$$</v>
          </cell>
          <cell r="AN153" t="str">
            <v>$$$</v>
          </cell>
          <cell r="AR153" t="str">
            <v>$$$</v>
          </cell>
          <cell r="AV153" t="str">
            <v>$$$</v>
          </cell>
          <cell r="AZ153" t="str">
            <v>$$$</v>
          </cell>
          <cell r="BD153" t="str">
            <v>$$$</v>
          </cell>
          <cell r="BH153" t="str">
            <v>$$$</v>
          </cell>
          <cell r="BL153" t="str">
            <v>$$$</v>
          </cell>
          <cell r="BP153" t="str">
            <v>$$$</v>
          </cell>
          <cell r="BT153" t="str">
            <v>$$$</v>
          </cell>
          <cell r="BX153" t="str">
            <v>$$$</v>
          </cell>
          <cell r="CB153" t="str">
            <v>$$$</v>
          </cell>
          <cell r="CF153" t="str">
            <v>$$$</v>
          </cell>
          <cell r="CJ153" t="str">
            <v>$$$</v>
          </cell>
          <cell r="CN153" t="str">
            <v>$$$</v>
          </cell>
          <cell r="CR153" t="str">
            <v>$$$</v>
          </cell>
          <cell r="CV153" t="str">
            <v>$$$</v>
          </cell>
          <cell r="CZ153" t="str">
            <v>$$$</v>
          </cell>
          <cell r="DD153" t="str">
            <v>$$$</v>
          </cell>
          <cell r="DH153" t="str">
            <v>$$$</v>
          </cell>
          <cell r="DL153" t="str">
            <v>$$$</v>
          </cell>
          <cell r="DP153" t="str">
            <v>$$$</v>
          </cell>
          <cell r="DT153" t="str">
            <v>$$$</v>
          </cell>
        </row>
        <row r="154">
          <cell r="P154" t="str">
            <v>$$$</v>
          </cell>
          <cell r="T154" t="str">
            <v>$$$</v>
          </cell>
          <cell r="X154" t="str">
            <v>$$$</v>
          </cell>
          <cell r="AB154" t="str">
            <v>$$$</v>
          </cell>
          <cell r="AF154" t="str">
            <v>$$$</v>
          </cell>
          <cell r="AJ154" t="str">
            <v>$$$</v>
          </cell>
          <cell r="AN154" t="str">
            <v>$$$</v>
          </cell>
          <cell r="AR154" t="str">
            <v>$$$</v>
          </cell>
          <cell r="AV154" t="str">
            <v>$$$</v>
          </cell>
          <cell r="AZ154" t="str">
            <v>$$$</v>
          </cell>
          <cell r="BD154" t="str">
            <v>$$$</v>
          </cell>
          <cell r="BH154" t="str">
            <v>$$$</v>
          </cell>
          <cell r="BL154" t="str">
            <v>$$$</v>
          </cell>
          <cell r="BP154" t="str">
            <v>$$$</v>
          </cell>
          <cell r="BT154" t="str">
            <v>$$$</v>
          </cell>
          <cell r="BX154" t="str">
            <v>$$$</v>
          </cell>
          <cell r="CB154" t="str">
            <v>$$$</v>
          </cell>
          <cell r="CF154" t="str">
            <v>$$$</v>
          </cell>
          <cell r="CJ154" t="str">
            <v>$$$</v>
          </cell>
          <cell r="CN154" t="str">
            <v>$$$</v>
          </cell>
          <cell r="CR154" t="str">
            <v>$$$</v>
          </cell>
          <cell r="CV154" t="str">
            <v>$$$</v>
          </cell>
          <cell r="CZ154" t="str">
            <v>$$$</v>
          </cell>
          <cell r="DD154" t="str">
            <v>$$$</v>
          </cell>
          <cell r="DH154" t="str">
            <v>$$$</v>
          </cell>
          <cell r="DL154" t="str">
            <v>$$$</v>
          </cell>
          <cell r="DP154" t="str">
            <v>$$$</v>
          </cell>
          <cell r="DT154" t="str">
            <v>$$$</v>
          </cell>
        </row>
        <row r="155">
          <cell r="P155">
            <v>2</v>
          </cell>
          <cell r="T155" t="str">
            <v>-</v>
          </cell>
          <cell r="X155" t="str">
            <v>-</v>
          </cell>
          <cell r="AB155" t="str">
            <v>-</v>
          </cell>
          <cell r="AF155" t="str">
            <v>-</v>
          </cell>
          <cell r="AJ155" t="str">
            <v>-</v>
          </cell>
          <cell r="AN155" t="str">
            <v>-</v>
          </cell>
          <cell r="AR155" t="str">
            <v>-</v>
          </cell>
          <cell r="AV155" t="str">
            <v>-</v>
          </cell>
          <cell r="AZ155" t="str">
            <v>-</v>
          </cell>
          <cell r="BD155" t="str">
            <v>-</v>
          </cell>
          <cell r="BH155" t="str">
            <v>-</v>
          </cell>
          <cell r="BL155" t="str">
            <v>-</v>
          </cell>
          <cell r="BP155" t="str">
            <v>-</v>
          </cell>
          <cell r="BT155" t="str">
            <v>-</v>
          </cell>
          <cell r="BX155" t="str">
            <v>-</v>
          </cell>
          <cell r="CB155" t="str">
            <v>-</v>
          </cell>
          <cell r="CF155" t="str">
            <v>-</v>
          </cell>
          <cell r="CJ155" t="str">
            <v>-</v>
          </cell>
          <cell r="CN155">
            <v>2</v>
          </cell>
          <cell r="CR155" t="str">
            <v>-</v>
          </cell>
          <cell r="CV155">
            <v>1</v>
          </cell>
          <cell r="CZ155" t="str">
            <v>-</v>
          </cell>
          <cell r="DD155" t="str">
            <v>-</v>
          </cell>
          <cell r="DH155" t="str">
            <v>-</v>
          </cell>
          <cell r="DL155" t="str">
            <v>-</v>
          </cell>
          <cell r="DP155" t="str">
            <v>-</v>
          </cell>
          <cell r="DT155" t="str">
            <v>-</v>
          </cell>
        </row>
        <row r="156">
          <cell r="P156" t="str">
            <v>$$$</v>
          </cell>
          <cell r="T156" t="str">
            <v>$$$</v>
          </cell>
          <cell r="X156" t="str">
            <v>$$$</v>
          </cell>
          <cell r="AB156" t="str">
            <v>$$$</v>
          </cell>
          <cell r="AF156" t="str">
            <v>$$$</v>
          </cell>
          <cell r="AJ156" t="str">
            <v>$$$</v>
          </cell>
          <cell r="AN156" t="str">
            <v>$$$</v>
          </cell>
          <cell r="AR156" t="str">
            <v>$$$</v>
          </cell>
          <cell r="AV156" t="str">
            <v>$$$</v>
          </cell>
          <cell r="AZ156" t="str">
            <v>$$$</v>
          </cell>
          <cell r="BD156" t="str">
            <v>$$$</v>
          </cell>
          <cell r="BH156" t="str">
            <v>$$$</v>
          </cell>
          <cell r="BL156" t="str">
            <v>$$$</v>
          </cell>
          <cell r="BP156" t="str">
            <v>$$$</v>
          </cell>
          <cell r="BT156" t="str">
            <v>$$$</v>
          </cell>
          <cell r="BX156" t="str">
            <v>$$$</v>
          </cell>
          <cell r="CB156" t="str">
            <v>$$$</v>
          </cell>
          <cell r="CF156" t="str">
            <v>$$$</v>
          </cell>
          <cell r="CJ156" t="str">
            <v>$$$</v>
          </cell>
          <cell r="CN156">
            <v>2</v>
          </cell>
          <cell r="CR156" t="str">
            <v>$$$</v>
          </cell>
          <cell r="CV156" t="str">
            <v>$$$</v>
          </cell>
          <cell r="CZ156" t="str">
            <v>$$$</v>
          </cell>
          <cell r="DD156" t="str">
            <v>$$$</v>
          </cell>
          <cell r="DH156" t="str">
            <v>$$$</v>
          </cell>
          <cell r="DL156" t="str">
            <v>$$$</v>
          </cell>
          <cell r="DP156" t="str">
            <v>$$$</v>
          </cell>
          <cell r="DT156">
            <v>1</v>
          </cell>
        </row>
        <row r="157">
          <cell r="P157">
            <v>1</v>
          </cell>
          <cell r="T157" t="str">
            <v>$$$</v>
          </cell>
          <cell r="X157" t="str">
            <v>$$$</v>
          </cell>
          <cell r="AB157" t="str">
            <v>$$$</v>
          </cell>
          <cell r="AF157" t="str">
            <v>$$$</v>
          </cell>
          <cell r="AJ157" t="str">
            <v>$$$</v>
          </cell>
          <cell r="AN157">
            <v>1</v>
          </cell>
          <cell r="AR157" t="str">
            <v>$$$</v>
          </cell>
          <cell r="AV157" t="str">
            <v>$$$</v>
          </cell>
          <cell r="AZ157" t="str">
            <v>$$$</v>
          </cell>
          <cell r="BD157" t="str">
            <v>$$$</v>
          </cell>
          <cell r="BH157" t="str">
            <v>$$$</v>
          </cell>
          <cell r="BL157" t="str">
            <v>$$$</v>
          </cell>
          <cell r="BP157" t="str">
            <v>$$$</v>
          </cell>
          <cell r="BT157" t="str">
            <v>$$$</v>
          </cell>
          <cell r="BX157" t="str">
            <v>$$$</v>
          </cell>
          <cell r="CB157" t="str">
            <v>$$$</v>
          </cell>
          <cell r="CF157" t="str">
            <v>$$$</v>
          </cell>
          <cell r="CJ157" t="str">
            <v>$$$</v>
          </cell>
          <cell r="CN157" t="str">
            <v>$$$</v>
          </cell>
          <cell r="CR157" t="str">
            <v>$$$</v>
          </cell>
          <cell r="CV157" t="str">
            <v>$$$</v>
          </cell>
          <cell r="CZ157" t="str">
            <v>$$$</v>
          </cell>
          <cell r="DD157" t="str">
            <v>$$$</v>
          </cell>
          <cell r="DH157" t="str">
            <v>$$$</v>
          </cell>
          <cell r="DL157" t="str">
            <v>$$$</v>
          </cell>
          <cell r="DP157" t="str">
            <v>$$$</v>
          </cell>
          <cell r="DT157" t="str">
            <v>$$$</v>
          </cell>
        </row>
        <row r="158">
          <cell r="P158">
            <v>6</v>
          </cell>
          <cell r="T158">
            <v>0</v>
          </cell>
          <cell r="X158">
            <v>0</v>
          </cell>
          <cell r="AB158">
            <v>0</v>
          </cell>
          <cell r="AF158">
            <v>0</v>
          </cell>
          <cell r="AJ158">
            <v>0</v>
          </cell>
          <cell r="AN158">
            <v>0</v>
          </cell>
          <cell r="AR158">
            <v>0</v>
          </cell>
          <cell r="AV158">
            <v>0</v>
          </cell>
          <cell r="AZ158">
            <v>0</v>
          </cell>
          <cell r="BD158">
            <v>0</v>
          </cell>
          <cell r="BH158">
            <v>0</v>
          </cell>
          <cell r="BL158">
            <v>0</v>
          </cell>
          <cell r="BP158">
            <v>0</v>
          </cell>
          <cell r="BT158">
            <v>0</v>
          </cell>
          <cell r="BX158">
            <v>0</v>
          </cell>
          <cell r="CB158">
            <v>0</v>
          </cell>
          <cell r="CF158">
            <v>0</v>
          </cell>
          <cell r="CJ158">
            <v>0</v>
          </cell>
          <cell r="CN158">
            <v>0</v>
          </cell>
          <cell r="CR158">
            <v>0</v>
          </cell>
          <cell r="CV158">
            <v>0</v>
          </cell>
          <cell r="CZ158">
            <v>0</v>
          </cell>
          <cell r="DD158">
            <v>0</v>
          </cell>
          <cell r="DH158">
            <v>0</v>
          </cell>
          <cell r="DL158">
            <v>0</v>
          </cell>
          <cell r="DP158">
            <v>1</v>
          </cell>
          <cell r="DT158">
            <v>0</v>
          </cell>
        </row>
        <row r="159">
          <cell r="P159" t="str">
            <v>$$$</v>
          </cell>
          <cell r="T159" t="str">
            <v>$$$</v>
          </cell>
          <cell r="X159" t="str">
            <v>$$$</v>
          </cell>
          <cell r="AB159" t="str">
            <v>$$$</v>
          </cell>
          <cell r="AF159" t="str">
            <v>$$$</v>
          </cell>
          <cell r="AJ159" t="str">
            <v>$$$</v>
          </cell>
          <cell r="AN159" t="str">
            <v>$$$</v>
          </cell>
          <cell r="AR159" t="str">
            <v>$$$</v>
          </cell>
          <cell r="AV159" t="str">
            <v>$$$</v>
          </cell>
          <cell r="AZ159" t="str">
            <v>$$$</v>
          </cell>
          <cell r="BD159" t="str">
            <v>$$$</v>
          </cell>
          <cell r="BH159" t="str">
            <v>$$$</v>
          </cell>
          <cell r="BL159" t="str">
            <v>$$$</v>
          </cell>
          <cell r="BP159" t="str">
            <v>$$$</v>
          </cell>
          <cell r="BT159" t="str">
            <v>$$$</v>
          </cell>
          <cell r="BX159" t="str">
            <v>$$$</v>
          </cell>
          <cell r="CB159" t="str">
            <v>$$$</v>
          </cell>
          <cell r="CF159" t="str">
            <v>$$$</v>
          </cell>
          <cell r="CJ159" t="str">
            <v>$$$</v>
          </cell>
          <cell r="CN159" t="str">
            <v>$$$</v>
          </cell>
          <cell r="CR159">
            <v>1</v>
          </cell>
          <cell r="CV159" t="str">
            <v>$$$</v>
          </cell>
          <cell r="CZ159" t="str">
            <v>$$$</v>
          </cell>
          <cell r="DD159" t="str">
            <v>$$$</v>
          </cell>
          <cell r="DH159" t="str">
            <v>$$$</v>
          </cell>
          <cell r="DL159" t="str">
            <v>$$$</v>
          </cell>
          <cell r="DP159" t="str">
            <v>$$$</v>
          </cell>
          <cell r="DT159" t="str">
            <v>$$$</v>
          </cell>
        </row>
        <row r="160">
          <cell r="P160">
            <v>0</v>
          </cell>
          <cell r="T160">
            <v>0</v>
          </cell>
          <cell r="X160">
            <v>0</v>
          </cell>
          <cell r="AB160">
            <v>0</v>
          </cell>
          <cell r="AF160">
            <v>0</v>
          </cell>
          <cell r="AJ160">
            <v>0</v>
          </cell>
          <cell r="AN160">
            <v>0</v>
          </cell>
          <cell r="AR160">
            <v>0</v>
          </cell>
          <cell r="AV160">
            <v>0</v>
          </cell>
          <cell r="AZ160">
            <v>0</v>
          </cell>
          <cell r="BD160">
            <v>0</v>
          </cell>
          <cell r="BH160">
            <v>0</v>
          </cell>
          <cell r="BL160">
            <v>0</v>
          </cell>
          <cell r="BP160">
            <v>0</v>
          </cell>
          <cell r="BT160">
            <v>0</v>
          </cell>
          <cell r="BX160">
            <v>0</v>
          </cell>
          <cell r="CB160">
            <v>0</v>
          </cell>
          <cell r="CF160">
            <v>0</v>
          </cell>
          <cell r="CJ160">
            <v>0</v>
          </cell>
          <cell r="CN160">
            <v>0</v>
          </cell>
          <cell r="CR160">
            <v>0</v>
          </cell>
          <cell r="CV160">
            <v>0</v>
          </cell>
          <cell r="CZ160">
            <v>0</v>
          </cell>
          <cell r="DD160">
            <v>0</v>
          </cell>
          <cell r="DH160">
            <v>0</v>
          </cell>
          <cell r="DL160">
            <v>0</v>
          </cell>
          <cell r="DP160">
            <v>0</v>
          </cell>
          <cell r="DT160">
            <v>0</v>
          </cell>
        </row>
        <row r="161">
          <cell r="P161">
            <v>2</v>
          </cell>
          <cell r="T161" t="str">
            <v>$$$</v>
          </cell>
          <cell r="X161" t="str">
            <v>$$$</v>
          </cell>
          <cell r="AB161" t="str">
            <v>$$$</v>
          </cell>
          <cell r="AF161" t="str">
            <v>$$$</v>
          </cell>
          <cell r="AJ161" t="str">
            <v>$$$</v>
          </cell>
          <cell r="AN161" t="str">
            <v>$$$</v>
          </cell>
          <cell r="AR161" t="str">
            <v>$$$</v>
          </cell>
          <cell r="AV161" t="str">
            <v>$$$</v>
          </cell>
          <cell r="AZ161" t="str">
            <v>$$$</v>
          </cell>
          <cell r="BD161" t="str">
            <v>$$$</v>
          </cell>
          <cell r="BH161" t="str">
            <v>$$$</v>
          </cell>
          <cell r="BL161" t="str">
            <v>$$$</v>
          </cell>
          <cell r="BP161" t="str">
            <v>$$$</v>
          </cell>
          <cell r="BT161" t="str">
            <v>$$$</v>
          </cell>
          <cell r="BX161" t="str">
            <v>$$$</v>
          </cell>
          <cell r="CB161" t="str">
            <v>$$$</v>
          </cell>
          <cell r="CF161" t="str">
            <v>$$$</v>
          </cell>
          <cell r="CJ161" t="str">
            <v>$$$</v>
          </cell>
          <cell r="CN161" t="str">
            <v>$$$</v>
          </cell>
          <cell r="CR161" t="str">
            <v>$$$</v>
          </cell>
          <cell r="CV161" t="str">
            <v>$$$</v>
          </cell>
          <cell r="CZ161" t="str">
            <v>$$$</v>
          </cell>
          <cell r="DD161" t="str">
            <v>$$$</v>
          </cell>
          <cell r="DH161" t="str">
            <v>$$$</v>
          </cell>
          <cell r="DL161" t="str">
            <v>$$$</v>
          </cell>
          <cell r="DP161" t="str">
            <v>$$$</v>
          </cell>
          <cell r="DT161" t="str">
            <v>$$$</v>
          </cell>
        </row>
        <row r="162">
          <cell r="P162">
            <v>0</v>
          </cell>
          <cell r="T162">
            <v>0</v>
          </cell>
          <cell r="X162">
            <v>0</v>
          </cell>
          <cell r="AB162">
            <v>0</v>
          </cell>
          <cell r="AF162">
            <v>0</v>
          </cell>
          <cell r="AJ162">
            <v>0</v>
          </cell>
          <cell r="AN162">
            <v>0</v>
          </cell>
          <cell r="AR162">
            <v>0</v>
          </cell>
          <cell r="AV162">
            <v>0</v>
          </cell>
          <cell r="AZ162">
            <v>0</v>
          </cell>
          <cell r="BD162">
            <v>0</v>
          </cell>
          <cell r="BH162">
            <v>0</v>
          </cell>
          <cell r="BL162">
            <v>0</v>
          </cell>
          <cell r="BP162">
            <v>0</v>
          </cell>
          <cell r="BT162">
            <v>0</v>
          </cell>
          <cell r="BX162">
            <v>0</v>
          </cell>
          <cell r="CB162">
            <v>0</v>
          </cell>
          <cell r="CF162">
            <v>0</v>
          </cell>
          <cell r="CJ162">
            <v>0</v>
          </cell>
          <cell r="CN162">
            <v>0</v>
          </cell>
          <cell r="CR162">
            <v>0</v>
          </cell>
          <cell r="CV162">
            <v>0</v>
          </cell>
          <cell r="CZ162">
            <v>0</v>
          </cell>
          <cell r="DD162">
            <v>0</v>
          </cell>
          <cell r="DH162">
            <v>0</v>
          </cell>
          <cell r="DL162">
            <v>0</v>
          </cell>
          <cell r="DP162">
            <v>0</v>
          </cell>
          <cell r="DT162">
            <v>0</v>
          </cell>
        </row>
        <row r="163">
          <cell r="P163" t="str">
            <v>-</v>
          </cell>
          <cell r="T163" t="str">
            <v>-</v>
          </cell>
          <cell r="X163" t="str">
            <v>-</v>
          </cell>
          <cell r="AB163" t="str">
            <v>-</v>
          </cell>
          <cell r="AF163" t="str">
            <v>-</v>
          </cell>
          <cell r="AJ163" t="str">
            <v>-</v>
          </cell>
          <cell r="AN163" t="str">
            <v>-</v>
          </cell>
          <cell r="AR163" t="str">
            <v>-</v>
          </cell>
          <cell r="AV163" t="str">
            <v>-</v>
          </cell>
          <cell r="AZ163" t="str">
            <v>-</v>
          </cell>
          <cell r="BD163" t="str">
            <v>-</v>
          </cell>
          <cell r="BH163" t="str">
            <v>-</v>
          </cell>
          <cell r="BL163" t="str">
            <v>-</v>
          </cell>
          <cell r="BP163" t="str">
            <v>-</v>
          </cell>
          <cell r="BT163" t="str">
            <v>-</v>
          </cell>
          <cell r="BX163" t="str">
            <v>-</v>
          </cell>
          <cell r="CB163" t="str">
            <v>-</v>
          </cell>
          <cell r="CF163" t="str">
            <v>-</v>
          </cell>
          <cell r="CJ163" t="str">
            <v>-</v>
          </cell>
          <cell r="CN163" t="str">
            <v>-</v>
          </cell>
          <cell r="CR163" t="str">
            <v>-</v>
          </cell>
          <cell r="CV163" t="str">
            <v>-</v>
          </cell>
          <cell r="CZ163" t="str">
            <v>-</v>
          </cell>
          <cell r="DD163" t="str">
            <v>-</v>
          </cell>
          <cell r="DH163" t="str">
            <v>-</v>
          </cell>
          <cell r="DL163" t="str">
            <v>-</v>
          </cell>
          <cell r="DP163" t="str">
            <v>-</v>
          </cell>
          <cell r="DT163" t="str">
            <v>-</v>
          </cell>
        </row>
        <row r="164">
          <cell r="P164">
            <v>4</v>
          </cell>
          <cell r="T164" t="str">
            <v>$$$</v>
          </cell>
          <cell r="X164" t="str">
            <v>$$$</v>
          </cell>
          <cell r="AB164" t="str">
            <v>$$$</v>
          </cell>
          <cell r="AF164" t="str">
            <v>$$$</v>
          </cell>
          <cell r="AJ164" t="str">
            <v>$$$</v>
          </cell>
          <cell r="AN164" t="str">
            <v>$$$</v>
          </cell>
          <cell r="AR164" t="str">
            <v>$$$</v>
          </cell>
          <cell r="AV164" t="str">
            <v>$$$</v>
          </cell>
          <cell r="AZ164" t="str">
            <v>$$$</v>
          </cell>
          <cell r="BD164" t="str">
            <v>$$$</v>
          </cell>
          <cell r="BH164" t="str">
            <v>$$$</v>
          </cell>
          <cell r="BL164" t="str">
            <v>$$$</v>
          </cell>
          <cell r="BP164" t="str">
            <v>$$$</v>
          </cell>
          <cell r="BT164" t="str">
            <v>$$$</v>
          </cell>
          <cell r="BX164" t="str">
            <v>$$$</v>
          </cell>
          <cell r="CB164" t="str">
            <v>$$$</v>
          </cell>
          <cell r="CF164" t="str">
            <v>$$$</v>
          </cell>
          <cell r="CJ164" t="str">
            <v>$$$</v>
          </cell>
          <cell r="CN164" t="str">
            <v>$$$</v>
          </cell>
          <cell r="CR164" t="str">
            <v>$$$</v>
          </cell>
          <cell r="CV164" t="str">
            <v>$$$</v>
          </cell>
          <cell r="CZ164" t="str">
            <v>$$$</v>
          </cell>
          <cell r="DD164" t="str">
            <v>$$$</v>
          </cell>
          <cell r="DH164" t="str">
            <v>$$$</v>
          </cell>
          <cell r="DL164" t="str">
            <v>$$$</v>
          </cell>
          <cell r="DP164" t="str">
            <v>$$$</v>
          </cell>
          <cell r="DT164" t="str">
            <v>$$$</v>
          </cell>
        </row>
        <row r="165">
          <cell r="P165">
            <v>10</v>
          </cell>
          <cell r="T165">
            <v>0</v>
          </cell>
          <cell r="X165">
            <v>0</v>
          </cell>
          <cell r="AB165">
            <v>0</v>
          </cell>
          <cell r="AF165">
            <v>0</v>
          </cell>
          <cell r="AJ165">
            <v>0</v>
          </cell>
          <cell r="AN165">
            <v>0</v>
          </cell>
          <cell r="AR165">
            <v>0</v>
          </cell>
          <cell r="AV165">
            <v>0</v>
          </cell>
          <cell r="AZ165">
            <v>0</v>
          </cell>
          <cell r="BD165">
            <v>0</v>
          </cell>
          <cell r="BH165">
            <v>0</v>
          </cell>
          <cell r="BL165">
            <v>0</v>
          </cell>
          <cell r="BP165">
            <v>0</v>
          </cell>
          <cell r="BT165">
            <v>0</v>
          </cell>
          <cell r="BX165">
            <v>0</v>
          </cell>
          <cell r="CB165">
            <v>0</v>
          </cell>
          <cell r="CF165">
            <v>0</v>
          </cell>
          <cell r="CJ165">
            <v>0</v>
          </cell>
          <cell r="CN165">
            <v>0</v>
          </cell>
          <cell r="CR165">
            <v>0</v>
          </cell>
          <cell r="CV165">
            <v>0</v>
          </cell>
          <cell r="CZ165">
            <v>0</v>
          </cell>
          <cell r="DD165">
            <v>0</v>
          </cell>
          <cell r="DH165">
            <v>0</v>
          </cell>
          <cell r="DL165">
            <v>0</v>
          </cell>
          <cell r="DP165">
            <v>0</v>
          </cell>
          <cell r="DT165">
            <v>0</v>
          </cell>
        </row>
        <row r="166">
          <cell r="P166">
            <v>21</v>
          </cell>
          <cell r="T166">
            <v>0</v>
          </cell>
          <cell r="X166">
            <v>2</v>
          </cell>
          <cell r="AB166">
            <v>0</v>
          </cell>
          <cell r="AF166">
            <v>0</v>
          </cell>
          <cell r="AJ166">
            <v>0</v>
          </cell>
          <cell r="AN166">
            <v>0</v>
          </cell>
          <cell r="AR166">
            <v>0</v>
          </cell>
          <cell r="AV166">
            <v>0</v>
          </cell>
          <cell r="AZ166">
            <v>0</v>
          </cell>
          <cell r="BD166">
            <v>0</v>
          </cell>
          <cell r="BH166">
            <v>0</v>
          </cell>
          <cell r="BL166">
            <v>0</v>
          </cell>
          <cell r="BP166">
            <v>0</v>
          </cell>
          <cell r="BT166">
            <v>0</v>
          </cell>
          <cell r="BX166">
            <v>0</v>
          </cell>
          <cell r="CB166">
            <v>0</v>
          </cell>
          <cell r="CF166">
            <v>0</v>
          </cell>
          <cell r="CJ166">
            <v>0</v>
          </cell>
          <cell r="CN166">
            <v>0</v>
          </cell>
          <cell r="CR166">
            <v>6</v>
          </cell>
          <cell r="CV166">
            <v>0</v>
          </cell>
          <cell r="CZ166">
            <v>0</v>
          </cell>
          <cell r="DD166">
            <v>0</v>
          </cell>
          <cell r="DH166">
            <v>0</v>
          </cell>
          <cell r="DL166">
            <v>0</v>
          </cell>
          <cell r="DP166">
            <v>0</v>
          </cell>
          <cell r="DT166">
            <v>0</v>
          </cell>
        </row>
        <row r="167">
          <cell r="P167">
            <v>21</v>
          </cell>
          <cell r="T167">
            <v>0</v>
          </cell>
          <cell r="X167">
            <v>2</v>
          </cell>
          <cell r="AB167">
            <v>0</v>
          </cell>
          <cell r="AF167">
            <v>0</v>
          </cell>
          <cell r="AJ167">
            <v>0</v>
          </cell>
          <cell r="AN167">
            <v>0</v>
          </cell>
          <cell r="AR167">
            <v>0</v>
          </cell>
          <cell r="AV167">
            <v>0</v>
          </cell>
          <cell r="AZ167">
            <v>0</v>
          </cell>
          <cell r="BD167">
            <v>0</v>
          </cell>
          <cell r="BH167">
            <v>0</v>
          </cell>
          <cell r="BL167">
            <v>0</v>
          </cell>
          <cell r="BP167">
            <v>0</v>
          </cell>
          <cell r="BT167">
            <v>0</v>
          </cell>
          <cell r="BX167">
            <v>0</v>
          </cell>
          <cell r="CB167">
            <v>0</v>
          </cell>
          <cell r="CF167">
            <v>0</v>
          </cell>
          <cell r="CJ167">
            <v>0</v>
          </cell>
          <cell r="CN167">
            <v>0</v>
          </cell>
          <cell r="CR167">
            <v>6</v>
          </cell>
          <cell r="CV167">
            <v>0</v>
          </cell>
          <cell r="CZ167">
            <v>0</v>
          </cell>
          <cell r="DD167">
            <v>0</v>
          </cell>
          <cell r="DH167">
            <v>0</v>
          </cell>
          <cell r="DL167">
            <v>0</v>
          </cell>
          <cell r="DP167">
            <v>0</v>
          </cell>
          <cell r="DT167">
            <v>0</v>
          </cell>
        </row>
        <row r="168">
          <cell r="P168">
            <v>1</v>
          </cell>
          <cell r="T168">
            <v>0</v>
          </cell>
          <cell r="X168">
            <v>0</v>
          </cell>
          <cell r="AB168">
            <v>0</v>
          </cell>
          <cell r="AF168">
            <v>0</v>
          </cell>
          <cell r="AJ168">
            <v>0</v>
          </cell>
          <cell r="AN168">
            <v>0</v>
          </cell>
          <cell r="AR168">
            <v>0</v>
          </cell>
          <cell r="AV168">
            <v>0</v>
          </cell>
          <cell r="AZ168">
            <v>0</v>
          </cell>
          <cell r="BD168">
            <v>0</v>
          </cell>
          <cell r="BH168">
            <v>0</v>
          </cell>
          <cell r="BL168">
            <v>0</v>
          </cell>
          <cell r="BP168">
            <v>0</v>
          </cell>
          <cell r="BT168">
            <v>0</v>
          </cell>
          <cell r="BX168">
            <v>0</v>
          </cell>
          <cell r="CB168">
            <v>0</v>
          </cell>
          <cell r="CF168">
            <v>0</v>
          </cell>
          <cell r="CJ168">
            <v>0</v>
          </cell>
          <cell r="CN168">
            <v>0</v>
          </cell>
          <cell r="CR168">
            <v>0</v>
          </cell>
          <cell r="CV168">
            <v>0</v>
          </cell>
          <cell r="CZ168">
            <v>0</v>
          </cell>
          <cell r="DD168">
            <v>0</v>
          </cell>
          <cell r="DH168">
            <v>0</v>
          </cell>
          <cell r="DL168">
            <v>0</v>
          </cell>
          <cell r="DP168">
            <v>0</v>
          </cell>
          <cell r="DT168">
            <v>0</v>
          </cell>
        </row>
        <row r="169">
          <cell r="P169">
            <v>2</v>
          </cell>
          <cell r="T169">
            <v>0</v>
          </cell>
          <cell r="X169">
            <v>0</v>
          </cell>
          <cell r="AB169">
            <v>0</v>
          </cell>
          <cell r="AF169">
            <v>0</v>
          </cell>
          <cell r="AJ169">
            <v>0</v>
          </cell>
          <cell r="AN169">
            <v>0</v>
          </cell>
          <cell r="AR169">
            <v>0</v>
          </cell>
          <cell r="AV169">
            <v>0</v>
          </cell>
          <cell r="AZ169">
            <v>0</v>
          </cell>
          <cell r="BD169">
            <v>0</v>
          </cell>
          <cell r="BH169">
            <v>0</v>
          </cell>
          <cell r="BL169">
            <v>0</v>
          </cell>
          <cell r="BP169">
            <v>0</v>
          </cell>
          <cell r="BT169">
            <v>0</v>
          </cell>
          <cell r="BX169">
            <v>0</v>
          </cell>
          <cell r="CB169">
            <v>0</v>
          </cell>
          <cell r="CF169">
            <v>0</v>
          </cell>
          <cell r="CJ169">
            <v>0</v>
          </cell>
          <cell r="CN169">
            <v>0</v>
          </cell>
          <cell r="CR169">
            <v>0</v>
          </cell>
          <cell r="CV169">
            <v>0</v>
          </cell>
          <cell r="CZ169">
            <v>0</v>
          </cell>
          <cell r="DD169">
            <v>0</v>
          </cell>
          <cell r="DH169">
            <v>0</v>
          </cell>
          <cell r="DL169">
            <v>0</v>
          </cell>
          <cell r="DP169">
            <v>0</v>
          </cell>
          <cell r="DT169">
            <v>0</v>
          </cell>
        </row>
        <row r="170">
          <cell r="P170">
            <v>0</v>
          </cell>
          <cell r="T170">
            <v>0</v>
          </cell>
          <cell r="X170">
            <v>0</v>
          </cell>
          <cell r="AB170">
            <v>0</v>
          </cell>
          <cell r="AF170">
            <v>0</v>
          </cell>
          <cell r="AJ170">
            <v>0</v>
          </cell>
          <cell r="AN170">
            <v>0</v>
          </cell>
          <cell r="AR170">
            <v>0</v>
          </cell>
          <cell r="AV170">
            <v>0</v>
          </cell>
          <cell r="AZ170">
            <v>0</v>
          </cell>
          <cell r="BD170">
            <v>0</v>
          </cell>
          <cell r="BH170">
            <v>0</v>
          </cell>
          <cell r="BL170">
            <v>0</v>
          </cell>
          <cell r="BP170">
            <v>0</v>
          </cell>
          <cell r="BT170">
            <v>0</v>
          </cell>
          <cell r="BX170">
            <v>0</v>
          </cell>
          <cell r="CB170">
            <v>0</v>
          </cell>
          <cell r="CF170">
            <v>0</v>
          </cell>
          <cell r="CJ170">
            <v>0</v>
          </cell>
          <cell r="CN170">
            <v>0</v>
          </cell>
          <cell r="CR170">
            <v>0</v>
          </cell>
          <cell r="CV170">
            <v>0</v>
          </cell>
          <cell r="CZ170">
            <v>0</v>
          </cell>
          <cell r="DD170">
            <v>0</v>
          </cell>
          <cell r="DH170">
            <v>0</v>
          </cell>
          <cell r="DL170">
            <v>0</v>
          </cell>
          <cell r="DP170">
            <v>0</v>
          </cell>
          <cell r="DT170">
            <v>0</v>
          </cell>
        </row>
        <row r="171">
          <cell r="P171" t="str">
            <v>$$$</v>
          </cell>
          <cell r="T171" t="str">
            <v>$$$</v>
          </cell>
          <cell r="X171" t="str">
            <v>$$$</v>
          </cell>
          <cell r="AB171" t="str">
            <v>$$$</v>
          </cell>
          <cell r="AF171" t="str">
            <v>$$$</v>
          </cell>
          <cell r="AJ171" t="str">
            <v>$$$</v>
          </cell>
          <cell r="AN171" t="str">
            <v>$$$</v>
          </cell>
          <cell r="AR171" t="str">
            <v>$$$</v>
          </cell>
          <cell r="AV171" t="str">
            <v>$$$</v>
          </cell>
          <cell r="AZ171" t="str">
            <v>$$$</v>
          </cell>
          <cell r="BD171" t="str">
            <v>$$$</v>
          </cell>
          <cell r="BH171" t="str">
            <v>$$$</v>
          </cell>
          <cell r="BL171" t="str">
            <v>$$$</v>
          </cell>
          <cell r="BP171" t="str">
            <v>$$$</v>
          </cell>
          <cell r="BT171" t="str">
            <v>$$$</v>
          </cell>
          <cell r="BX171" t="str">
            <v>$$$</v>
          </cell>
          <cell r="CB171" t="str">
            <v>$$$</v>
          </cell>
          <cell r="CF171" t="str">
            <v>$$$</v>
          </cell>
          <cell r="CJ171" t="str">
            <v>$$$</v>
          </cell>
          <cell r="CN171" t="str">
            <v>$$$</v>
          </cell>
          <cell r="CR171" t="str">
            <v>$$$</v>
          </cell>
          <cell r="CV171" t="str">
            <v>$$$</v>
          </cell>
          <cell r="CZ171" t="str">
            <v>$$$</v>
          </cell>
          <cell r="DD171" t="str">
            <v>$$$</v>
          </cell>
          <cell r="DH171" t="str">
            <v>$$$</v>
          </cell>
          <cell r="DL171">
            <v>2</v>
          </cell>
          <cell r="DP171">
            <v>1</v>
          </cell>
          <cell r="DT171" t="str">
            <v>$$$</v>
          </cell>
        </row>
        <row r="172">
          <cell r="P172">
            <v>0</v>
          </cell>
          <cell r="T172">
            <v>0</v>
          </cell>
          <cell r="X172">
            <v>0</v>
          </cell>
          <cell r="AB172">
            <v>0</v>
          </cell>
          <cell r="AF172">
            <v>0</v>
          </cell>
          <cell r="AJ172">
            <v>0</v>
          </cell>
          <cell r="AN172">
            <v>0</v>
          </cell>
          <cell r="AR172">
            <v>0</v>
          </cell>
          <cell r="AV172">
            <v>0</v>
          </cell>
          <cell r="AZ172">
            <v>0</v>
          </cell>
          <cell r="BD172">
            <v>0</v>
          </cell>
          <cell r="BH172">
            <v>0</v>
          </cell>
          <cell r="BL172">
            <v>0</v>
          </cell>
          <cell r="BP172">
            <v>0</v>
          </cell>
          <cell r="BT172">
            <v>0</v>
          </cell>
          <cell r="BX172">
            <v>0</v>
          </cell>
          <cell r="CB172">
            <v>0</v>
          </cell>
          <cell r="CF172">
            <v>0</v>
          </cell>
          <cell r="CJ172">
            <v>0</v>
          </cell>
          <cell r="CN172">
            <v>0</v>
          </cell>
          <cell r="CR172">
            <v>0</v>
          </cell>
          <cell r="CV172">
            <v>1</v>
          </cell>
          <cell r="CZ172">
            <v>0</v>
          </cell>
          <cell r="DD172">
            <v>0</v>
          </cell>
          <cell r="DH172">
            <v>0</v>
          </cell>
          <cell r="DL172">
            <v>0</v>
          </cell>
          <cell r="DP172">
            <v>1</v>
          </cell>
          <cell r="DT172">
            <v>0</v>
          </cell>
        </row>
        <row r="173">
          <cell r="P173">
            <v>0</v>
          </cell>
          <cell r="T173">
            <v>0</v>
          </cell>
          <cell r="X173">
            <v>0</v>
          </cell>
          <cell r="AB173">
            <v>0</v>
          </cell>
          <cell r="AF173">
            <v>0</v>
          </cell>
          <cell r="AJ173">
            <v>0</v>
          </cell>
          <cell r="AN173">
            <v>0</v>
          </cell>
          <cell r="AR173">
            <v>0</v>
          </cell>
          <cell r="AV173">
            <v>0</v>
          </cell>
          <cell r="AZ173">
            <v>0</v>
          </cell>
          <cell r="BD173">
            <v>0</v>
          </cell>
          <cell r="BH173">
            <v>0</v>
          </cell>
          <cell r="BL173">
            <v>0</v>
          </cell>
          <cell r="BP173">
            <v>0</v>
          </cell>
          <cell r="BT173">
            <v>0</v>
          </cell>
          <cell r="BX173">
            <v>0</v>
          </cell>
          <cell r="CB173">
            <v>0</v>
          </cell>
          <cell r="CF173">
            <v>0</v>
          </cell>
          <cell r="CJ173">
            <v>0</v>
          </cell>
          <cell r="CN173">
            <v>0</v>
          </cell>
          <cell r="CR173">
            <v>0</v>
          </cell>
          <cell r="CV173">
            <v>0</v>
          </cell>
          <cell r="CZ173">
            <v>0</v>
          </cell>
          <cell r="DD173">
            <v>0</v>
          </cell>
          <cell r="DH173">
            <v>0</v>
          </cell>
          <cell r="DL173">
            <v>0</v>
          </cell>
          <cell r="DP173">
            <v>0</v>
          </cell>
          <cell r="DT173">
            <v>0</v>
          </cell>
        </row>
        <row r="174">
          <cell r="P174">
            <v>1</v>
          </cell>
          <cell r="T174">
            <v>0</v>
          </cell>
          <cell r="X174">
            <v>0</v>
          </cell>
          <cell r="AB174">
            <v>0</v>
          </cell>
          <cell r="AF174">
            <v>1</v>
          </cell>
          <cell r="AJ174">
            <v>0</v>
          </cell>
          <cell r="AN174">
            <v>0</v>
          </cell>
          <cell r="AR174">
            <v>0</v>
          </cell>
          <cell r="AV174">
            <v>0</v>
          </cell>
          <cell r="AZ174">
            <v>0</v>
          </cell>
          <cell r="BD174">
            <v>0</v>
          </cell>
          <cell r="BH174">
            <v>0</v>
          </cell>
          <cell r="BL174">
            <v>0</v>
          </cell>
          <cell r="BP174">
            <v>0</v>
          </cell>
          <cell r="BT174">
            <v>0</v>
          </cell>
          <cell r="BX174">
            <v>1</v>
          </cell>
          <cell r="CB174">
            <v>0</v>
          </cell>
          <cell r="CF174">
            <v>0</v>
          </cell>
          <cell r="CJ174">
            <v>0</v>
          </cell>
          <cell r="CN174">
            <v>1</v>
          </cell>
          <cell r="CR174">
            <v>0</v>
          </cell>
          <cell r="CV174">
            <v>0</v>
          </cell>
          <cell r="CZ174">
            <v>0</v>
          </cell>
          <cell r="DD174">
            <v>0</v>
          </cell>
          <cell r="DH174">
            <v>0</v>
          </cell>
          <cell r="DL174">
            <v>0</v>
          </cell>
          <cell r="DP174">
            <v>1</v>
          </cell>
          <cell r="DT174">
            <v>0</v>
          </cell>
        </row>
        <row r="175">
          <cell r="P175">
            <v>0</v>
          </cell>
          <cell r="T175">
            <v>0</v>
          </cell>
          <cell r="X175">
            <v>0</v>
          </cell>
          <cell r="AB175">
            <v>0</v>
          </cell>
          <cell r="AF175">
            <v>0</v>
          </cell>
          <cell r="AJ175">
            <v>0</v>
          </cell>
          <cell r="AN175">
            <v>0</v>
          </cell>
          <cell r="AR175">
            <v>0</v>
          </cell>
          <cell r="AV175">
            <v>0</v>
          </cell>
          <cell r="AZ175">
            <v>0</v>
          </cell>
          <cell r="BD175">
            <v>0</v>
          </cell>
          <cell r="BH175">
            <v>0</v>
          </cell>
          <cell r="BL175">
            <v>0</v>
          </cell>
          <cell r="BP175">
            <v>0</v>
          </cell>
          <cell r="BT175">
            <v>0</v>
          </cell>
          <cell r="BX175">
            <v>0</v>
          </cell>
          <cell r="CB175">
            <v>0</v>
          </cell>
          <cell r="CF175">
            <v>0</v>
          </cell>
          <cell r="CJ175">
            <v>0</v>
          </cell>
          <cell r="CN175">
            <v>0</v>
          </cell>
          <cell r="CR175">
            <v>1</v>
          </cell>
          <cell r="CV175">
            <v>0</v>
          </cell>
          <cell r="CZ175">
            <v>0</v>
          </cell>
          <cell r="DD175">
            <v>0</v>
          </cell>
          <cell r="DH175">
            <v>0</v>
          </cell>
          <cell r="DL175">
            <v>0</v>
          </cell>
          <cell r="DP175">
            <v>1</v>
          </cell>
          <cell r="DT175">
            <v>0</v>
          </cell>
        </row>
        <row r="176">
          <cell r="P176">
            <v>0</v>
          </cell>
          <cell r="T176">
            <v>0</v>
          </cell>
          <cell r="X176">
            <v>0</v>
          </cell>
          <cell r="AB176">
            <v>0</v>
          </cell>
          <cell r="AF176">
            <v>0</v>
          </cell>
          <cell r="AJ176">
            <v>0</v>
          </cell>
          <cell r="AN176">
            <v>0</v>
          </cell>
          <cell r="AR176">
            <v>0</v>
          </cell>
          <cell r="AV176">
            <v>0</v>
          </cell>
          <cell r="AZ176">
            <v>0</v>
          </cell>
          <cell r="BD176">
            <v>0</v>
          </cell>
          <cell r="BH176">
            <v>0</v>
          </cell>
          <cell r="BL176">
            <v>0</v>
          </cell>
          <cell r="BP176">
            <v>0</v>
          </cell>
          <cell r="BT176">
            <v>0</v>
          </cell>
          <cell r="BX176">
            <v>0</v>
          </cell>
          <cell r="CB176">
            <v>0</v>
          </cell>
          <cell r="CF176">
            <v>0</v>
          </cell>
          <cell r="CJ176">
            <v>0</v>
          </cell>
          <cell r="CN176">
            <v>0</v>
          </cell>
          <cell r="CR176">
            <v>0</v>
          </cell>
          <cell r="CV176">
            <v>1</v>
          </cell>
          <cell r="CZ176">
            <v>0</v>
          </cell>
          <cell r="DD176">
            <v>0</v>
          </cell>
          <cell r="DH176">
            <v>0</v>
          </cell>
          <cell r="DL176">
            <v>0</v>
          </cell>
          <cell r="DP176">
            <v>0</v>
          </cell>
          <cell r="DT176">
            <v>0</v>
          </cell>
        </row>
        <row r="177">
          <cell r="P177" t="str">
            <v>$$$</v>
          </cell>
          <cell r="T177" t="str">
            <v>$$$</v>
          </cell>
          <cell r="X177" t="str">
            <v>$$$</v>
          </cell>
          <cell r="AB177" t="str">
            <v>$$$</v>
          </cell>
          <cell r="AF177" t="str">
            <v>$$$</v>
          </cell>
          <cell r="AJ177" t="str">
            <v>$$$</v>
          </cell>
          <cell r="AN177" t="str">
            <v>$$$</v>
          </cell>
          <cell r="AR177" t="str">
            <v>$$$</v>
          </cell>
          <cell r="AV177" t="str">
            <v>$$$</v>
          </cell>
          <cell r="AZ177" t="str">
            <v>$$$</v>
          </cell>
          <cell r="BD177" t="str">
            <v>$$$</v>
          </cell>
          <cell r="BH177" t="str">
            <v>$$$</v>
          </cell>
          <cell r="BL177" t="str">
            <v>$$$</v>
          </cell>
          <cell r="BP177" t="str">
            <v>$$$</v>
          </cell>
          <cell r="BT177" t="str">
            <v>$$$</v>
          </cell>
          <cell r="BX177" t="str">
            <v>$$$</v>
          </cell>
          <cell r="CB177" t="str">
            <v>$$$</v>
          </cell>
          <cell r="CF177" t="str">
            <v>$$$</v>
          </cell>
          <cell r="CJ177" t="str">
            <v>$$$</v>
          </cell>
          <cell r="CN177" t="str">
            <v>$$$</v>
          </cell>
          <cell r="CR177" t="str">
            <v>$$$</v>
          </cell>
          <cell r="CV177">
            <v>0</v>
          </cell>
          <cell r="CZ177" t="str">
            <v>$$$</v>
          </cell>
          <cell r="DD177" t="str">
            <v>$$$</v>
          </cell>
          <cell r="DH177" t="str">
            <v>$$$</v>
          </cell>
          <cell r="DL177" t="str">
            <v>$$$</v>
          </cell>
          <cell r="DP177" t="str">
            <v>$$$</v>
          </cell>
          <cell r="DT177" t="str">
            <v>$$$</v>
          </cell>
        </row>
        <row r="178">
          <cell r="P178">
            <v>0</v>
          </cell>
          <cell r="T178">
            <v>0</v>
          </cell>
          <cell r="X178">
            <v>0</v>
          </cell>
          <cell r="AB178">
            <v>0</v>
          </cell>
          <cell r="AF178">
            <v>0</v>
          </cell>
          <cell r="AJ178">
            <v>0</v>
          </cell>
          <cell r="AN178">
            <v>0</v>
          </cell>
          <cell r="AR178">
            <v>0</v>
          </cell>
          <cell r="AV178">
            <v>0</v>
          </cell>
          <cell r="AZ178">
            <v>0</v>
          </cell>
          <cell r="BD178">
            <v>0</v>
          </cell>
          <cell r="BH178">
            <v>0</v>
          </cell>
          <cell r="BL178">
            <v>0</v>
          </cell>
          <cell r="BP178">
            <v>0</v>
          </cell>
          <cell r="BT178">
            <v>0</v>
          </cell>
          <cell r="BX178">
            <v>0</v>
          </cell>
          <cell r="CB178">
            <v>0</v>
          </cell>
          <cell r="CF178">
            <v>0</v>
          </cell>
          <cell r="CJ178">
            <v>0</v>
          </cell>
          <cell r="CN178">
            <v>0</v>
          </cell>
          <cell r="CR178">
            <v>0</v>
          </cell>
          <cell r="CV178">
            <v>0</v>
          </cell>
          <cell r="CZ178">
            <v>0</v>
          </cell>
          <cell r="DD178">
            <v>0</v>
          </cell>
          <cell r="DH178">
            <v>0</v>
          </cell>
          <cell r="DL178">
            <v>0</v>
          </cell>
          <cell r="DP178">
            <v>0</v>
          </cell>
          <cell r="DT178">
            <v>0</v>
          </cell>
        </row>
        <row r="179">
          <cell r="P179">
            <v>0</v>
          </cell>
          <cell r="T179">
            <v>0</v>
          </cell>
          <cell r="X179">
            <v>0</v>
          </cell>
          <cell r="AB179">
            <v>0</v>
          </cell>
          <cell r="AF179">
            <v>0</v>
          </cell>
          <cell r="AJ179">
            <v>0</v>
          </cell>
          <cell r="AN179">
            <v>0</v>
          </cell>
          <cell r="AR179">
            <v>0</v>
          </cell>
          <cell r="AV179">
            <v>0</v>
          </cell>
          <cell r="AZ179">
            <v>0</v>
          </cell>
          <cell r="BD179">
            <v>0</v>
          </cell>
          <cell r="BH179">
            <v>0</v>
          </cell>
          <cell r="BL179">
            <v>0</v>
          </cell>
          <cell r="BP179">
            <v>0</v>
          </cell>
          <cell r="BT179">
            <v>0</v>
          </cell>
          <cell r="BX179">
            <v>0</v>
          </cell>
          <cell r="CB179">
            <v>0</v>
          </cell>
          <cell r="CF179">
            <v>0</v>
          </cell>
          <cell r="CJ179">
            <v>0</v>
          </cell>
          <cell r="CN179">
            <v>0</v>
          </cell>
          <cell r="CR179">
            <v>0</v>
          </cell>
          <cell r="CV179">
            <v>0</v>
          </cell>
          <cell r="CZ179">
            <v>0</v>
          </cell>
          <cell r="DD179">
            <v>0</v>
          </cell>
          <cell r="DH179">
            <v>0</v>
          </cell>
          <cell r="DL179">
            <v>0</v>
          </cell>
          <cell r="DP179">
            <v>1</v>
          </cell>
          <cell r="DT179">
            <v>0</v>
          </cell>
        </row>
        <row r="180">
          <cell r="P180">
            <v>0</v>
          </cell>
          <cell r="T180" t="str">
            <v>$$$</v>
          </cell>
          <cell r="X180" t="str">
            <v>$$$</v>
          </cell>
          <cell r="AB180" t="str">
            <v>$$$</v>
          </cell>
          <cell r="AF180" t="str">
            <v>$$$</v>
          </cell>
          <cell r="AJ180" t="str">
            <v>$$$</v>
          </cell>
          <cell r="AN180" t="str">
            <v>$$$</v>
          </cell>
          <cell r="AR180" t="str">
            <v>$$$</v>
          </cell>
          <cell r="AV180" t="str">
            <v>$$$</v>
          </cell>
          <cell r="AZ180" t="str">
            <v>$$$</v>
          </cell>
          <cell r="BD180" t="str">
            <v>$$$</v>
          </cell>
          <cell r="BH180" t="str">
            <v>$$$</v>
          </cell>
          <cell r="BL180" t="str">
            <v>$$$</v>
          </cell>
          <cell r="BP180" t="str">
            <v>$$$</v>
          </cell>
          <cell r="BT180" t="str">
            <v>$$$</v>
          </cell>
          <cell r="BX180" t="str">
            <v>$$$</v>
          </cell>
          <cell r="CB180" t="str">
            <v>$$$</v>
          </cell>
          <cell r="CF180" t="str">
            <v>$$$</v>
          </cell>
          <cell r="CJ180" t="str">
            <v>$$$</v>
          </cell>
          <cell r="CN180" t="str">
            <v>$$$</v>
          </cell>
          <cell r="CR180" t="str">
            <v>$$$</v>
          </cell>
          <cell r="CV180">
            <v>0</v>
          </cell>
          <cell r="CZ180" t="str">
            <v>$$$</v>
          </cell>
          <cell r="DD180" t="str">
            <v>$$$</v>
          </cell>
          <cell r="DH180" t="str">
            <v>$$$</v>
          </cell>
          <cell r="DL180" t="str">
            <v>$$$</v>
          </cell>
          <cell r="DP180" t="str">
            <v>$$$</v>
          </cell>
          <cell r="DT180" t="str">
            <v>$$$</v>
          </cell>
        </row>
        <row r="181">
          <cell r="P181" t="str">
            <v>$$$</v>
          </cell>
          <cell r="T181">
            <v>1</v>
          </cell>
          <cell r="X181" t="str">
            <v>$$$</v>
          </cell>
          <cell r="AB181" t="str">
            <v>$$$</v>
          </cell>
          <cell r="AF181" t="str">
            <v>$$$</v>
          </cell>
          <cell r="AJ181" t="str">
            <v>$$$</v>
          </cell>
          <cell r="AN181" t="str">
            <v>$$$</v>
          </cell>
          <cell r="AR181" t="str">
            <v>$$$</v>
          </cell>
          <cell r="AV181" t="str">
            <v>$$$</v>
          </cell>
          <cell r="AZ181" t="str">
            <v>$$$</v>
          </cell>
          <cell r="BD181" t="str">
            <v>$$$</v>
          </cell>
          <cell r="BH181" t="str">
            <v>$$$</v>
          </cell>
          <cell r="BL181" t="str">
            <v>$$$</v>
          </cell>
          <cell r="BP181" t="str">
            <v>$$$</v>
          </cell>
          <cell r="BT181" t="str">
            <v>$$$</v>
          </cell>
          <cell r="BX181" t="str">
            <v>$$$</v>
          </cell>
          <cell r="CB181" t="str">
            <v>$$$</v>
          </cell>
          <cell r="CF181" t="str">
            <v>$$$</v>
          </cell>
          <cell r="CJ181" t="str">
            <v>$$$</v>
          </cell>
          <cell r="CN181" t="str">
            <v>$$$</v>
          </cell>
          <cell r="CR181" t="str">
            <v>$$$</v>
          </cell>
          <cell r="CV181" t="str">
            <v>$$$</v>
          </cell>
          <cell r="CZ181" t="str">
            <v>$$$</v>
          </cell>
          <cell r="DD181" t="str">
            <v>$$$</v>
          </cell>
          <cell r="DH181" t="str">
            <v>$$$</v>
          </cell>
          <cell r="DL181" t="str">
            <v>$$$</v>
          </cell>
          <cell r="DP181" t="str">
            <v>$$$</v>
          </cell>
          <cell r="DT181" t="str">
            <v>$$$</v>
          </cell>
        </row>
        <row r="182">
          <cell r="P182" t="str">
            <v>$$$</v>
          </cell>
          <cell r="T182" t="str">
            <v>$$$</v>
          </cell>
          <cell r="X182" t="str">
            <v>$$$</v>
          </cell>
          <cell r="AB182" t="str">
            <v>$$$</v>
          </cell>
          <cell r="AF182" t="str">
            <v>$$$</v>
          </cell>
          <cell r="AJ182">
            <v>1</v>
          </cell>
          <cell r="AN182" t="str">
            <v>$$$</v>
          </cell>
          <cell r="AR182" t="str">
            <v>$$$</v>
          </cell>
          <cell r="AV182" t="str">
            <v>$$$</v>
          </cell>
          <cell r="AZ182" t="str">
            <v>$$$</v>
          </cell>
          <cell r="BD182" t="str">
            <v>$$$</v>
          </cell>
          <cell r="BH182" t="str">
            <v>$$$</v>
          </cell>
          <cell r="BL182" t="str">
            <v>$$$</v>
          </cell>
          <cell r="BP182" t="str">
            <v>$$$</v>
          </cell>
          <cell r="BT182" t="str">
            <v>$$$</v>
          </cell>
          <cell r="BX182" t="str">
            <v>$$$</v>
          </cell>
          <cell r="CB182" t="str">
            <v>$$$</v>
          </cell>
          <cell r="CF182" t="str">
            <v>$$$</v>
          </cell>
          <cell r="CJ182" t="str">
            <v>$$$</v>
          </cell>
          <cell r="CN182" t="str">
            <v>$$$</v>
          </cell>
          <cell r="CR182" t="str">
            <v>$$$</v>
          </cell>
          <cell r="CV182" t="str">
            <v>$$$</v>
          </cell>
          <cell r="CZ182" t="str">
            <v>$$$</v>
          </cell>
          <cell r="DD182" t="str">
            <v>$$$</v>
          </cell>
          <cell r="DH182" t="str">
            <v>$$$</v>
          </cell>
          <cell r="DL182" t="str">
            <v>$$$</v>
          </cell>
          <cell r="DP182" t="str">
            <v>$$$</v>
          </cell>
          <cell r="DT182" t="str">
            <v>$$$</v>
          </cell>
        </row>
        <row r="183">
          <cell r="P183">
            <v>0</v>
          </cell>
          <cell r="T183">
            <v>0</v>
          </cell>
          <cell r="X183">
            <v>0</v>
          </cell>
          <cell r="AB183">
            <v>0</v>
          </cell>
          <cell r="AF183">
            <v>0</v>
          </cell>
          <cell r="AJ183">
            <v>0</v>
          </cell>
          <cell r="AN183">
            <v>0</v>
          </cell>
          <cell r="AR183">
            <v>0</v>
          </cell>
          <cell r="AV183">
            <v>0</v>
          </cell>
          <cell r="AZ183">
            <v>0</v>
          </cell>
          <cell r="BD183">
            <v>0</v>
          </cell>
          <cell r="BH183">
            <v>0</v>
          </cell>
          <cell r="BL183">
            <v>0</v>
          </cell>
          <cell r="BP183">
            <v>0</v>
          </cell>
          <cell r="BT183">
            <v>0</v>
          </cell>
          <cell r="BX183">
            <v>0</v>
          </cell>
          <cell r="CB183">
            <v>0</v>
          </cell>
          <cell r="CF183">
            <v>0</v>
          </cell>
          <cell r="CJ183">
            <v>0</v>
          </cell>
          <cell r="CN183">
            <v>0</v>
          </cell>
          <cell r="CR183">
            <v>0</v>
          </cell>
          <cell r="CV183">
            <v>0</v>
          </cell>
          <cell r="CZ183">
            <v>0</v>
          </cell>
          <cell r="DD183">
            <v>0</v>
          </cell>
          <cell r="DH183">
            <v>0</v>
          </cell>
          <cell r="DL183">
            <v>0</v>
          </cell>
          <cell r="DP183">
            <v>0</v>
          </cell>
          <cell r="DT183">
            <v>0</v>
          </cell>
        </row>
        <row r="184">
          <cell r="P184" t="str">
            <v>$$$</v>
          </cell>
          <cell r="T184" t="str">
            <v>$$$</v>
          </cell>
          <cell r="X184" t="str">
            <v>$$$</v>
          </cell>
          <cell r="AB184" t="str">
            <v>$$$</v>
          </cell>
          <cell r="AF184" t="str">
            <v>$$$</v>
          </cell>
          <cell r="AJ184" t="str">
            <v>$$$</v>
          </cell>
          <cell r="AN184" t="str">
            <v>$$$</v>
          </cell>
          <cell r="AR184" t="str">
            <v>$$$</v>
          </cell>
          <cell r="AV184" t="str">
            <v>$$$</v>
          </cell>
          <cell r="AZ184" t="str">
            <v>$$$</v>
          </cell>
          <cell r="BD184" t="str">
            <v>$$$</v>
          </cell>
          <cell r="BH184" t="str">
            <v>$$$</v>
          </cell>
          <cell r="BL184" t="str">
            <v>$$$</v>
          </cell>
          <cell r="BP184" t="str">
            <v>$$$</v>
          </cell>
          <cell r="BT184" t="str">
            <v>$$$</v>
          </cell>
          <cell r="BX184" t="str">
            <v>$$$</v>
          </cell>
          <cell r="CB184" t="str">
            <v>$$$</v>
          </cell>
          <cell r="CF184" t="str">
            <v>$$$</v>
          </cell>
          <cell r="CJ184" t="str">
            <v>$$$</v>
          </cell>
          <cell r="CN184" t="str">
            <v>$$$</v>
          </cell>
          <cell r="CR184" t="str">
            <v>$$$</v>
          </cell>
          <cell r="CV184" t="str">
            <v>$$$</v>
          </cell>
          <cell r="CZ184" t="str">
            <v>$$$</v>
          </cell>
          <cell r="DD184" t="str">
            <v>$$$</v>
          </cell>
          <cell r="DH184" t="str">
            <v>$$$</v>
          </cell>
          <cell r="DL184" t="str">
            <v>$$$</v>
          </cell>
          <cell r="DP184">
            <v>1</v>
          </cell>
          <cell r="DT184" t="str">
            <v>$$$</v>
          </cell>
        </row>
        <row r="185">
          <cell r="P185" t="str">
            <v>$$$</v>
          </cell>
          <cell r="T185" t="str">
            <v>$$$</v>
          </cell>
          <cell r="X185" t="str">
            <v>$$$</v>
          </cell>
          <cell r="AB185" t="str">
            <v>$$$</v>
          </cell>
          <cell r="AF185" t="str">
            <v>$$$</v>
          </cell>
          <cell r="AJ185" t="str">
            <v>$$$</v>
          </cell>
          <cell r="AN185" t="str">
            <v>$$$</v>
          </cell>
          <cell r="AR185" t="str">
            <v>$$$</v>
          </cell>
          <cell r="AV185" t="str">
            <v>$$$</v>
          </cell>
          <cell r="AZ185" t="str">
            <v>$$$</v>
          </cell>
          <cell r="BD185" t="str">
            <v>$$$</v>
          </cell>
          <cell r="BH185" t="str">
            <v>$$$</v>
          </cell>
          <cell r="BL185" t="str">
            <v>$$$</v>
          </cell>
          <cell r="BP185" t="str">
            <v>$$$</v>
          </cell>
          <cell r="BT185" t="str">
            <v>$$$</v>
          </cell>
          <cell r="BX185" t="str">
            <v>$$$</v>
          </cell>
          <cell r="CB185" t="str">
            <v>$$$</v>
          </cell>
          <cell r="CF185" t="str">
            <v>$$$</v>
          </cell>
          <cell r="CJ185" t="str">
            <v>$$$</v>
          </cell>
          <cell r="CN185" t="str">
            <v>$$$</v>
          </cell>
          <cell r="CR185" t="str">
            <v>$$$</v>
          </cell>
          <cell r="CV185" t="str">
            <v>$$$</v>
          </cell>
          <cell r="CZ185" t="str">
            <v>$$$</v>
          </cell>
          <cell r="DD185" t="str">
            <v>$$$</v>
          </cell>
          <cell r="DH185" t="str">
            <v>$$$</v>
          </cell>
          <cell r="DL185" t="str">
            <v>$$$</v>
          </cell>
          <cell r="DP185" t="str">
            <v>$$$</v>
          </cell>
          <cell r="DT185" t="str">
            <v>$$$</v>
          </cell>
        </row>
        <row r="186">
          <cell r="P186">
            <v>1</v>
          </cell>
          <cell r="T186">
            <v>0</v>
          </cell>
          <cell r="X186">
            <v>0</v>
          </cell>
          <cell r="AB186">
            <v>0</v>
          </cell>
          <cell r="AF186">
            <v>0</v>
          </cell>
          <cell r="AJ186">
            <v>0</v>
          </cell>
          <cell r="AN186">
            <v>0</v>
          </cell>
          <cell r="AR186">
            <v>0</v>
          </cell>
          <cell r="AV186">
            <v>0</v>
          </cell>
          <cell r="AZ186">
            <v>0</v>
          </cell>
          <cell r="BD186">
            <v>0</v>
          </cell>
          <cell r="BH186">
            <v>0</v>
          </cell>
          <cell r="BL186">
            <v>0</v>
          </cell>
          <cell r="BP186">
            <v>0</v>
          </cell>
          <cell r="BT186">
            <v>0</v>
          </cell>
          <cell r="BX186">
            <v>0</v>
          </cell>
          <cell r="CB186">
            <v>0</v>
          </cell>
          <cell r="CF186">
            <v>0</v>
          </cell>
          <cell r="CJ186">
            <v>0</v>
          </cell>
          <cell r="CN186">
            <v>0</v>
          </cell>
          <cell r="CR186">
            <v>0</v>
          </cell>
          <cell r="CV186">
            <v>0</v>
          </cell>
          <cell r="CZ186">
            <v>0</v>
          </cell>
          <cell r="DD186">
            <v>0</v>
          </cell>
          <cell r="DH186">
            <v>0</v>
          </cell>
          <cell r="DL186">
            <v>0</v>
          </cell>
          <cell r="DP186">
            <v>0</v>
          </cell>
          <cell r="DT186">
            <v>0</v>
          </cell>
        </row>
        <row r="187">
          <cell r="P187">
            <v>0</v>
          </cell>
          <cell r="T187">
            <v>0</v>
          </cell>
          <cell r="X187">
            <v>0</v>
          </cell>
          <cell r="AB187">
            <v>0</v>
          </cell>
          <cell r="AF187">
            <v>0</v>
          </cell>
          <cell r="AJ187">
            <v>0</v>
          </cell>
          <cell r="AN187">
            <v>0</v>
          </cell>
          <cell r="AR187">
            <v>0</v>
          </cell>
          <cell r="AV187">
            <v>0</v>
          </cell>
          <cell r="AZ187">
            <v>0</v>
          </cell>
          <cell r="BD187">
            <v>0</v>
          </cell>
          <cell r="BH187">
            <v>0</v>
          </cell>
          <cell r="BL187">
            <v>0</v>
          </cell>
          <cell r="BP187">
            <v>0</v>
          </cell>
          <cell r="BT187">
            <v>0</v>
          </cell>
          <cell r="BX187">
            <v>0</v>
          </cell>
          <cell r="CB187">
            <v>0</v>
          </cell>
          <cell r="CF187">
            <v>0</v>
          </cell>
          <cell r="CJ187">
            <v>0</v>
          </cell>
          <cell r="CN187">
            <v>0</v>
          </cell>
          <cell r="CR187">
            <v>0</v>
          </cell>
          <cell r="CV187">
            <v>0</v>
          </cell>
          <cell r="CZ187">
            <v>0</v>
          </cell>
          <cell r="DD187">
            <v>0</v>
          </cell>
          <cell r="DH187">
            <v>0</v>
          </cell>
          <cell r="DL187">
            <v>0</v>
          </cell>
          <cell r="DP187">
            <v>0</v>
          </cell>
          <cell r="DT187">
            <v>0</v>
          </cell>
        </row>
        <row r="188">
          <cell r="P188" t="str">
            <v>$$$</v>
          </cell>
          <cell r="T188" t="str">
            <v>$$$</v>
          </cell>
          <cell r="X188" t="str">
            <v>$$$</v>
          </cell>
          <cell r="AB188" t="str">
            <v>$$$</v>
          </cell>
          <cell r="AF188" t="str">
            <v>$$$</v>
          </cell>
          <cell r="AJ188" t="str">
            <v>$$$</v>
          </cell>
          <cell r="AN188" t="str">
            <v>$$$</v>
          </cell>
          <cell r="AR188" t="str">
            <v>$$$</v>
          </cell>
          <cell r="AV188" t="str">
            <v>$$$</v>
          </cell>
          <cell r="AZ188" t="str">
            <v>$$$</v>
          </cell>
          <cell r="BD188" t="str">
            <v>$$$</v>
          </cell>
          <cell r="BH188" t="str">
            <v>$$$</v>
          </cell>
          <cell r="BL188" t="str">
            <v>$$$</v>
          </cell>
          <cell r="BP188" t="str">
            <v>$$$</v>
          </cell>
          <cell r="BT188" t="str">
            <v>$$$</v>
          </cell>
          <cell r="BX188" t="str">
            <v>$$$</v>
          </cell>
          <cell r="CB188" t="str">
            <v>$$$</v>
          </cell>
          <cell r="CF188" t="str">
            <v>$$$</v>
          </cell>
          <cell r="CJ188" t="str">
            <v>$$$</v>
          </cell>
          <cell r="CN188" t="str">
            <v>$$$</v>
          </cell>
          <cell r="CR188" t="str">
            <v>$$$</v>
          </cell>
          <cell r="CV188" t="str">
            <v>$$$</v>
          </cell>
          <cell r="CZ188" t="str">
            <v>$$$</v>
          </cell>
          <cell r="DD188" t="str">
            <v>$$$</v>
          </cell>
          <cell r="DH188" t="str">
            <v>$$$</v>
          </cell>
          <cell r="DL188" t="str">
            <v>$$$</v>
          </cell>
          <cell r="DP188">
            <v>1</v>
          </cell>
          <cell r="DT188" t="str">
            <v>$$$</v>
          </cell>
        </row>
        <row r="189">
          <cell r="P189" t="str">
            <v>$$$</v>
          </cell>
          <cell r="T189" t="str">
            <v>$$$</v>
          </cell>
          <cell r="X189" t="str">
            <v>$$$</v>
          </cell>
          <cell r="AB189" t="str">
            <v>$$$</v>
          </cell>
          <cell r="AF189" t="str">
            <v>$$$</v>
          </cell>
          <cell r="AJ189" t="str">
            <v>$$$</v>
          </cell>
          <cell r="AN189" t="str">
            <v>$$$</v>
          </cell>
          <cell r="AR189" t="str">
            <v>$$$</v>
          </cell>
          <cell r="AV189" t="str">
            <v>$$$</v>
          </cell>
          <cell r="AZ189" t="str">
            <v>$$$</v>
          </cell>
          <cell r="BD189" t="str">
            <v>$$$</v>
          </cell>
          <cell r="BH189" t="str">
            <v>$$$</v>
          </cell>
          <cell r="BL189" t="str">
            <v>$$$</v>
          </cell>
          <cell r="BP189" t="str">
            <v>$$$</v>
          </cell>
          <cell r="BT189" t="str">
            <v>$$$</v>
          </cell>
          <cell r="BX189" t="str">
            <v>$$$</v>
          </cell>
          <cell r="CB189" t="str">
            <v>$$$</v>
          </cell>
          <cell r="CF189" t="str">
            <v>$$$</v>
          </cell>
          <cell r="CJ189" t="str">
            <v>$$$</v>
          </cell>
          <cell r="CN189" t="str">
            <v>$$$</v>
          </cell>
          <cell r="CR189" t="str">
            <v>$$$</v>
          </cell>
          <cell r="CV189" t="str">
            <v>$$$</v>
          </cell>
          <cell r="CZ189" t="str">
            <v>$$$</v>
          </cell>
          <cell r="DD189" t="str">
            <v>$$$</v>
          </cell>
          <cell r="DH189" t="str">
            <v>$$$</v>
          </cell>
          <cell r="DL189" t="str">
            <v>$$$</v>
          </cell>
          <cell r="DP189">
            <v>1</v>
          </cell>
          <cell r="DT189" t="str">
            <v>$$$</v>
          </cell>
        </row>
        <row r="190">
          <cell r="P190">
            <v>0</v>
          </cell>
          <cell r="T190">
            <v>0</v>
          </cell>
          <cell r="X190">
            <v>0</v>
          </cell>
          <cell r="AB190">
            <v>0</v>
          </cell>
          <cell r="AF190">
            <v>0</v>
          </cell>
          <cell r="AJ190">
            <v>0</v>
          </cell>
          <cell r="AN190">
            <v>0</v>
          </cell>
          <cell r="AR190">
            <v>0</v>
          </cell>
          <cell r="AV190">
            <v>0</v>
          </cell>
          <cell r="AZ190">
            <v>0</v>
          </cell>
          <cell r="BD190">
            <v>0</v>
          </cell>
          <cell r="BH190">
            <v>0</v>
          </cell>
          <cell r="BL190">
            <v>0</v>
          </cell>
          <cell r="BP190">
            <v>0</v>
          </cell>
          <cell r="BT190">
            <v>0</v>
          </cell>
          <cell r="BX190">
            <v>0</v>
          </cell>
          <cell r="CB190">
            <v>0</v>
          </cell>
          <cell r="CF190">
            <v>0</v>
          </cell>
          <cell r="CJ190">
            <v>0</v>
          </cell>
          <cell r="CN190">
            <v>0</v>
          </cell>
          <cell r="CR190">
            <v>0</v>
          </cell>
          <cell r="CV190">
            <v>0</v>
          </cell>
          <cell r="CZ190">
            <v>0</v>
          </cell>
          <cell r="DD190">
            <v>0</v>
          </cell>
          <cell r="DH190">
            <v>0</v>
          </cell>
          <cell r="DL190">
            <v>0</v>
          </cell>
          <cell r="DP190">
            <v>0</v>
          </cell>
          <cell r="DT190">
            <v>0</v>
          </cell>
        </row>
        <row r="191">
          <cell r="P191">
            <v>1</v>
          </cell>
          <cell r="T191">
            <v>0</v>
          </cell>
          <cell r="X191">
            <v>0</v>
          </cell>
          <cell r="AB191">
            <v>0</v>
          </cell>
          <cell r="AF191">
            <v>0</v>
          </cell>
          <cell r="AJ191">
            <v>0</v>
          </cell>
          <cell r="AN191">
            <v>0</v>
          </cell>
          <cell r="AR191">
            <v>0</v>
          </cell>
          <cell r="AV191">
            <v>1</v>
          </cell>
          <cell r="AZ191">
            <v>0</v>
          </cell>
          <cell r="BD191">
            <v>0</v>
          </cell>
          <cell r="BH191">
            <v>0</v>
          </cell>
          <cell r="BL191">
            <v>0</v>
          </cell>
          <cell r="BP191">
            <v>0</v>
          </cell>
          <cell r="BT191">
            <v>0</v>
          </cell>
          <cell r="BX191">
            <v>0</v>
          </cell>
          <cell r="CB191">
            <v>0</v>
          </cell>
          <cell r="CF191">
            <v>0</v>
          </cell>
          <cell r="CJ191">
            <v>1</v>
          </cell>
          <cell r="CN191">
            <v>1</v>
          </cell>
          <cell r="CR191">
            <v>0</v>
          </cell>
          <cell r="CV191">
            <v>0</v>
          </cell>
          <cell r="CZ191">
            <v>0</v>
          </cell>
          <cell r="DD191">
            <v>0</v>
          </cell>
          <cell r="DH191">
            <v>0</v>
          </cell>
          <cell r="DL191">
            <v>0</v>
          </cell>
          <cell r="DP191">
            <v>0</v>
          </cell>
          <cell r="DT191">
            <v>0</v>
          </cell>
        </row>
        <row r="192">
          <cell r="P192">
            <v>0</v>
          </cell>
          <cell r="T192">
            <v>0</v>
          </cell>
          <cell r="X192">
            <v>0</v>
          </cell>
          <cell r="AB192">
            <v>0</v>
          </cell>
          <cell r="AF192">
            <v>0</v>
          </cell>
          <cell r="AJ192">
            <v>0</v>
          </cell>
          <cell r="AN192">
            <v>0</v>
          </cell>
          <cell r="AR192">
            <v>0</v>
          </cell>
          <cell r="AV192">
            <v>0</v>
          </cell>
          <cell r="AZ192">
            <v>0</v>
          </cell>
          <cell r="BD192">
            <v>0</v>
          </cell>
          <cell r="BH192">
            <v>0</v>
          </cell>
          <cell r="BL192">
            <v>0</v>
          </cell>
          <cell r="BP192">
            <v>0</v>
          </cell>
          <cell r="BT192">
            <v>0</v>
          </cell>
          <cell r="BX192">
            <v>0</v>
          </cell>
          <cell r="CB192">
            <v>0</v>
          </cell>
          <cell r="CF192">
            <v>0</v>
          </cell>
          <cell r="CJ192">
            <v>0</v>
          </cell>
          <cell r="CN192">
            <v>0</v>
          </cell>
          <cell r="CR192">
            <v>0</v>
          </cell>
          <cell r="CV192">
            <v>0</v>
          </cell>
          <cell r="CZ192">
            <v>0</v>
          </cell>
          <cell r="DD192">
            <v>0</v>
          </cell>
          <cell r="DH192">
            <v>0</v>
          </cell>
          <cell r="DL192">
            <v>0</v>
          </cell>
          <cell r="DP192">
            <v>0</v>
          </cell>
          <cell r="DT192">
            <v>0</v>
          </cell>
        </row>
        <row r="193">
          <cell r="P193">
            <v>0</v>
          </cell>
          <cell r="T193">
            <v>0</v>
          </cell>
          <cell r="X193">
            <v>0</v>
          </cell>
          <cell r="AB193">
            <v>0</v>
          </cell>
          <cell r="AF193">
            <v>0</v>
          </cell>
          <cell r="AJ193">
            <v>0</v>
          </cell>
          <cell r="AN193">
            <v>0</v>
          </cell>
          <cell r="AR193">
            <v>0</v>
          </cell>
          <cell r="AV193">
            <v>0</v>
          </cell>
          <cell r="AZ193">
            <v>0</v>
          </cell>
          <cell r="BD193">
            <v>0</v>
          </cell>
          <cell r="BH193">
            <v>0</v>
          </cell>
          <cell r="BL193">
            <v>0</v>
          </cell>
          <cell r="BP193">
            <v>0</v>
          </cell>
          <cell r="BT193">
            <v>0</v>
          </cell>
          <cell r="BX193">
            <v>0</v>
          </cell>
          <cell r="CB193">
            <v>0</v>
          </cell>
          <cell r="CF193">
            <v>0</v>
          </cell>
          <cell r="CJ193">
            <v>0</v>
          </cell>
          <cell r="CN193">
            <v>0</v>
          </cell>
          <cell r="CR193">
            <v>0</v>
          </cell>
          <cell r="CV193">
            <v>0</v>
          </cell>
          <cell r="CZ193">
            <v>0</v>
          </cell>
          <cell r="DD193">
            <v>0</v>
          </cell>
          <cell r="DH193">
            <v>0</v>
          </cell>
          <cell r="DL193">
            <v>0</v>
          </cell>
          <cell r="DP193">
            <v>0</v>
          </cell>
          <cell r="DT193">
            <v>0</v>
          </cell>
        </row>
        <row r="194">
          <cell r="P194">
            <v>1</v>
          </cell>
          <cell r="T194">
            <v>0</v>
          </cell>
          <cell r="X194">
            <v>0</v>
          </cell>
          <cell r="AB194">
            <v>0</v>
          </cell>
          <cell r="AF194">
            <v>0</v>
          </cell>
          <cell r="AJ194">
            <v>0</v>
          </cell>
          <cell r="AN194">
            <v>0</v>
          </cell>
          <cell r="AR194">
            <v>0</v>
          </cell>
          <cell r="AV194">
            <v>0</v>
          </cell>
          <cell r="AZ194">
            <v>0</v>
          </cell>
          <cell r="BD194">
            <v>0</v>
          </cell>
          <cell r="BH194">
            <v>0</v>
          </cell>
          <cell r="BL194">
            <v>0</v>
          </cell>
          <cell r="BP194">
            <v>0</v>
          </cell>
          <cell r="BT194">
            <v>0</v>
          </cell>
          <cell r="BX194">
            <v>0</v>
          </cell>
          <cell r="CB194">
            <v>0</v>
          </cell>
          <cell r="CF194">
            <v>0</v>
          </cell>
          <cell r="CJ194">
            <v>0</v>
          </cell>
          <cell r="CN194">
            <v>0</v>
          </cell>
          <cell r="CR194">
            <v>1</v>
          </cell>
          <cell r="CV194">
            <v>0</v>
          </cell>
          <cell r="CZ194">
            <v>0</v>
          </cell>
          <cell r="DD194">
            <v>0</v>
          </cell>
          <cell r="DH194">
            <v>0</v>
          </cell>
          <cell r="DL194">
            <v>0</v>
          </cell>
          <cell r="DP194">
            <v>1</v>
          </cell>
          <cell r="DT194">
            <v>0</v>
          </cell>
        </row>
        <row r="195">
          <cell r="P195">
            <v>0</v>
          </cell>
          <cell r="T195" t="str">
            <v>$$$</v>
          </cell>
          <cell r="X195" t="str">
            <v>$$$</v>
          </cell>
          <cell r="AB195" t="str">
            <v>$$$</v>
          </cell>
          <cell r="AF195" t="str">
            <v>$$$</v>
          </cell>
          <cell r="AJ195" t="str">
            <v>$$$</v>
          </cell>
          <cell r="AN195" t="str">
            <v>$$$</v>
          </cell>
          <cell r="AR195" t="str">
            <v>$$$</v>
          </cell>
          <cell r="AV195" t="str">
            <v>$$$</v>
          </cell>
          <cell r="AZ195" t="str">
            <v>$$$</v>
          </cell>
          <cell r="BD195" t="str">
            <v>$$$</v>
          </cell>
          <cell r="BH195" t="str">
            <v>$$$</v>
          </cell>
          <cell r="BL195" t="str">
            <v>$$$</v>
          </cell>
          <cell r="BP195" t="str">
            <v>$$$</v>
          </cell>
          <cell r="BT195" t="str">
            <v>$$$</v>
          </cell>
          <cell r="BX195" t="str">
            <v>$$$</v>
          </cell>
          <cell r="CB195" t="str">
            <v>$$$</v>
          </cell>
          <cell r="CF195" t="str">
            <v>$$$</v>
          </cell>
          <cell r="CJ195" t="str">
            <v>$$$</v>
          </cell>
          <cell r="CN195" t="str">
            <v>$$$</v>
          </cell>
          <cell r="CR195" t="str">
            <v>$$$</v>
          </cell>
          <cell r="CV195" t="str">
            <v>$$$</v>
          </cell>
          <cell r="CZ195" t="str">
            <v>$$$</v>
          </cell>
          <cell r="DD195" t="str">
            <v>$$$</v>
          </cell>
          <cell r="DH195" t="str">
            <v>$$$</v>
          </cell>
          <cell r="DL195" t="str">
            <v>$$$</v>
          </cell>
          <cell r="DP195">
            <v>0</v>
          </cell>
          <cell r="DT195" t="str">
            <v>$$$</v>
          </cell>
        </row>
        <row r="196">
          <cell r="P196" t="str">
            <v>-</v>
          </cell>
          <cell r="T196" t="str">
            <v>-</v>
          </cell>
          <cell r="X196" t="str">
            <v>-</v>
          </cell>
          <cell r="AB196" t="str">
            <v>-</v>
          </cell>
          <cell r="AF196" t="str">
            <v>-</v>
          </cell>
          <cell r="AJ196" t="str">
            <v>-</v>
          </cell>
          <cell r="AN196" t="str">
            <v>-</v>
          </cell>
          <cell r="AR196" t="str">
            <v>-</v>
          </cell>
          <cell r="AV196" t="str">
            <v>-</v>
          </cell>
          <cell r="AZ196" t="str">
            <v>-</v>
          </cell>
          <cell r="BD196" t="str">
            <v>-</v>
          </cell>
          <cell r="BH196" t="str">
            <v>-</v>
          </cell>
          <cell r="BL196" t="str">
            <v>-</v>
          </cell>
          <cell r="BP196" t="str">
            <v>-</v>
          </cell>
          <cell r="BT196" t="str">
            <v>-</v>
          </cell>
          <cell r="BX196" t="str">
            <v>-</v>
          </cell>
          <cell r="CB196" t="str">
            <v>-</v>
          </cell>
          <cell r="CF196" t="str">
            <v>-</v>
          </cell>
          <cell r="CJ196" t="str">
            <v>-</v>
          </cell>
          <cell r="CN196" t="str">
            <v>-</v>
          </cell>
          <cell r="CR196" t="str">
            <v>-</v>
          </cell>
          <cell r="CV196" t="str">
            <v>-</v>
          </cell>
          <cell r="CZ196" t="str">
            <v>-</v>
          </cell>
          <cell r="DD196" t="str">
            <v>-</v>
          </cell>
          <cell r="DH196" t="str">
            <v>-</v>
          </cell>
          <cell r="DL196" t="str">
            <v>-</v>
          </cell>
          <cell r="DP196">
            <v>1</v>
          </cell>
          <cell r="DT196" t="str">
            <v>-</v>
          </cell>
        </row>
        <row r="197">
          <cell r="P197">
            <v>0</v>
          </cell>
          <cell r="T197">
            <v>0</v>
          </cell>
          <cell r="X197">
            <v>0</v>
          </cell>
          <cell r="AB197">
            <v>0</v>
          </cell>
          <cell r="AF197">
            <v>0</v>
          </cell>
          <cell r="AJ197">
            <v>1</v>
          </cell>
          <cell r="AN197">
            <v>0</v>
          </cell>
          <cell r="AR197">
            <v>0</v>
          </cell>
          <cell r="AV197">
            <v>0</v>
          </cell>
          <cell r="AZ197">
            <v>0</v>
          </cell>
          <cell r="BD197">
            <v>0</v>
          </cell>
          <cell r="BH197">
            <v>0</v>
          </cell>
          <cell r="BL197">
            <v>0</v>
          </cell>
          <cell r="BP197">
            <v>0</v>
          </cell>
          <cell r="BT197">
            <v>0</v>
          </cell>
          <cell r="BX197">
            <v>0</v>
          </cell>
          <cell r="CB197">
            <v>0</v>
          </cell>
          <cell r="CF197">
            <v>0</v>
          </cell>
          <cell r="CJ197">
            <v>0</v>
          </cell>
          <cell r="CN197">
            <v>0</v>
          </cell>
          <cell r="CR197">
            <v>0</v>
          </cell>
          <cell r="CV197">
            <v>0</v>
          </cell>
          <cell r="CZ197">
            <v>0</v>
          </cell>
          <cell r="DD197">
            <v>0</v>
          </cell>
          <cell r="DH197">
            <v>0</v>
          </cell>
          <cell r="DL197">
            <v>0</v>
          </cell>
          <cell r="DP197">
            <v>0</v>
          </cell>
          <cell r="DT197">
            <v>1</v>
          </cell>
        </row>
        <row r="198">
          <cell r="P198">
            <v>1</v>
          </cell>
          <cell r="T198">
            <v>0</v>
          </cell>
          <cell r="X198">
            <v>0</v>
          </cell>
          <cell r="AB198">
            <v>0</v>
          </cell>
          <cell r="AF198">
            <v>0</v>
          </cell>
          <cell r="AJ198">
            <v>0</v>
          </cell>
          <cell r="AN198">
            <v>0</v>
          </cell>
          <cell r="AR198">
            <v>0</v>
          </cell>
          <cell r="AV198">
            <v>0</v>
          </cell>
          <cell r="AZ198">
            <v>0</v>
          </cell>
          <cell r="BD198">
            <v>0</v>
          </cell>
          <cell r="BH198">
            <v>0</v>
          </cell>
          <cell r="BL198">
            <v>0</v>
          </cell>
          <cell r="BP198">
            <v>0</v>
          </cell>
          <cell r="BT198">
            <v>0</v>
          </cell>
          <cell r="BX198">
            <v>0</v>
          </cell>
          <cell r="CB198">
            <v>0</v>
          </cell>
          <cell r="CF198">
            <v>0</v>
          </cell>
          <cell r="CJ198">
            <v>0</v>
          </cell>
          <cell r="CN198">
            <v>0</v>
          </cell>
          <cell r="CR198">
            <v>0</v>
          </cell>
          <cell r="CV198">
            <v>0</v>
          </cell>
          <cell r="CZ198">
            <v>0</v>
          </cell>
          <cell r="DD198">
            <v>0</v>
          </cell>
          <cell r="DH198">
            <v>0</v>
          </cell>
          <cell r="DL198">
            <v>0</v>
          </cell>
          <cell r="DP198">
            <v>0</v>
          </cell>
          <cell r="DT198">
            <v>0</v>
          </cell>
        </row>
        <row r="199">
          <cell r="P199">
            <v>1</v>
          </cell>
          <cell r="T199" t="str">
            <v>$$$</v>
          </cell>
          <cell r="X199" t="str">
            <v>$$$</v>
          </cell>
          <cell r="AB199" t="str">
            <v>$$$</v>
          </cell>
          <cell r="AF199" t="str">
            <v>$$$</v>
          </cell>
          <cell r="AJ199" t="str">
            <v>$$$</v>
          </cell>
          <cell r="AN199" t="str">
            <v>$$$</v>
          </cell>
          <cell r="AR199" t="str">
            <v>$$$</v>
          </cell>
          <cell r="AV199" t="str">
            <v>$$$</v>
          </cell>
          <cell r="AZ199" t="str">
            <v>$$$</v>
          </cell>
          <cell r="BD199" t="str">
            <v>$$$</v>
          </cell>
          <cell r="BH199" t="str">
            <v>$$$</v>
          </cell>
          <cell r="BL199" t="str">
            <v>$$$</v>
          </cell>
          <cell r="BP199" t="str">
            <v>$$$</v>
          </cell>
          <cell r="BT199" t="str">
            <v>$$$</v>
          </cell>
          <cell r="BX199" t="str">
            <v>$$$</v>
          </cell>
          <cell r="CB199" t="str">
            <v>$$$</v>
          </cell>
          <cell r="CF199" t="str">
            <v>$$$</v>
          </cell>
          <cell r="CJ199" t="str">
            <v>$$$</v>
          </cell>
          <cell r="CN199" t="str">
            <v>$$$</v>
          </cell>
          <cell r="CR199" t="str">
            <v>$$$</v>
          </cell>
          <cell r="CV199" t="str">
            <v>$$$</v>
          </cell>
          <cell r="CZ199" t="str">
            <v>$$$</v>
          </cell>
          <cell r="DD199" t="str">
            <v>$$$</v>
          </cell>
          <cell r="DH199" t="str">
            <v>$$$</v>
          </cell>
          <cell r="DL199" t="str">
            <v>$$$</v>
          </cell>
          <cell r="DP199" t="str">
            <v>$$$</v>
          </cell>
          <cell r="DT199" t="str">
            <v>$$$</v>
          </cell>
        </row>
        <row r="200">
          <cell r="P200">
            <v>0</v>
          </cell>
          <cell r="T200">
            <v>0</v>
          </cell>
          <cell r="X200">
            <v>0</v>
          </cell>
          <cell r="AB200">
            <v>0</v>
          </cell>
          <cell r="AF200">
            <v>0</v>
          </cell>
          <cell r="AJ200">
            <v>0</v>
          </cell>
          <cell r="AN200">
            <v>0</v>
          </cell>
          <cell r="AR200">
            <v>0</v>
          </cell>
          <cell r="AV200">
            <v>0</v>
          </cell>
          <cell r="AZ200">
            <v>0</v>
          </cell>
          <cell r="BD200">
            <v>0</v>
          </cell>
          <cell r="BH200">
            <v>0</v>
          </cell>
          <cell r="BL200">
            <v>0</v>
          </cell>
          <cell r="BP200">
            <v>0</v>
          </cell>
          <cell r="BT200">
            <v>0</v>
          </cell>
          <cell r="BX200">
            <v>0</v>
          </cell>
          <cell r="CB200">
            <v>0</v>
          </cell>
          <cell r="CF200">
            <v>0</v>
          </cell>
          <cell r="CJ200">
            <v>0</v>
          </cell>
          <cell r="CN200">
            <v>0</v>
          </cell>
          <cell r="CR200">
            <v>0</v>
          </cell>
          <cell r="CV200">
            <v>0</v>
          </cell>
          <cell r="CZ200">
            <v>0</v>
          </cell>
          <cell r="DD200">
            <v>0</v>
          </cell>
          <cell r="DH200">
            <v>0</v>
          </cell>
          <cell r="DL200">
            <v>0</v>
          </cell>
          <cell r="DP200">
            <v>0</v>
          </cell>
          <cell r="DT200">
            <v>0</v>
          </cell>
        </row>
        <row r="201">
          <cell r="P201">
            <v>7</v>
          </cell>
          <cell r="T201">
            <v>0</v>
          </cell>
          <cell r="X201">
            <v>0</v>
          </cell>
          <cell r="AB201">
            <v>0</v>
          </cell>
          <cell r="AF201">
            <v>0</v>
          </cell>
          <cell r="AJ201">
            <v>0</v>
          </cell>
          <cell r="AN201">
            <v>0</v>
          </cell>
          <cell r="AR201">
            <v>0</v>
          </cell>
          <cell r="AV201">
            <v>0</v>
          </cell>
          <cell r="AZ201">
            <v>0</v>
          </cell>
          <cell r="BD201">
            <v>0</v>
          </cell>
          <cell r="BH201">
            <v>0</v>
          </cell>
          <cell r="BL201">
            <v>0</v>
          </cell>
          <cell r="BP201">
            <v>0</v>
          </cell>
          <cell r="BT201">
            <v>0</v>
          </cell>
          <cell r="BX201">
            <v>0</v>
          </cell>
          <cell r="CB201">
            <v>0</v>
          </cell>
          <cell r="CF201">
            <v>0</v>
          </cell>
          <cell r="CJ201">
            <v>0</v>
          </cell>
          <cell r="CN201">
            <v>0</v>
          </cell>
          <cell r="CR201">
            <v>2</v>
          </cell>
          <cell r="CV201">
            <v>1</v>
          </cell>
          <cell r="CZ201">
            <v>0</v>
          </cell>
          <cell r="DD201">
            <v>0</v>
          </cell>
          <cell r="DH201">
            <v>0</v>
          </cell>
          <cell r="DL201">
            <v>0</v>
          </cell>
          <cell r="DP201">
            <v>1</v>
          </cell>
          <cell r="DT201">
            <v>0</v>
          </cell>
        </row>
        <row r="202">
          <cell r="P202">
            <v>0</v>
          </cell>
          <cell r="T202">
            <v>0</v>
          </cell>
          <cell r="X202">
            <v>0</v>
          </cell>
          <cell r="AB202">
            <v>0</v>
          </cell>
          <cell r="AF202">
            <v>0</v>
          </cell>
          <cell r="AJ202">
            <v>0</v>
          </cell>
          <cell r="AN202">
            <v>0</v>
          </cell>
          <cell r="AR202">
            <v>0</v>
          </cell>
          <cell r="AV202">
            <v>0</v>
          </cell>
          <cell r="AZ202">
            <v>0</v>
          </cell>
          <cell r="BD202">
            <v>0</v>
          </cell>
          <cell r="BH202">
            <v>0</v>
          </cell>
          <cell r="BL202">
            <v>0</v>
          </cell>
          <cell r="BP202">
            <v>0</v>
          </cell>
          <cell r="BT202">
            <v>0</v>
          </cell>
          <cell r="BX202">
            <v>0</v>
          </cell>
          <cell r="CB202">
            <v>0</v>
          </cell>
          <cell r="CF202">
            <v>0</v>
          </cell>
          <cell r="CJ202">
            <v>0</v>
          </cell>
          <cell r="CN202">
            <v>0</v>
          </cell>
          <cell r="CR202">
            <v>0</v>
          </cell>
          <cell r="CV202">
            <v>0</v>
          </cell>
          <cell r="CZ202">
            <v>0</v>
          </cell>
          <cell r="DD202">
            <v>0</v>
          </cell>
          <cell r="DH202">
            <v>0</v>
          </cell>
          <cell r="DL202">
            <v>0</v>
          </cell>
          <cell r="DP202">
            <v>1</v>
          </cell>
          <cell r="DT202">
            <v>0</v>
          </cell>
        </row>
        <row r="203">
          <cell r="P203">
            <v>1</v>
          </cell>
          <cell r="T203">
            <v>0</v>
          </cell>
          <cell r="X203">
            <v>0</v>
          </cell>
          <cell r="AB203">
            <v>0</v>
          </cell>
          <cell r="AF203">
            <v>0</v>
          </cell>
          <cell r="AJ203">
            <v>0</v>
          </cell>
          <cell r="AN203">
            <v>0</v>
          </cell>
          <cell r="AR203">
            <v>0</v>
          </cell>
          <cell r="AV203">
            <v>0</v>
          </cell>
          <cell r="AZ203">
            <v>0</v>
          </cell>
          <cell r="BD203">
            <v>0</v>
          </cell>
          <cell r="BH203">
            <v>0</v>
          </cell>
          <cell r="BL203">
            <v>0</v>
          </cell>
          <cell r="BP203">
            <v>0</v>
          </cell>
          <cell r="BT203">
            <v>0</v>
          </cell>
          <cell r="BX203">
            <v>0</v>
          </cell>
          <cell r="CB203">
            <v>0</v>
          </cell>
          <cell r="CF203">
            <v>0</v>
          </cell>
          <cell r="CJ203">
            <v>0</v>
          </cell>
          <cell r="CN203">
            <v>0</v>
          </cell>
          <cell r="CR203">
            <v>0</v>
          </cell>
          <cell r="CV203">
            <v>0</v>
          </cell>
          <cell r="CZ203">
            <v>0</v>
          </cell>
          <cell r="DD203">
            <v>0</v>
          </cell>
          <cell r="DH203">
            <v>0</v>
          </cell>
          <cell r="DL203">
            <v>0</v>
          </cell>
          <cell r="DP203">
            <v>0</v>
          </cell>
          <cell r="DT203">
            <v>0</v>
          </cell>
        </row>
        <row r="204">
          <cell r="P204">
            <v>1</v>
          </cell>
          <cell r="T204" t="str">
            <v>$$$</v>
          </cell>
          <cell r="X204" t="str">
            <v>$$$</v>
          </cell>
          <cell r="AB204" t="str">
            <v>$$$</v>
          </cell>
          <cell r="AF204" t="str">
            <v>$$$</v>
          </cell>
          <cell r="AJ204" t="str">
            <v>$$$</v>
          </cell>
          <cell r="AN204" t="str">
            <v>$$$</v>
          </cell>
          <cell r="AR204" t="str">
            <v>$$$</v>
          </cell>
          <cell r="AV204" t="str">
            <v>$$$</v>
          </cell>
          <cell r="AZ204" t="str">
            <v>$$$</v>
          </cell>
          <cell r="BD204" t="str">
            <v>$$$</v>
          </cell>
          <cell r="BH204" t="str">
            <v>$$$</v>
          </cell>
          <cell r="BL204" t="str">
            <v>$$$</v>
          </cell>
          <cell r="BP204" t="str">
            <v>$$$</v>
          </cell>
          <cell r="BT204" t="str">
            <v>$$$</v>
          </cell>
          <cell r="BX204" t="str">
            <v>$$$</v>
          </cell>
          <cell r="CB204" t="str">
            <v>$$$</v>
          </cell>
          <cell r="CF204" t="str">
            <v>$$$</v>
          </cell>
          <cell r="CJ204" t="str">
            <v>$$$</v>
          </cell>
          <cell r="CN204" t="str">
            <v>$$$</v>
          </cell>
          <cell r="CR204" t="str">
            <v>$$$</v>
          </cell>
          <cell r="CV204" t="str">
            <v>$$$</v>
          </cell>
          <cell r="CZ204" t="str">
            <v>$$$</v>
          </cell>
          <cell r="DD204" t="str">
            <v>$$$</v>
          </cell>
          <cell r="DH204" t="str">
            <v>$$$</v>
          </cell>
          <cell r="DL204" t="str">
            <v>$$$</v>
          </cell>
          <cell r="DP204" t="str">
            <v>$$$</v>
          </cell>
          <cell r="DT204" t="str">
            <v>$$$</v>
          </cell>
        </row>
        <row r="205">
          <cell r="P205">
            <v>2</v>
          </cell>
          <cell r="T205">
            <v>0</v>
          </cell>
          <cell r="X205">
            <v>0</v>
          </cell>
          <cell r="AB205">
            <v>0</v>
          </cell>
          <cell r="AF205">
            <v>0</v>
          </cell>
          <cell r="AJ205">
            <v>0</v>
          </cell>
          <cell r="AN205">
            <v>0</v>
          </cell>
          <cell r="AR205">
            <v>0</v>
          </cell>
          <cell r="AV205">
            <v>0</v>
          </cell>
          <cell r="AZ205">
            <v>0</v>
          </cell>
          <cell r="BD205">
            <v>0</v>
          </cell>
          <cell r="BH205">
            <v>0</v>
          </cell>
          <cell r="BL205">
            <v>0</v>
          </cell>
          <cell r="BP205">
            <v>0</v>
          </cell>
          <cell r="BT205">
            <v>0</v>
          </cell>
          <cell r="BX205">
            <v>0</v>
          </cell>
          <cell r="CB205">
            <v>0</v>
          </cell>
          <cell r="CF205">
            <v>0</v>
          </cell>
          <cell r="CJ205">
            <v>0</v>
          </cell>
          <cell r="CN205">
            <v>0</v>
          </cell>
          <cell r="CR205">
            <v>0</v>
          </cell>
          <cell r="CV205">
            <v>0</v>
          </cell>
          <cell r="CZ205">
            <v>0</v>
          </cell>
          <cell r="DD205">
            <v>0</v>
          </cell>
          <cell r="DH205">
            <v>0</v>
          </cell>
          <cell r="DL205">
            <v>0</v>
          </cell>
          <cell r="DP205">
            <v>0</v>
          </cell>
          <cell r="DT205">
            <v>1</v>
          </cell>
        </row>
        <row r="206">
          <cell r="P206">
            <v>1</v>
          </cell>
          <cell r="T206">
            <v>0</v>
          </cell>
          <cell r="X206">
            <v>0</v>
          </cell>
          <cell r="AB206">
            <v>0</v>
          </cell>
          <cell r="AF206">
            <v>0</v>
          </cell>
          <cell r="AJ206">
            <v>0</v>
          </cell>
          <cell r="AN206">
            <v>0</v>
          </cell>
          <cell r="AR206">
            <v>1</v>
          </cell>
          <cell r="AV206">
            <v>0</v>
          </cell>
          <cell r="AZ206">
            <v>0</v>
          </cell>
          <cell r="BD206">
            <v>0</v>
          </cell>
          <cell r="BH206">
            <v>0</v>
          </cell>
          <cell r="BL206">
            <v>0</v>
          </cell>
          <cell r="BP206">
            <v>1</v>
          </cell>
          <cell r="BT206">
            <v>0</v>
          </cell>
          <cell r="BX206">
            <v>0</v>
          </cell>
          <cell r="CB206">
            <v>0</v>
          </cell>
          <cell r="CF206">
            <v>0</v>
          </cell>
          <cell r="CJ206">
            <v>0</v>
          </cell>
          <cell r="CN206">
            <v>0</v>
          </cell>
          <cell r="CR206">
            <v>0</v>
          </cell>
          <cell r="CV206">
            <v>0</v>
          </cell>
          <cell r="CZ206">
            <v>0</v>
          </cell>
          <cell r="DD206">
            <v>0</v>
          </cell>
          <cell r="DH206">
            <v>0</v>
          </cell>
          <cell r="DL206">
            <v>0</v>
          </cell>
          <cell r="DP206">
            <v>1</v>
          </cell>
          <cell r="DT206">
            <v>0</v>
          </cell>
        </row>
        <row r="207">
          <cell r="P207">
            <v>0</v>
          </cell>
          <cell r="T207">
            <v>0</v>
          </cell>
          <cell r="X207">
            <v>0</v>
          </cell>
          <cell r="AB207">
            <v>0</v>
          </cell>
          <cell r="AF207">
            <v>0</v>
          </cell>
          <cell r="AJ207">
            <v>0</v>
          </cell>
          <cell r="AN207">
            <v>0</v>
          </cell>
          <cell r="AR207">
            <v>0</v>
          </cell>
          <cell r="AV207">
            <v>0</v>
          </cell>
          <cell r="AZ207">
            <v>0</v>
          </cell>
          <cell r="BD207">
            <v>0</v>
          </cell>
          <cell r="BH207">
            <v>0</v>
          </cell>
          <cell r="BL207">
            <v>0</v>
          </cell>
          <cell r="BP207">
            <v>0</v>
          </cell>
          <cell r="BT207">
            <v>0</v>
          </cell>
          <cell r="BX207">
            <v>0</v>
          </cell>
          <cell r="CB207">
            <v>0</v>
          </cell>
          <cell r="CF207">
            <v>0</v>
          </cell>
          <cell r="CJ207">
            <v>0</v>
          </cell>
          <cell r="CN207">
            <v>0</v>
          </cell>
          <cell r="CR207">
            <v>0</v>
          </cell>
          <cell r="CV207">
            <v>0</v>
          </cell>
          <cell r="CZ207">
            <v>0</v>
          </cell>
          <cell r="DD207">
            <v>0</v>
          </cell>
          <cell r="DH207">
            <v>0</v>
          </cell>
          <cell r="DL207">
            <v>0</v>
          </cell>
          <cell r="DP207">
            <v>0</v>
          </cell>
          <cell r="DT207">
            <v>0</v>
          </cell>
        </row>
        <row r="208">
          <cell r="P208" t="str">
            <v>-</v>
          </cell>
          <cell r="T208">
            <v>0</v>
          </cell>
          <cell r="X208">
            <v>0</v>
          </cell>
          <cell r="AB208">
            <v>0</v>
          </cell>
          <cell r="AF208">
            <v>0</v>
          </cell>
          <cell r="AJ208" t="str">
            <v>-</v>
          </cell>
          <cell r="AN208">
            <v>0</v>
          </cell>
          <cell r="AR208">
            <v>0</v>
          </cell>
          <cell r="AV208" t="str">
            <v>-</v>
          </cell>
          <cell r="AZ208">
            <v>0</v>
          </cell>
          <cell r="BD208">
            <v>0</v>
          </cell>
          <cell r="BH208">
            <v>0</v>
          </cell>
          <cell r="BL208">
            <v>0</v>
          </cell>
          <cell r="BP208">
            <v>0</v>
          </cell>
          <cell r="BT208">
            <v>0</v>
          </cell>
          <cell r="BX208">
            <v>0</v>
          </cell>
          <cell r="CB208">
            <v>0</v>
          </cell>
          <cell r="CF208">
            <v>0</v>
          </cell>
          <cell r="CJ208">
            <v>0</v>
          </cell>
          <cell r="CN208">
            <v>0</v>
          </cell>
          <cell r="CR208" t="str">
            <v>-</v>
          </cell>
          <cell r="CV208">
            <v>0</v>
          </cell>
          <cell r="CZ208">
            <v>1</v>
          </cell>
          <cell r="DD208">
            <v>0</v>
          </cell>
          <cell r="DH208">
            <v>0</v>
          </cell>
          <cell r="DL208">
            <v>0</v>
          </cell>
          <cell r="DP208" t="str">
            <v>-</v>
          </cell>
          <cell r="DT208" t="str">
            <v>-</v>
          </cell>
        </row>
        <row r="209">
          <cell r="P209">
            <v>2</v>
          </cell>
          <cell r="T209">
            <v>0</v>
          </cell>
          <cell r="X209">
            <v>0</v>
          </cell>
          <cell r="AB209">
            <v>0</v>
          </cell>
          <cell r="AF209">
            <v>0</v>
          </cell>
          <cell r="AJ209">
            <v>0</v>
          </cell>
          <cell r="AN209">
            <v>0</v>
          </cell>
          <cell r="AR209">
            <v>0</v>
          </cell>
          <cell r="AV209">
            <v>0</v>
          </cell>
          <cell r="AZ209">
            <v>0</v>
          </cell>
          <cell r="BD209">
            <v>0</v>
          </cell>
          <cell r="BH209">
            <v>0</v>
          </cell>
          <cell r="BL209">
            <v>0</v>
          </cell>
          <cell r="BP209">
            <v>0</v>
          </cell>
          <cell r="BT209">
            <v>0</v>
          </cell>
          <cell r="BX209">
            <v>0</v>
          </cell>
          <cell r="CB209">
            <v>0</v>
          </cell>
          <cell r="CF209">
            <v>0</v>
          </cell>
          <cell r="CJ209">
            <v>0</v>
          </cell>
          <cell r="CN209">
            <v>0</v>
          </cell>
          <cell r="CR209">
            <v>0</v>
          </cell>
          <cell r="CV209">
            <v>0</v>
          </cell>
          <cell r="CZ209">
            <v>0</v>
          </cell>
          <cell r="DD209">
            <v>0</v>
          </cell>
          <cell r="DH209">
            <v>0</v>
          </cell>
          <cell r="DL209">
            <v>1</v>
          </cell>
          <cell r="DP209">
            <v>2</v>
          </cell>
          <cell r="DT209">
            <v>0</v>
          </cell>
        </row>
        <row r="210">
          <cell r="P210">
            <v>0</v>
          </cell>
          <cell r="T210">
            <v>0</v>
          </cell>
          <cell r="X210">
            <v>0</v>
          </cell>
          <cell r="AB210">
            <v>0</v>
          </cell>
          <cell r="AF210">
            <v>0</v>
          </cell>
          <cell r="AJ210">
            <v>0</v>
          </cell>
          <cell r="AN210">
            <v>0</v>
          </cell>
          <cell r="AR210">
            <v>0</v>
          </cell>
          <cell r="AV210">
            <v>0</v>
          </cell>
          <cell r="AZ210">
            <v>0</v>
          </cell>
          <cell r="BD210">
            <v>0</v>
          </cell>
          <cell r="BH210">
            <v>0</v>
          </cell>
          <cell r="BL210">
            <v>0</v>
          </cell>
          <cell r="BP210">
            <v>0</v>
          </cell>
          <cell r="BT210">
            <v>0</v>
          </cell>
          <cell r="BX210">
            <v>0</v>
          </cell>
          <cell r="CB210">
            <v>0</v>
          </cell>
          <cell r="CF210">
            <v>0</v>
          </cell>
          <cell r="CJ210">
            <v>0</v>
          </cell>
          <cell r="CN210">
            <v>0</v>
          </cell>
          <cell r="CR210">
            <v>0</v>
          </cell>
          <cell r="CV210">
            <v>0</v>
          </cell>
          <cell r="CZ210">
            <v>0</v>
          </cell>
          <cell r="DD210">
            <v>0</v>
          </cell>
          <cell r="DH210">
            <v>0</v>
          </cell>
          <cell r="DL210">
            <v>0</v>
          </cell>
          <cell r="DP210">
            <v>0</v>
          </cell>
          <cell r="DT210">
            <v>0</v>
          </cell>
        </row>
        <row r="211">
          <cell r="P211">
            <v>0</v>
          </cell>
          <cell r="T211">
            <v>0</v>
          </cell>
          <cell r="X211">
            <v>0</v>
          </cell>
          <cell r="AB211">
            <v>0</v>
          </cell>
          <cell r="AF211">
            <v>0</v>
          </cell>
          <cell r="AJ211">
            <v>0</v>
          </cell>
          <cell r="AN211">
            <v>0</v>
          </cell>
          <cell r="AR211">
            <v>0</v>
          </cell>
          <cell r="AV211">
            <v>0</v>
          </cell>
          <cell r="AZ211">
            <v>0</v>
          </cell>
          <cell r="BD211">
            <v>0</v>
          </cell>
          <cell r="BH211">
            <v>0</v>
          </cell>
          <cell r="BL211">
            <v>0</v>
          </cell>
          <cell r="BP211">
            <v>0</v>
          </cell>
          <cell r="BT211">
            <v>0</v>
          </cell>
          <cell r="BX211">
            <v>0</v>
          </cell>
          <cell r="CB211">
            <v>0</v>
          </cell>
          <cell r="CF211">
            <v>0</v>
          </cell>
          <cell r="CJ211">
            <v>0</v>
          </cell>
          <cell r="CN211">
            <v>0</v>
          </cell>
          <cell r="CR211">
            <v>0</v>
          </cell>
          <cell r="CV211">
            <v>0</v>
          </cell>
          <cell r="CZ211">
            <v>0</v>
          </cell>
          <cell r="DD211">
            <v>0</v>
          </cell>
          <cell r="DH211">
            <v>0</v>
          </cell>
          <cell r="DL211">
            <v>0</v>
          </cell>
          <cell r="DP211">
            <v>0</v>
          </cell>
          <cell r="DT211" t="str">
            <v>-</v>
          </cell>
        </row>
        <row r="212">
          <cell r="P212">
            <v>0</v>
          </cell>
          <cell r="T212">
            <v>0</v>
          </cell>
          <cell r="X212">
            <v>0</v>
          </cell>
          <cell r="AB212">
            <v>0</v>
          </cell>
          <cell r="AF212">
            <v>0</v>
          </cell>
          <cell r="AJ212">
            <v>0</v>
          </cell>
          <cell r="AN212">
            <v>0</v>
          </cell>
          <cell r="AR212">
            <v>0</v>
          </cell>
          <cell r="AV212">
            <v>0</v>
          </cell>
          <cell r="AZ212">
            <v>0</v>
          </cell>
          <cell r="BD212">
            <v>0</v>
          </cell>
          <cell r="BH212">
            <v>0</v>
          </cell>
          <cell r="BL212">
            <v>0</v>
          </cell>
          <cell r="BP212">
            <v>0</v>
          </cell>
          <cell r="BT212">
            <v>0</v>
          </cell>
          <cell r="BX212">
            <v>0</v>
          </cell>
          <cell r="CB212">
            <v>0</v>
          </cell>
          <cell r="CF212">
            <v>0</v>
          </cell>
          <cell r="CJ212">
            <v>0</v>
          </cell>
          <cell r="CN212">
            <v>0</v>
          </cell>
          <cell r="CR212">
            <v>0</v>
          </cell>
          <cell r="CV212">
            <v>0</v>
          </cell>
          <cell r="CZ212">
            <v>0</v>
          </cell>
          <cell r="DD212">
            <v>0</v>
          </cell>
          <cell r="DH212">
            <v>0</v>
          </cell>
          <cell r="DL212">
            <v>0</v>
          </cell>
          <cell r="DP212">
            <v>0</v>
          </cell>
          <cell r="DT212">
            <v>0</v>
          </cell>
        </row>
        <row r="213">
          <cell r="P213" t="str">
            <v>$$$</v>
          </cell>
          <cell r="T213" t="str">
            <v>$$$</v>
          </cell>
          <cell r="X213" t="str">
            <v>$$$</v>
          </cell>
          <cell r="AB213" t="str">
            <v>$$$</v>
          </cell>
          <cell r="AF213" t="str">
            <v>$$$</v>
          </cell>
          <cell r="AJ213" t="str">
            <v>$$$</v>
          </cell>
          <cell r="AN213" t="str">
            <v>$$$</v>
          </cell>
          <cell r="AR213" t="str">
            <v>$$$</v>
          </cell>
          <cell r="AV213" t="str">
            <v>$$$</v>
          </cell>
          <cell r="AZ213" t="str">
            <v>$$$</v>
          </cell>
          <cell r="BD213" t="str">
            <v>$$$</v>
          </cell>
          <cell r="BH213" t="str">
            <v>$$$</v>
          </cell>
          <cell r="BL213" t="str">
            <v>$$$</v>
          </cell>
          <cell r="BP213" t="str">
            <v>$$$</v>
          </cell>
          <cell r="BT213" t="str">
            <v>$$$</v>
          </cell>
          <cell r="BX213" t="str">
            <v>$$$</v>
          </cell>
          <cell r="CB213" t="str">
            <v>$$$</v>
          </cell>
          <cell r="CF213" t="str">
            <v>$$$</v>
          </cell>
          <cell r="CJ213" t="str">
            <v>$$$</v>
          </cell>
          <cell r="CN213" t="str">
            <v>$$$</v>
          </cell>
          <cell r="CR213" t="str">
            <v>$$$</v>
          </cell>
          <cell r="CV213">
            <v>1</v>
          </cell>
          <cell r="CZ213" t="str">
            <v>$$$</v>
          </cell>
          <cell r="DD213" t="str">
            <v>$$$</v>
          </cell>
          <cell r="DH213" t="str">
            <v>$$$</v>
          </cell>
          <cell r="DL213" t="str">
            <v>$$$</v>
          </cell>
          <cell r="DP213" t="str">
            <v>$$$</v>
          </cell>
          <cell r="DT213" t="str">
            <v>$$$</v>
          </cell>
        </row>
        <row r="214">
          <cell r="P214" t="str">
            <v>$$$</v>
          </cell>
          <cell r="T214" t="str">
            <v>$$$</v>
          </cell>
          <cell r="X214" t="str">
            <v>$$$</v>
          </cell>
          <cell r="AB214" t="str">
            <v>$$$</v>
          </cell>
          <cell r="AF214" t="str">
            <v>$$$</v>
          </cell>
          <cell r="AJ214" t="str">
            <v>$$$</v>
          </cell>
          <cell r="AN214" t="str">
            <v>$$$</v>
          </cell>
          <cell r="AR214" t="str">
            <v>$$$</v>
          </cell>
          <cell r="AV214" t="str">
            <v>$$$</v>
          </cell>
          <cell r="AZ214" t="str">
            <v>$$$</v>
          </cell>
          <cell r="BD214" t="str">
            <v>$$$</v>
          </cell>
          <cell r="BH214" t="str">
            <v>$$$</v>
          </cell>
          <cell r="BL214" t="str">
            <v>$$$</v>
          </cell>
          <cell r="BP214" t="str">
            <v>$$$</v>
          </cell>
          <cell r="BT214" t="str">
            <v>$$$</v>
          </cell>
          <cell r="BX214" t="str">
            <v>$$$</v>
          </cell>
          <cell r="CB214" t="str">
            <v>$$$</v>
          </cell>
          <cell r="CF214" t="str">
            <v>$$$</v>
          </cell>
          <cell r="CJ214" t="str">
            <v>$$$</v>
          </cell>
          <cell r="CN214" t="str">
            <v>$$$</v>
          </cell>
          <cell r="CR214" t="str">
            <v>$$$</v>
          </cell>
          <cell r="CV214" t="str">
            <v>$$$</v>
          </cell>
          <cell r="CZ214" t="str">
            <v>$$$</v>
          </cell>
          <cell r="DD214" t="str">
            <v>$$$</v>
          </cell>
          <cell r="DH214" t="str">
            <v>$$$</v>
          </cell>
          <cell r="DL214" t="str">
            <v>$$$</v>
          </cell>
          <cell r="DP214">
            <v>1</v>
          </cell>
          <cell r="DT214" t="str">
            <v>$$$</v>
          </cell>
        </row>
        <row r="215">
          <cell r="P215" t="str">
            <v>$$$</v>
          </cell>
          <cell r="T215" t="str">
            <v>$$$</v>
          </cell>
          <cell r="X215" t="str">
            <v>$$$</v>
          </cell>
          <cell r="AB215" t="str">
            <v>$$$</v>
          </cell>
          <cell r="AF215" t="str">
            <v>$$$</v>
          </cell>
          <cell r="AJ215">
            <v>1</v>
          </cell>
          <cell r="AN215" t="str">
            <v>$$$</v>
          </cell>
          <cell r="AR215" t="str">
            <v>$$$</v>
          </cell>
          <cell r="AV215" t="str">
            <v>$$$</v>
          </cell>
          <cell r="AZ215" t="str">
            <v>$$$</v>
          </cell>
          <cell r="BD215" t="str">
            <v>$$$</v>
          </cell>
          <cell r="BH215" t="str">
            <v>$$$</v>
          </cell>
          <cell r="BL215" t="str">
            <v>$$$</v>
          </cell>
          <cell r="BP215" t="str">
            <v>$$$</v>
          </cell>
          <cell r="BT215" t="str">
            <v>$$$</v>
          </cell>
          <cell r="BX215" t="str">
            <v>$$$</v>
          </cell>
          <cell r="CB215" t="str">
            <v>$$$</v>
          </cell>
          <cell r="CF215" t="str">
            <v>$$$</v>
          </cell>
          <cell r="CJ215" t="str">
            <v>$$$</v>
          </cell>
          <cell r="CN215" t="str">
            <v>$$$</v>
          </cell>
          <cell r="CR215" t="str">
            <v>$$$</v>
          </cell>
          <cell r="CV215" t="str">
            <v>$$$</v>
          </cell>
          <cell r="CZ215" t="str">
            <v>$$$</v>
          </cell>
          <cell r="DD215" t="str">
            <v>$$$</v>
          </cell>
          <cell r="DH215" t="str">
            <v>$$$</v>
          </cell>
          <cell r="DL215" t="str">
            <v>$$$</v>
          </cell>
          <cell r="DP215" t="str">
            <v>$$$</v>
          </cell>
          <cell r="DT215" t="str">
            <v>$$$</v>
          </cell>
        </row>
        <row r="216">
          <cell r="P216" t="str">
            <v>$$$</v>
          </cell>
          <cell r="T216" t="str">
            <v>$$$</v>
          </cell>
          <cell r="X216" t="str">
            <v>$$$</v>
          </cell>
          <cell r="AB216" t="str">
            <v>$$$</v>
          </cell>
          <cell r="AF216" t="str">
            <v>$$$</v>
          </cell>
          <cell r="AJ216" t="str">
            <v>$$$</v>
          </cell>
          <cell r="AN216" t="str">
            <v>$$$</v>
          </cell>
          <cell r="AR216" t="str">
            <v>$$$</v>
          </cell>
          <cell r="AV216" t="str">
            <v>$$$</v>
          </cell>
          <cell r="AZ216" t="str">
            <v>$$$</v>
          </cell>
          <cell r="BD216" t="str">
            <v>$$$</v>
          </cell>
          <cell r="BH216" t="str">
            <v>$$$</v>
          </cell>
          <cell r="BL216" t="str">
            <v>$$$</v>
          </cell>
          <cell r="BP216" t="str">
            <v>$$$</v>
          </cell>
          <cell r="BT216" t="str">
            <v>$$$</v>
          </cell>
          <cell r="BX216" t="str">
            <v>$$$</v>
          </cell>
          <cell r="CB216" t="str">
            <v>$$$</v>
          </cell>
          <cell r="CF216" t="str">
            <v>$$$</v>
          </cell>
          <cell r="CJ216" t="str">
            <v>$$$</v>
          </cell>
          <cell r="CN216" t="str">
            <v>$$$</v>
          </cell>
          <cell r="CR216">
            <v>1</v>
          </cell>
          <cell r="CV216" t="str">
            <v>$$$</v>
          </cell>
          <cell r="CZ216" t="str">
            <v>$$$</v>
          </cell>
          <cell r="DD216" t="str">
            <v>$$$</v>
          </cell>
          <cell r="DH216" t="str">
            <v>$$$</v>
          </cell>
          <cell r="DL216" t="str">
            <v>$$$</v>
          </cell>
          <cell r="DP216" t="str">
            <v>$$$</v>
          </cell>
          <cell r="DT216" t="str">
            <v>$$$</v>
          </cell>
        </row>
        <row r="217">
          <cell r="P217">
            <v>2</v>
          </cell>
          <cell r="T217">
            <v>0</v>
          </cell>
          <cell r="X217">
            <v>0</v>
          </cell>
          <cell r="AB217">
            <v>0</v>
          </cell>
          <cell r="AF217">
            <v>0</v>
          </cell>
          <cell r="AJ217">
            <v>3</v>
          </cell>
          <cell r="AN217">
            <v>0</v>
          </cell>
          <cell r="AR217">
            <v>1</v>
          </cell>
          <cell r="AV217">
            <v>2</v>
          </cell>
          <cell r="AZ217">
            <v>0</v>
          </cell>
          <cell r="BD217">
            <v>0</v>
          </cell>
          <cell r="BH217">
            <v>0</v>
          </cell>
          <cell r="BL217">
            <v>0</v>
          </cell>
          <cell r="BP217">
            <v>0</v>
          </cell>
          <cell r="BT217">
            <v>0</v>
          </cell>
          <cell r="BX217">
            <v>0</v>
          </cell>
          <cell r="CB217">
            <v>0</v>
          </cell>
          <cell r="CF217">
            <v>0</v>
          </cell>
          <cell r="CJ217">
            <v>0</v>
          </cell>
          <cell r="CN217">
            <v>0</v>
          </cell>
          <cell r="CR217">
            <v>1</v>
          </cell>
          <cell r="CV217">
            <v>0</v>
          </cell>
          <cell r="CZ217">
            <v>0</v>
          </cell>
          <cell r="DD217">
            <v>0</v>
          </cell>
          <cell r="DH217">
            <v>0</v>
          </cell>
          <cell r="DL217">
            <v>0</v>
          </cell>
          <cell r="DP217">
            <v>0</v>
          </cell>
          <cell r="DT217">
            <v>0</v>
          </cell>
        </row>
        <row r="218">
          <cell r="P218">
            <v>0</v>
          </cell>
          <cell r="T218">
            <v>0</v>
          </cell>
          <cell r="X218">
            <v>0</v>
          </cell>
          <cell r="AB218">
            <v>0</v>
          </cell>
          <cell r="AF218">
            <v>0</v>
          </cell>
          <cell r="AJ218">
            <v>0</v>
          </cell>
          <cell r="AN218">
            <v>0</v>
          </cell>
          <cell r="AR218">
            <v>0</v>
          </cell>
          <cell r="AV218">
            <v>0</v>
          </cell>
          <cell r="AZ218">
            <v>0</v>
          </cell>
          <cell r="BD218">
            <v>0</v>
          </cell>
          <cell r="BH218">
            <v>0</v>
          </cell>
          <cell r="BL218">
            <v>0</v>
          </cell>
          <cell r="BP218">
            <v>0</v>
          </cell>
          <cell r="BT218">
            <v>0</v>
          </cell>
          <cell r="BX218">
            <v>0</v>
          </cell>
          <cell r="CB218">
            <v>0</v>
          </cell>
          <cell r="CF218">
            <v>0</v>
          </cell>
          <cell r="CJ218">
            <v>0</v>
          </cell>
          <cell r="CN218">
            <v>0</v>
          </cell>
          <cell r="CR218">
            <v>0</v>
          </cell>
          <cell r="CV218">
            <v>0</v>
          </cell>
          <cell r="CZ218">
            <v>0</v>
          </cell>
          <cell r="DD218">
            <v>0</v>
          </cell>
          <cell r="DH218">
            <v>0</v>
          </cell>
          <cell r="DL218">
            <v>0</v>
          </cell>
          <cell r="DP218">
            <v>1</v>
          </cell>
          <cell r="DT218">
            <v>0</v>
          </cell>
        </row>
        <row r="219">
          <cell r="P219" t="str">
            <v>$$$</v>
          </cell>
          <cell r="T219" t="str">
            <v>$$$</v>
          </cell>
          <cell r="X219" t="str">
            <v>$$$</v>
          </cell>
          <cell r="AB219" t="str">
            <v>$$$</v>
          </cell>
          <cell r="AF219" t="str">
            <v>$$$</v>
          </cell>
          <cell r="AJ219">
            <v>0</v>
          </cell>
          <cell r="AN219" t="str">
            <v>$$$</v>
          </cell>
          <cell r="AR219" t="str">
            <v>$$$</v>
          </cell>
          <cell r="AV219" t="str">
            <v>$$$</v>
          </cell>
          <cell r="AZ219" t="str">
            <v>$$$</v>
          </cell>
          <cell r="BD219" t="str">
            <v>$$$</v>
          </cell>
          <cell r="BH219" t="str">
            <v>$$$</v>
          </cell>
          <cell r="BL219" t="str">
            <v>$$$</v>
          </cell>
          <cell r="BP219" t="str">
            <v>$$$</v>
          </cell>
          <cell r="BT219" t="str">
            <v>$$$</v>
          </cell>
          <cell r="BX219" t="str">
            <v>$$$</v>
          </cell>
          <cell r="CB219" t="str">
            <v>$$$</v>
          </cell>
          <cell r="CF219" t="str">
            <v>$$$</v>
          </cell>
          <cell r="CJ219" t="str">
            <v>$$$</v>
          </cell>
          <cell r="CN219" t="str">
            <v>$$$</v>
          </cell>
          <cell r="CR219" t="str">
            <v>$$$</v>
          </cell>
          <cell r="CV219" t="str">
            <v>$$$</v>
          </cell>
          <cell r="CZ219" t="str">
            <v>$$$</v>
          </cell>
          <cell r="DD219" t="str">
            <v>$$$</v>
          </cell>
          <cell r="DH219" t="str">
            <v>$$$</v>
          </cell>
          <cell r="DL219" t="str">
            <v>$$$</v>
          </cell>
          <cell r="DP219">
            <v>0</v>
          </cell>
          <cell r="DT219" t="str">
            <v>$$$</v>
          </cell>
        </row>
        <row r="220">
          <cell r="P220">
            <v>2</v>
          </cell>
          <cell r="T220" t="str">
            <v>$$$</v>
          </cell>
          <cell r="X220" t="str">
            <v>$$$</v>
          </cell>
          <cell r="AB220" t="str">
            <v>$$$</v>
          </cell>
          <cell r="AF220" t="str">
            <v>$$$</v>
          </cell>
          <cell r="AJ220" t="str">
            <v>$$$</v>
          </cell>
          <cell r="AN220" t="str">
            <v>$$$</v>
          </cell>
          <cell r="AR220" t="str">
            <v>$$$</v>
          </cell>
          <cell r="AV220" t="str">
            <v>$$$</v>
          </cell>
          <cell r="AZ220" t="str">
            <v>$$$</v>
          </cell>
          <cell r="BD220" t="str">
            <v>$$$</v>
          </cell>
          <cell r="BH220" t="str">
            <v>$$$</v>
          </cell>
          <cell r="BL220" t="str">
            <v>$$$</v>
          </cell>
          <cell r="BP220" t="str">
            <v>$$$</v>
          </cell>
          <cell r="BT220" t="str">
            <v>$$$</v>
          </cell>
          <cell r="BX220" t="str">
            <v>$$$</v>
          </cell>
          <cell r="CB220" t="str">
            <v>$$$</v>
          </cell>
          <cell r="CF220" t="str">
            <v>$$$</v>
          </cell>
          <cell r="CJ220" t="str">
            <v>$$$</v>
          </cell>
          <cell r="CN220" t="str">
            <v>$$$</v>
          </cell>
          <cell r="CR220" t="str">
            <v>$$$</v>
          </cell>
          <cell r="CV220" t="str">
            <v>$$$</v>
          </cell>
          <cell r="CZ220" t="str">
            <v>$$$</v>
          </cell>
          <cell r="DD220" t="str">
            <v>$$$</v>
          </cell>
          <cell r="DH220" t="str">
            <v>$$$</v>
          </cell>
          <cell r="DL220" t="str">
            <v>$$$</v>
          </cell>
          <cell r="DP220">
            <v>2</v>
          </cell>
          <cell r="DT220" t="str">
            <v>$$$</v>
          </cell>
        </row>
        <row r="221">
          <cell r="P221" t="str">
            <v>$$$</v>
          </cell>
          <cell r="T221" t="str">
            <v>$$$</v>
          </cell>
          <cell r="X221" t="str">
            <v>$$$</v>
          </cell>
          <cell r="AB221" t="str">
            <v>$$$</v>
          </cell>
          <cell r="AF221" t="str">
            <v>$$$</v>
          </cell>
          <cell r="AJ221" t="str">
            <v>$$$</v>
          </cell>
          <cell r="AN221" t="str">
            <v>$$$</v>
          </cell>
          <cell r="AR221" t="str">
            <v>$$$</v>
          </cell>
          <cell r="AV221" t="str">
            <v>$$$</v>
          </cell>
          <cell r="AZ221" t="str">
            <v>$$$</v>
          </cell>
          <cell r="BD221" t="str">
            <v>$$$</v>
          </cell>
          <cell r="BH221" t="str">
            <v>$$$</v>
          </cell>
          <cell r="BL221" t="str">
            <v>$$$</v>
          </cell>
          <cell r="BP221" t="str">
            <v>$$$</v>
          </cell>
          <cell r="BT221" t="str">
            <v>$$$</v>
          </cell>
          <cell r="BX221" t="str">
            <v>$$$</v>
          </cell>
          <cell r="CB221" t="str">
            <v>$$$</v>
          </cell>
          <cell r="CF221" t="str">
            <v>$$$</v>
          </cell>
          <cell r="CJ221">
            <v>0</v>
          </cell>
          <cell r="CN221" t="str">
            <v>$$$</v>
          </cell>
          <cell r="CR221">
            <v>0</v>
          </cell>
          <cell r="CV221" t="str">
            <v>$$$</v>
          </cell>
          <cell r="CZ221" t="str">
            <v>$$$</v>
          </cell>
          <cell r="DD221" t="str">
            <v>$$$</v>
          </cell>
          <cell r="DH221" t="str">
            <v>$$$</v>
          </cell>
          <cell r="DL221" t="str">
            <v>$$$</v>
          </cell>
          <cell r="DP221" t="str">
            <v>$$$</v>
          </cell>
          <cell r="DT221">
            <v>0</v>
          </cell>
        </row>
        <row r="222">
          <cell r="P222">
            <v>2</v>
          </cell>
          <cell r="T222" t="str">
            <v>$$$</v>
          </cell>
          <cell r="X222" t="str">
            <v>$$$</v>
          </cell>
          <cell r="AB222" t="str">
            <v>$$$</v>
          </cell>
          <cell r="AF222" t="str">
            <v>$$$</v>
          </cell>
          <cell r="AJ222" t="str">
            <v>$$$</v>
          </cell>
          <cell r="AN222" t="str">
            <v>$$$</v>
          </cell>
          <cell r="AR222" t="str">
            <v>$$$</v>
          </cell>
          <cell r="AV222" t="str">
            <v>$$$</v>
          </cell>
          <cell r="AZ222" t="str">
            <v>$$$</v>
          </cell>
          <cell r="BD222" t="str">
            <v>$$$</v>
          </cell>
          <cell r="BH222" t="str">
            <v>$$$</v>
          </cell>
          <cell r="BL222" t="str">
            <v>$$$</v>
          </cell>
          <cell r="BP222" t="str">
            <v>$$$</v>
          </cell>
          <cell r="BT222" t="str">
            <v>$$$</v>
          </cell>
          <cell r="BX222" t="str">
            <v>$$$</v>
          </cell>
          <cell r="CB222" t="str">
            <v>$$$</v>
          </cell>
          <cell r="CF222" t="str">
            <v>$$$</v>
          </cell>
          <cell r="CJ222" t="str">
            <v>$$$</v>
          </cell>
          <cell r="CN222" t="str">
            <v>$$$</v>
          </cell>
          <cell r="CR222" t="str">
            <v>$$$</v>
          </cell>
          <cell r="CV222">
            <v>1</v>
          </cell>
          <cell r="CZ222" t="str">
            <v>$$$</v>
          </cell>
          <cell r="DD222" t="str">
            <v>$$$</v>
          </cell>
          <cell r="DH222" t="str">
            <v>$$$</v>
          </cell>
          <cell r="DL222" t="str">
            <v>$$$</v>
          </cell>
          <cell r="DP222">
            <v>3</v>
          </cell>
          <cell r="DT222" t="str">
            <v>$$$</v>
          </cell>
        </row>
        <row r="223">
          <cell r="P223">
            <v>0</v>
          </cell>
          <cell r="T223">
            <v>0</v>
          </cell>
          <cell r="X223">
            <v>0</v>
          </cell>
          <cell r="AB223">
            <v>0</v>
          </cell>
          <cell r="AF223">
            <v>0</v>
          </cell>
          <cell r="AJ223">
            <v>0</v>
          </cell>
          <cell r="AN223">
            <v>0</v>
          </cell>
          <cell r="AR223">
            <v>0</v>
          </cell>
          <cell r="AV223">
            <v>0</v>
          </cell>
          <cell r="AZ223">
            <v>0</v>
          </cell>
          <cell r="BD223">
            <v>0</v>
          </cell>
          <cell r="BH223">
            <v>0</v>
          </cell>
          <cell r="BL223">
            <v>0</v>
          </cell>
          <cell r="BP223">
            <v>0</v>
          </cell>
          <cell r="BT223">
            <v>0</v>
          </cell>
          <cell r="BX223">
            <v>0</v>
          </cell>
          <cell r="CB223">
            <v>0</v>
          </cell>
          <cell r="CF223">
            <v>0</v>
          </cell>
          <cell r="CJ223">
            <v>0</v>
          </cell>
          <cell r="CN223">
            <v>0</v>
          </cell>
          <cell r="CR223">
            <v>0</v>
          </cell>
          <cell r="CV223">
            <v>1</v>
          </cell>
          <cell r="CZ223">
            <v>0</v>
          </cell>
          <cell r="DD223">
            <v>0</v>
          </cell>
          <cell r="DH223">
            <v>0</v>
          </cell>
          <cell r="DL223">
            <v>0</v>
          </cell>
          <cell r="DP223">
            <v>1</v>
          </cell>
          <cell r="DT223">
            <v>0</v>
          </cell>
        </row>
        <row r="224">
          <cell r="P224">
            <v>0</v>
          </cell>
          <cell r="T224">
            <v>0</v>
          </cell>
          <cell r="X224">
            <v>0</v>
          </cell>
          <cell r="AB224">
            <v>0</v>
          </cell>
          <cell r="AF224">
            <v>0</v>
          </cell>
          <cell r="AJ224">
            <v>0</v>
          </cell>
          <cell r="AN224">
            <v>0</v>
          </cell>
          <cell r="AR224">
            <v>0</v>
          </cell>
          <cell r="AV224">
            <v>0</v>
          </cell>
          <cell r="AZ224">
            <v>0</v>
          </cell>
          <cell r="BD224">
            <v>0</v>
          </cell>
          <cell r="BH224">
            <v>0</v>
          </cell>
          <cell r="BL224">
            <v>0</v>
          </cell>
          <cell r="BP224">
            <v>0</v>
          </cell>
          <cell r="BT224">
            <v>0</v>
          </cell>
          <cell r="BX224">
            <v>0</v>
          </cell>
          <cell r="CB224">
            <v>0</v>
          </cell>
          <cell r="CF224">
            <v>0</v>
          </cell>
          <cell r="CJ224">
            <v>0</v>
          </cell>
          <cell r="CN224">
            <v>0</v>
          </cell>
          <cell r="CR224">
            <v>0</v>
          </cell>
          <cell r="CV224">
            <v>0</v>
          </cell>
          <cell r="CZ224">
            <v>0</v>
          </cell>
          <cell r="DD224">
            <v>0</v>
          </cell>
          <cell r="DH224">
            <v>0</v>
          </cell>
          <cell r="DL224">
            <v>1</v>
          </cell>
          <cell r="DP224">
            <v>0</v>
          </cell>
          <cell r="DT224">
            <v>0</v>
          </cell>
        </row>
        <row r="225">
          <cell r="P225">
            <v>2</v>
          </cell>
          <cell r="T225">
            <v>0</v>
          </cell>
          <cell r="X225">
            <v>0</v>
          </cell>
          <cell r="AB225">
            <v>0</v>
          </cell>
          <cell r="AF225">
            <v>0</v>
          </cell>
          <cell r="AJ225">
            <v>0</v>
          </cell>
          <cell r="AN225">
            <v>0</v>
          </cell>
          <cell r="AR225">
            <v>0</v>
          </cell>
          <cell r="AV225">
            <v>0</v>
          </cell>
          <cell r="AZ225">
            <v>0</v>
          </cell>
          <cell r="BD225">
            <v>0</v>
          </cell>
          <cell r="BH225">
            <v>0</v>
          </cell>
          <cell r="BL225">
            <v>0</v>
          </cell>
          <cell r="BP225">
            <v>0</v>
          </cell>
          <cell r="BT225">
            <v>0</v>
          </cell>
          <cell r="BX225">
            <v>0</v>
          </cell>
          <cell r="CB225">
            <v>0</v>
          </cell>
          <cell r="CF225">
            <v>0</v>
          </cell>
          <cell r="CJ225">
            <v>0</v>
          </cell>
          <cell r="CN225">
            <v>0</v>
          </cell>
          <cell r="CR225">
            <v>0</v>
          </cell>
          <cell r="CV225">
            <v>0</v>
          </cell>
          <cell r="CZ225">
            <v>0</v>
          </cell>
          <cell r="DD225">
            <v>0</v>
          </cell>
          <cell r="DH225">
            <v>0</v>
          </cell>
          <cell r="DL225">
            <v>0</v>
          </cell>
          <cell r="DP225">
            <v>0</v>
          </cell>
          <cell r="DT225">
            <v>0</v>
          </cell>
        </row>
        <row r="226">
          <cell r="P226">
            <v>0</v>
          </cell>
          <cell r="T226">
            <v>0</v>
          </cell>
          <cell r="X226">
            <v>0</v>
          </cell>
          <cell r="AB226">
            <v>0</v>
          </cell>
          <cell r="AF226">
            <v>0</v>
          </cell>
          <cell r="AJ226">
            <v>0</v>
          </cell>
          <cell r="AN226">
            <v>0</v>
          </cell>
          <cell r="AR226">
            <v>0</v>
          </cell>
          <cell r="AV226">
            <v>0</v>
          </cell>
          <cell r="AZ226">
            <v>0</v>
          </cell>
          <cell r="BD226">
            <v>0</v>
          </cell>
          <cell r="BH226">
            <v>0</v>
          </cell>
          <cell r="BL226">
            <v>0</v>
          </cell>
          <cell r="BP226">
            <v>0</v>
          </cell>
          <cell r="BT226">
            <v>0</v>
          </cell>
          <cell r="BX226">
            <v>0</v>
          </cell>
          <cell r="CB226">
            <v>0</v>
          </cell>
          <cell r="CF226">
            <v>0</v>
          </cell>
          <cell r="CJ226">
            <v>0</v>
          </cell>
          <cell r="CN226">
            <v>0</v>
          </cell>
          <cell r="CR226">
            <v>0</v>
          </cell>
          <cell r="CV226">
            <v>0</v>
          </cell>
          <cell r="CZ226">
            <v>0</v>
          </cell>
          <cell r="DD226">
            <v>0</v>
          </cell>
          <cell r="DH226">
            <v>0</v>
          </cell>
          <cell r="DL226">
            <v>0</v>
          </cell>
          <cell r="DP226">
            <v>0</v>
          </cell>
          <cell r="DT226">
            <v>0</v>
          </cell>
        </row>
        <row r="227">
          <cell r="P227">
            <v>1</v>
          </cell>
          <cell r="T227" t="str">
            <v>-</v>
          </cell>
          <cell r="X227" t="str">
            <v>-</v>
          </cell>
          <cell r="AB227" t="str">
            <v>-</v>
          </cell>
          <cell r="AF227" t="str">
            <v>-</v>
          </cell>
          <cell r="AJ227" t="str">
            <v>-</v>
          </cell>
          <cell r="AN227" t="str">
            <v>-</v>
          </cell>
          <cell r="AR227" t="str">
            <v>-</v>
          </cell>
          <cell r="AV227" t="str">
            <v>-</v>
          </cell>
          <cell r="AZ227" t="str">
            <v>-</v>
          </cell>
          <cell r="BD227" t="str">
            <v>-</v>
          </cell>
          <cell r="BH227" t="str">
            <v>-</v>
          </cell>
          <cell r="BL227" t="str">
            <v>-</v>
          </cell>
          <cell r="BP227" t="str">
            <v>-</v>
          </cell>
          <cell r="BT227" t="str">
            <v>-</v>
          </cell>
          <cell r="BX227" t="str">
            <v>-</v>
          </cell>
          <cell r="CB227" t="str">
            <v>-</v>
          </cell>
          <cell r="CF227" t="str">
            <v>-</v>
          </cell>
          <cell r="CJ227" t="str">
            <v>-</v>
          </cell>
          <cell r="CN227" t="str">
            <v>-</v>
          </cell>
          <cell r="CR227" t="str">
            <v>-</v>
          </cell>
          <cell r="CV227" t="str">
            <v>-</v>
          </cell>
          <cell r="CZ227" t="str">
            <v>-</v>
          </cell>
          <cell r="DD227" t="str">
            <v>-</v>
          </cell>
          <cell r="DH227" t="str">
            <v>-</v>
          </cell>
          <cell r="DL227" t="str">
            <v>-</v>
          </cell>
          <cell r="DP227" t="str">
            <v>-</v>
          </cell>
          <cell r="DT227" t="str">
            <v>-</v>
          </cell>
        </row>
        <row r="228">
          <cell r="P228">
            <v>0</v>
          </cell>
          <cell r="T228">
            <v>0</v>
          </cell>
          <cell r="X228">
            <v>0</v>
          </cell>
          <cell r="AB228">
            <v>0</v>
          </cell>
          <cell r="AF228">
            <v>0</v>
          </cell>
          <cell r="AJ228">
            <v>0</v>
          </cell>
          <cell r="AN228">
            <v>0</v>
          </cell>
          <cell r="AR228">
            <v>0</v>
          </cell>
          <cell r="AV228">
            <v>0</v>
          </cell>
          <cell r="AZ228">
            <v>0</v>
          </cell>
          <cell r="BD228">
            <v>0</v>
          </cell>
          <cell r="BH228">
            <v>0</v>
          </cell>
          <cell r="BL228">
            <v>0</v>
          </cell>
          <cell r="BP228">
            <v>0</v>
          </cell>
          <cell r="BT228">
            <v>0</v>
          </cell>
          <cell r="BX228">
            <v>0</v>
          </cell>
          <cell r="CB228">
            <v>0</v>
          </cell>
          <cell r="CF228">
            <v>0</v>
          </cell>
          <cell r="CJ228">
            <v>0</v>
          </cell>
          <cell r="CN228">
            <v>0</v>
          </cell>
          <cell r="CR228">
            <v>0</v>
          </cell>
          <cell r="CV228">
            <v>0</v>
          </cell>
          <cell r="CZ228">
            <v>0</v>
          </cell>
          <cell r="DD228">
            <v>0</v>
          </cell>
          <cell r="DH228">
            <v>0</v>
          </cell>
          <cell r="DL228">
            <v>0</v>
          </cell>
          <cell r="DP228">
            <v>0</v>
          </cell>
          <cell r="DT228">
            <v>0</v>
          </cell>
        </row>
        <row r="229">
          <cell r="P229" t="str">
            <v>$$$</v>
          </cell>
          <cell r="T229" t="str">
            <v>$$$</v>
          </cell>
          <cell r="X229" t="str">
            <v>$$$</v>
          </cell>
          <cell r="AB229" t="str">
            <v>$$$</v>
          </cell>
          <cell r="AF229" t="str">
            <v>$$$</v>
          </cell>
          <cell r="AJ229" t="str">
            <v>$$$</v>
          </cell>
          <cell r="AN229" t="str">
            <v>$$$</v>
          </cell>
          <cell r="AR229" t="str">
            <v>$$$</v>
          </cell>
          <cell r="AV229" t="str">
            <v>$$$</v>
          </cell>
          <cell r="AZ229" t="str">
            <v>$$$</v>
          </cell>
          <cell r="BD229" t="str">
            <v>$$$</v>
          </cell>
          <cell r="BH229" t="str">
            <v>$$$</v>
          </cell>
          <cell r="BL229" t="str">
            <v>$$$</v>
          </cell>
          <cell r="BP229" t="str">
            <v>$$$</v>
          </cell>
          <cell r="BT229" t="str">
            <v>$$$</v>
          </cell>
          <cell r="BX229" t="str">
            <v>$$$</v>
          </cell>
          <cell r="CB229" t="str">
            <v>$$$</v>
          </cell>
          <cell r="CF229" t="str">
            <v>$$$</v>
          </cell>
          <cell r="CJ229" t="str">
            <v>$$$</v>
          </cell>
          <cell r="CN229" t="str">
            <v>$$$</v>
          </cell>
          <cell r="CR229" t="str">
            <v>$$$</v>
          </cell>
          <cell r="CV229" t="str">
            <v>$$$</v>
          </cell>
          <cell r="CZ229" t="str">
            <v>$$$</v>
          </cell>
          <cell r="DD229" t="str">
            <v>$$$</v>
          </cell>
          <cell r="DH229" t="str">
            <v>$$$</v>
          </cell>
          <cell r="DL229" t="str">
            <v>$$$</v>
          </cell>
          <cell r="DP229">
            <v>1</v>
          </cell>
          <cell r="DT229" t="str">
            <v>$$$</v>
          </cell>
        </row>
        <row r="230">
          <cell r="P230">
            <v>2</v>
          </cell>
          <cell r="T230" t="str">
            <v>-</v>
          </cell>
          <cell r="X230" t="str">
            <v>-</v>
          </cell>
          <cell r="AB230" t="str">
            <v>-</v>
          </cell>
          <cell r="AF230" t="str">
            <v>-</v>
          </cell>
          <cell r="AJ230" t="str">
            <v>-</v>
          </cell>
          <cell r="AN230" t="str">
            <v>-</v>
          </cell>
          <cell r="AR230" t="str">
            <v>-</v>
          </cell>
          <cell r="AV230" t="str">
            <v>-</v>
          </cell>
          <cell r="AZ230" t="str">
            <v>-</v>
          </cell>
          <cell r="BD230" t="str">
            <v>-</v>
          </cell>
          <cell r="BH230" t="str">
            <v>-</v>
          </cell>
          <cell r="BL230" t="str">
            <v>-</v>
          </cell>
          <cell r="BP230" t="str">
            <v>-</v>
          </cell>
          <cell r="BT230" t="str">
            <v>-</v>
          </cell>
          <cell r="BX230" t="str">
            <v>-</v>
          </cell>
          <cell r="CB230" t="str">
            <v>-</v>
          </cell>
          <cell r="CF230" t="str">
            <v>-</v>
          </cell>
          <cell r="CJ230" t="str">
            <v>-</v>
          </cell>
          <cell r="CN230" t="str">
            <v>-</v>
          </cell>
          <cell r="CR230">
            <v>1</v>
          </cell>
          <cell r="CV230" t="str">
            <v>-</v>
          </cell>
          <cell r="CZ230" t="str">
            <v>-</v>
          </cell>
          <cell r="DD230" t="str">
            <v>-</v>
          </cell>
          <cell r="DH230" t="str">
            <v>-</v>
          </cell>
          <cell r="DL230" t="str">
            <v>-</v>
          </cell>
          <cell r="DP230" t="str">
            <v>-</v>
          </cell>
          <cell r="DT230" t="str">
            <v>-</v>
          </cell>
        </row>
        <row r="231">
          <cell r="P231">
            <v>1</v>
          </cell>
          <cell r="T231">
            <v>0</v>
          </cell>
          <cell r="X231">
            <v>0</v>
          </cell>
          <cell r="AB231">
            <v>0</v>
          </cell>
          <cell r="AF231">
            <v>0</v>
          </cell>
          <cell r="AJ231">
            <v>0</v>
          </cell>
          <cell r="AN231">
            <v>0</v>
          </cell>
          <cell r="AR231">
            <v>0</v>
          </cell>
          <cell r="AV231">
            <v>0</v>
          </cell>
          <cell r="AZ231">
            <v>0</v>
          </cell>
          <cell r="BD231">
            <v>0</v>
          </cell>
          <cell r="BH231">
            <v>0</v>
          </cell>
          <cell r="BL231">
            <v>0</v>
          </cell>
          <cell r="BP231">
            <v>0</v>
          </cell>
          <cell r="BT231">
            <v>0</v>
          </cell>
          <cell r="BX231">
            <v>0</v>
          </cell>
          <cell r="CB231">
            <v>0</v>
          </cell>
          <cell r="CF231">
            <v>0</v>
          </cell>
          <cell r="CJ231">
            <v>0</v>
          </cell>
          <cell r="CN231">
            <v>0</v>
          </cell>
          <cell r="CR231">
            <v>0</v>
          </cell>
          <cell r="CV231">
            <v>0</v>
          </cell>
          <cell r="CZ231">
            <v>0</v>
          </cell>
          <cell r="DD231">
            <v>0</v>
          </cell>
          <cell r="DH231">
            <v>0</v>
          </cell>
          <cell r="DL231">
            <v>0</v>
          </cell>
          <cell r="DP231">
            <v>1</v>
          </cell>
          <cell r="DT231">
            <v>0</v>
          </cell>
        </row>
        <row r="232">
          <cell r="P232">
            <v>1</v>
          </cell>
          <cell r="T232">
            <v>0</v>
          </cell>
          <cell r="X232">
            <v>0</v>
          </cell>
          <cell r="AB232">
            <v>0</v>
          </cell>
          <cell r="AF232">
            <v>0</v>
          </cell>
          <cell r="AJ232">
            <v>0</v>
          </cell>
          <cell r="AN232">
            <v>0</v>
          </cell>
          <cell r="AR232">
            <v>0</v>
          </cell>
          <cell r="AV232">
            <v>0</v>
          </cell>
          <cell r="AZ232">
            <v>0</v>
          </cell>
          <cell r="BD232">
            <v>0</v>
          </cell>
          <cell r="BH232">
            <v>0</v>
          </cell>
          <cell r="BL232">
            <v>0</v>
          </cell>
          <cell r="BP232">
            <v>0</v>
          </cell>
          <cell r="BT232">
            <v>0</v>
          </cell>
          <cell r="BX232">
            <v>0</v>
          </cell>
          <cell r="CB232">
            <v>0</v>
          </cell>
          <cell r="CF232">
            <v>0</v>
          </cell>
          <cell r="CJ232">
            <v>0</v>
          </cell>
          <cell r="CN232">
            <v>0</v>
          </cell>
          <cell r="CR232">
            <v>1</v>
          </cell>
          <cell r="CV232">
            <v>0</v>
          </cell>
          <cell r="CZ232">
            <v>0</v>
          </cell>
          <cell r="DD232">
            <v>0</v>
          </cell>
          <cell r="DH232">
            <v>0</v>
          </cell>
          <cell r="DL232">
            <v>0</v>
          </cell>
          <cell r="DP232">
            <v>0</v>
          </cell>
          <cell r="DT232">
            <v>0</v>
          </cell>
        </row>
        <row r="233">
          <cell r="P233">
            <v>2</v>
          </cell>
          <cell r="T233">
            <v>0</v>
          </cell>
          <cell r="X233">
            <v>0</v>
          </cell>
          <cell r="AB233">
            <v>0</v>
          </cell>
          <cell r="AF233">
            <v>0</v>
          </cell>
          <cell r="AJ233">
            <v>0</v>
          </cell>
          <cell r="AN233">
            <v>0</v>
          </cell>
          <cell r="AR233">
            <v>0</v>
          </cell>
          <cell r="AV233">
            <v>0</v>
          </cell>
          <cell r="AZ233">
            <v>0</v>
          </cell>
          <cell r="BD233">
            <v>0</v>
          </cell>
          <cell r="BH233">
            <v>0</v>
          </cell>
          <cell r="BL233">
            <v>0</v>
          </cell>
          <cell r="BP233">
            <v>0</v>
          </cell>
          <cell r="BT233">
            <v>0</v>
          </cell>
          <cell r="BX233">
            <v>0</v>
          </cell>
          <cell r="CB233">
            <v>0</v>
          </cell>
          <cell r="CF233">
            <v>0</v>
          </cell>
          <cell r="CJ233">
            <v>0</v>
          </cell>
          <cell r="CN233">
            <v>0</v>
          </cell>
          <cell r="CR233">
            <v>0</v>
          </cell>
          <cell r="CV233">
            <v>0</v>
          </cell>
          <cell r="CZ233">
            <v>0</v>
          </cell>
          <cell r="DD233">
            <v>0</v>
          </cell>
          <cell r="DH233">
            <v>0</v>
          </cell>
          <cell r="DL233">
            <v>0</v>
          </cell>
          <cell r="DP233">
            <v>0</v>
          </cell>
          <cell r="DT233">
            <v>0</v>
          </cell>
        </row>
        <row r="234">
          <cell r="P234" t="str">
            <v>$$$</v>
          </cell>
          <cell r="T234" t="str">
            <v>$$$</v>
          </cell>
          <cell r="X234" t="str">
            <v>$$$</v>
          </cell>
          <cell r="AB234" t="str">
            <v>$$$</v>
          </cell>
          <cell r="AF234" t="str">
            <v>$$$</v>
          </cell>
          <cell r="AJ234" t="str">
            <v>$$$</v>
          </cell>
          <cell r="AN234" t="str">
            <v>$$$</v>
          </cell>
          <cell r="AR234" t="str">
            <v>$$$</v>
          </cell>
          <cell r="AV234" t="str">
            <v>$$$</v>
          </cell>
          <cell r="AZ234" t="str">
            <v>$$$</v>
          </cell>
          <cell r="BD234" t="str">
            <v>$$$</v>
          </cell>
          <cell r="BH234" t="str">
            <v>$$$</v>
          </cell>
          <cell r="BL234" t="str">
            <v>$$$</v>
          </cell>
          <cell r="BP234" t="str">
            <v>$$$</v>
          </cell>
          <cell r="BT234" t="str">
            <v>$$$</v>
          </cell>
          <cell r="BX234" t="str">
            <v>$$$</v>
          </cell>
          <cell r="CB234" t="str">
            <v>$$$</v>
          </cell>
          <cell r="CF234" t="str">
            <v>$$$</v>
          </cell>
          <cell r="CJ234" t="str">
            <v>$$$</v>
          </cell>
          <cell r="CN234" t="str">
            <v>$$$</v>
          </cell>
          <cell r="CR234">
            <v>1</v>
          </cell>
          <cell r="CV234" t="str">
            <v>$$$</v>
          </cell>
          <cell r="CZ234" t="str">
            <v>$$$</v>
          </cell>
          <cell r="DD234" t="str">
            <v>$$$</v>
          </cell>
          <cell r="DH234" t="str">
            <v>$$$</v>
          </cell>
          <cell r="DL234" t="str">
            <v>$$$</v>
          </cell>
          <cell r="DP234" t="str">
            <v>$$$</v>
          </cell>
          <cell r="DT234" t="str">
            <v>$$$</v>
          </cell>
        </row>
        <row r="235">
          <cell r="P235">
            <v>6</v>
          </cell>
          <cell r="T235">
            <v>0</v>
          </cell>
          <cell r="X235">
            <v>0</v>
          </cell>
          <cell r="AB235">
            <v>0</v>
          </cell>
          <cell r="AF235">
            <v>0</v>
          </cell>
          <cell r="AJ235">
            <v>0</v>
          </cell>
          <cell r="AN235">
            <v>0</v>
          </cell>
          <cell r="AR235">
            <v>0</v>
          </cell>
          <cell r="AV235">
            <v>0</v>
          </cell>
          <cell r="AZ235">
            <v>0</v>
          </cell>
          <cell r="BD235">
            <v>0</v>
          </cell>
          <cell r="BH235">
            <v>0</v>
          </cell>
          <cell r="BL235">
            <v>0</v>
          </cell>
          <cell r="BP235">
            <v>0</v>
          </cell>
          <cell r="BT235">
            <v>0</v>
          </cell>
          <cell r="BX235">
            <v>0</v>
          </cell>
          <cell r="CB235">
            <v>0</v>
          </cell>
          <cell r="CF235">
            <v>0</v>
          </cell>
          <cell r="CJ235">
            <v>0</v>
          </cell>
          <cell r="CN235">
            <v>0</v>
          </cell>
          <cell r="CR235">
            <v>0</v>
          </cell>
          <cell r="CV235">
            <v>0</v>
          </cell>
          <cell r="CZ235">
            <v>0</v>
          </cell>
          <cell r="DD235">
            <v>0</v>
          </cell>
          <cell r="DH235">
            <v>0</v>
          </cell>
          <cell r="DL235">
            <v>0</v>
          </cell>
          <cell r="DP235">
            <v>2</v>
          </cell>
          <cell r="DT235">
            <v>0</v>
          </cell>
        </row>
        <row r="236">
          <cell r="P236" t="str">
            <v>$$$</v>
          </cell>
          <cell r="T236" t="str">
            <v>$$$</v>
          </cell>
          <cell r="X236" t="str">
            <v>$$$</v>
          </cell>
          <cell r="AB236" t="str">
            <v>$$$</v>
          </cell>
          <cell r="AF236" t="str">
            <v>$$$</v>
          </cell>
          <cell r="AJ236" t="str">
            <v>$$$</v>
          </cell>
          <cell r="AN236" t="str">
            <v>$$$</v>
          </cell>
          <cell r="AR236" t="str">
            <v>$$$</v>
          </cell>
          <cell r="AV236" t="str">
            <v>$$$</v>
          </cell>
          <cell r="AZ236" t="str">
            <v>$$$</v>
          </cell>
          <cell r="BD236" t="str">
            <v>$$$</v>
          </cell>
          <cell r="BH236" t="str">
            <v>$$$</v>
          </cell>
          <cell r="BL236" t="str">
            <v>$$$</v>
          </cell>
          <cell r="BP236" t="str">
            <v>$$$</v>
          </cell>
          <cell r="BT236" t="str">
            <v>$$$</v>
          </cell>
          <cell r="BX236" t="str">
            <v>$$$</v>
          </cell>
          <cell r="CB236" t="str">
            <v>$$$</v>
          </cell>
          <cell r="CF236" t="str">
            <v>$$$</v>
          </cell>
          <cell r="CJ236" t="str">
            <v>$$$</v>
          </cell>
          <cell r="CN236" t="str">
            <v>$$$</v>
          </cell>
          <cell r="CR236">
            <v>9</v>
          </cell>
          <cell r="CV236" t="str">
            <v>$$$</v>
          </cell>
          <cell r="CZ236" t="str">
            <v>$$$</v>
          </cell>
          <cell r="DD236" t="str">
            <v>$$$</v>
          </cell>
          <cell r="DH236" t="str">
            <v>$$$</v>
          </cell>
          <cell r="DL236" t="str">
            <v>$$$</v>
          </cell>
          <cell r="DP236">
            <v>3</v>
          </cell>
          <cell r="DT236" t="str">
            <v>$$$</v>
          </cell>
        </row>
        <row r="237">
          <cell r="P237">
            <v>0</v>
          </cell>
          <cell r="T237">
            <v>0</v>
          </cell>
          <cell r="X237">
            <v>0</v>
          </cell>
          <cell r="AB237">
            <v>0</v>
          </cell>
          <cell r="AF237">
            <v>0</v>
          </cell>
          <cell r="AJ237">
            <v>0</v>
          </cell>
          <cell r="AN237">
            <v>0</v>
          </cell>
          <cell r="AR237">
            <v>0</v>
          </cell>
          <cell r="AV237">
            <v>0</v>
          </cell>
          <cell r="AZ237">
            <v>0</v>
          </cell>
          <cell r="BD237">
            <v>0</v>
          </cell>
          <cell r="BH237">
            <v>0</v>
          </cell>
          <cell r="BL237">
            <v>0</v>
          </cell>
          <cell r="BP237">
            <v>0</v>
          </cell>
          <cell r="BT237">
            <v>0</v>
          </cell>
          <cell r="BX237">
            <v>0</v>
          </cell>
          <cell r="CB237">
            <v>0</v>
          </cell>
          <cell r="CF237">
            <v>0</v>
          </cell>
          <cell r="CJ237">
            <v>0</v>
          </cell>
          <cell r="CN237">
            <v>0</v>
          </cell>
          <cell r="CR237">
            <v>0</v>
          </cell>
          <cell r="CV237">
            <v>0</v>
          </cell>
          <cell r="CZ237">
            <v>0</v>
          </cell>
          <cell r="DD237">
            <v>0</v>
          </cell>
          <cell r="DH237">
            <v>0</v>
          </cell>
          <cell r="DL237">
            <v>0</v>
          </cell>
          <cell r="DP237">
            <v>1</v>
          </cell>
          <cell r="DT237">
            <v>0</v>
          </cell>
        </row>
        <row r="238">
          <cell r="P238">
            <v>3</v>
          </cell>
          <cell r="T238">
            <v>0</v>
          </cell>
          <cell r="X238">
            <v>0</v>
          </cell>
          <cell r="AB238">
            <v>0</v>
          </cell>
          <cell r="AF238">
            <v>0</v>
          </cell>
          <cell r="AJ238">
            <v>0</v>
          </cell>
          <cell r="AN238">
            <v>0</v>
          </cell>
          <cell r="AR238">
            <v>0</v>
          </cell>
          <cell r="AV238">
            <v>0</v>
          </cell>
          <cell r="AZ238">
            <v>0</v>
          </cell>
          <cell r="BD238">
            <v>0</v>
          </cell>
          <cell r="BH238">
            <v>0</v>
          </cell>
          <cell r="BL238">
            <v>0</v>
          </cell>
          <cell r="BP238">
            <v>0</v>
          </cell>
          <cell r="BT238">
            <v>0</v>
          </cell>
          <cell r="BX238">
            <v>0</v>
          </cell>
          <cell r="CB238">
            <v>0</v>
          </cell>
          <cell r="CF238">
            <v>0</v>
          </cell>
          <cell r="CJ238">
            <v>0</v>
          </cell>
          <cell r="CN238">
            <v>0</v>
          </cell>
          <cell r="CR238">
            <v>0</v>
          </cell>
          <cell r="CV238">
            <v>0</v>
          </cell>
          <cell r="CZ238">
            <v>0</v>
          </cell>
          <cell r="DD238">
            <v>0</v>
          </cell>
          <cell r="DH238">
            <v>0</v>
          </cell>
          <cell r="DL238">
            <v>0</v>
          </cell>
          <cell r="DP238">
            <v>2</v>
          </cell>
          <cell r="DT238">
            <v>0</v>
          </cell>
        </row>
        <row r="239">
          <cell r="P239" t="str">
            <v>$$$</v>
          </cell>
          <cell r="T239" t="str">
            <v>-</v>
          </cell>
          <cell r="X239" t="str">
            <v>$$$</v>
          </cell>
          <cell r="AB239" t="str">
            <v>-</v>
          </cell>
          <cell r="AF239" t="str">
            <v>$$$</v>
          </cell>
          <cell r="AJ239" t="str">
            <v>$$$</v>
          </cell>
          <cell r="AN239" t="str">
            <v>$$$</v>
          </cell>
          <cell r="AR239" t="str">
            <v>$$$</v>
          </cell>
          <cell r="AV239" t="str">
            <v>$$$</v>
          </cell>
          <cell r="AZ239" t="str">
            <v>$$$</v>
          </cell>
          <cell r="BD239" t="str">
            <v>$$$</v>
          </cell>
          <cell r="BH239" t="str">
            <v>$$$</v>
          </cell>
          <cell r="BL239" t="str">
            <v>$$$</v>
          </cell>
          <cell r="BP239" t="str">
            <v>$$$</v>
          </cell>
          <cell r="BT239" t="str">
            <v>$$$</v>
          </cell>
          <cell r="BX239" t="str">
            <v>$$$</v>
          </cell>
          <cell r="CB239" t="str">
            <v>$$$</v>
          </cell>
          <cell r="CF239" t="str">
            <v>$$$</v>
          </cell>
          <cell r="CJ239" t="str">
            <v>$$$</v>
          </cell>
          <cell r="CN239" t="str">
            <v>$$$</v>
          </cell>
          <cell r="CR239" t="str">
            <v>$$$</v>
          </cell>
          <cell r="CV239">
            <v>1</v>
          </cell>
          <cell r="CZ239" t="str">
            <v>$$$</v>
          </cell>
          <cell r="DD239" t="str">
            <v>$$$</v>
          </cell>
          <cell r="DH239" t="str">
            <v>$$$</v>
          </cell>
          <cell r="DL239" t="str">
            <v>$$$</v>
          </cell>
          <cell r="DP239" t="str">
            <v>$$$</v>
          </cell>
          <cell r="DT239" t="str">
            <v>$$$</v>
          </cell>
        </row>
        <row r="240">
          <cell r="P240" t="str">
            <v>$$$</v>
          </cell>
          <cell r="T240" t="str">
            <v>$$$</v>
          </cell>
          <cell r="X240" t="str">
            <v>$$$</v>
          </cell>
          <cell r="AB240" t="str">
            <v>$$$</v>
          </cell>
          <cell r="AF240" t="str">
            <v>$$$</v>
          </cell>
          <cell r="AJ240">
            <v>0</v>
          </cell>
          <cell r="AN240" t="str">
            <v>$$$</v>
          </cell>
          <cell r="AR240" t="str">
            <v>$$$</v>
          </cell>
          <cell r="AV240" t="str">
            <v>$$$</v>
          </cell>
          <cell r="AZ240" t="str">
            <v>$$$</v>
          </cell>
          <cell r="BD240" t="str">
            <v>$$$</v>
          </cell>
          <cell r="BH240" t="str">
            <v>$$$</v>
          </cell>
          <cell r="BL240" t="str">
            <v>$$$</v>
          </cell>
          <cell r="BP240" t="str">
            <v>$$$</v>
          </cell>
          <cell r="BT240" t="str">
            <v>$$$</v>
          </cell>
          <cell r="BX240" t="str">
            <v>$$$</v>
          </cell>
          <cell r="CB240" t="str">
            <v>$$$</v>
          </cell>
          <cell r="CF240" t="str">
            <v>$$$</v>
          </cell>
          <cell r="CJ240" t="str">
            <v>$$$</v>
          </cell>
          <cell r="CN240">
            <v>0</v>
          </cell>
          <cell r="CR240">
            <v>0</v>
          </cell>
          <cell r="CV240" t="str">
            <v>$$$</v>
          </cell>
          <cell r="CZ240" t="str">
            <v>$$$</v>
          </cell>
          <cell r="DD240" t="str">
            <v>$$$</v>
          </cell>
          <cell r="DH240" t="str">
            <v>$$$</v>
          </cell>
          <cell r="DL240" t="str">
            <v>$$$</v>
          </cell>
          <cell r="DP240" t="str">
            <v>$$$</v>
          </cell>
          <cell r="DT240" t="str">
            <v>$$$</v>
          </cell>
        </row>
        <row r="241">
          <cell r="P241">
            <v>0</v>
          </cell>
          <cell r="T241">
            <v>0</v>
          </cell>
          <cell r="X241">
            <v>0</v>
          </cell>
          <cell r="AB241">
            <v>0</v>
          </cell>
          <cell r="AF241">
            <v>0</v>
          </cell>
          <cell r="AJ241">
            <v>0</v>
          </cell>
          <cell r="AN241">
            <v>0</v>
          </cell>
          <cell r="AR241">
            <v>0</v>
          </cell>
          <cell r="AV241">
            <v>0</v>
          </cell>
          <cell r="AZ241">
            <v>0</v>
          </cell>
          <cell r="BD241">
            <v>0</v>
          </cell>
          <cell r="BH241">
            <v>0</v>
          </cell>
          <cell r="BL241">
            <v>0</v>
          </cell>
          <cell r="BP241">
            <v>0</v>
          </cell>
          <cell r="BT241">
            <v>0</v>
          </cell>
          <cell r="BX241">
            <v>0</v>
          </cell>
          <cell r="CB241">
            <v>0</v>
          </cell>
          <cell r="CF241">
            <v>0</v>
          </cell>
          <cell r="CJ241">
            <v>0</v>
          </cell>
          <cell r="CN241">
            <v>0</v>
          </cell>
          <cell r="CR241">
            <v>0</v>
          </cell>
          <cell r="CV241" t="str">
            <v>-</v>
          </cell>
          <cell r="CZ241">
            <v>0</v>
          </cell>
          <cell r="DD241">
            <v>0</v>
          </cell>
          <cell r="DH241">
            <v>0</v>
          </cell>
          <cell r="DL241">
            <v>0</v>
          </cell>
          <cell r="DP241" t="str">
            <v>-</v>
          </cell>
          <cell r="DT241">
            <v>0</v>
          </cell>
        </row>
        <row r="242">
          <cell r="P242">
            <v>1</v>
          </cell>
          <cell r="T242">
            <v>0</v>
          </cell>
          <cell r="X242">
            <v>0</v>
          </cell>
          <cell r="AB242">
            <v>0</v>
          </cell>
          <cell r="AF242">
            <v>0</v>
          </cell>
          <cell r="AJ242">
            <v>0</v>
          </cell>
          <cell r="AN242">
            <v>0</v>
          </cell>
          <cell r="AR242">
            <v>0</v>
          </cell>
          <cell r="AV242">
            <v>0</v>
          </cell>
          <cell r="AZ242">
            <v>0</v>
          </cell>
          <cell r="BD242">
            <v>0</v>
          </cell>
          <cell r="BH242">
            <v>0</v>
          </cell>
          <cell r="BL242">
            <v>0</v>
          </cell>
          <cell r="BP242">
            <v>0</v>
          </cell>
          <cell r="BT242">
            <v>0</v>
          </cell>
          <cell r="BX242">
            <v>0</v>
          </cell>
          <cell r="CB242">
            <v>0</v>
          </cell>
          <cell r="CF242">
            <v>0</v>
          </cell>
          <cell r="CJ242">
            <v>0</v>
          </cell>
          <cell r="CN242">
            <v>0</v>
          </cell>
          <cell r="CR242">
            <v>0</v>
          </cell>
          <cell r="CV242">
            <v>0</v>
          </cell>
          <cell r="CZ242">
            <v>0</v>
          </cell>
          <cell r="DD242">
            <v>0</v>
          </cell>
          <cell r="DH242">
            <v>0</v>
          </cell>
          <cell r="DL242">
            <v>0</v>
          </cell>
          <cell r="DP242">
            <v>0</v>
          </cell>
          <cell r="DT242">
            <v>0</v>
          </cell>
        </row>
        <row r="243">
          <cell r="P243" t="str">
            <v>$$$</v>
          </cell>
          <cell r="T243" t="str">
            <v>$$$</v>
          </cell>
          <cell r="X243" t="str">
            <v>$$$</v>
          </cell>
          <cell r="AB243" t="str">
            <v>$$$</v>
          </cell>
          <cell r="AF243" t="str">
            <v>$$$</v>
          </cell>
          <cell r="AJ243" t="str">
            <v>$$$</v>
          </cell>
          <cell r="AN243" t="str">
            <v>$$$</v>
          </cell>
          <cell r="AR243" t="str">
            <v>$$$</v>
          </cell>
          <cell r="AV243" t="str">
            <v>$$$</v>
          </cell>
          <cell r="AZ243" t="str">
            <v>$$$</v>
          </cell>
          <cell r="BD243" t="str">
            <v>$$$</v>
          </cell>
          <cell r="BH243" t="str">
            <v>$$$</v>
          </cell>
          <cell r="BL243" t="str">
            <v>$$$</v>
          </cell>
          <cell r="BP243" t="str">
            <v>$$$</v>
          </cell>
          <cell r="BT243" t="str">
            <v>$$$</v>
          </cell>
          <cell r="BX243" t="str">
            <v>$$$</v>
          </cell>
          <cell r="CB243" t="str">
            <v>$$$</v>
          </cell>
          <cell r="CF243" t="str">
            <v>$$$</v>
          </cell>
          <cell r="CJ243" t="str">
            <v>$$$</v>
          </cell>
          <cell r="CN243" t="str">
            <v>$$$</v>
          </cell>
          <cell r="CR243" t="str">
            <v>$$$</v>
          </cell>
          <cell r="CV243" t="str">
            <v>$$$</v>
          </cell>
          <cell r="CZ243" t="str">
            <v>$$$</v>
          </cell>
          <cell r="DD243" t="str">
            <v>$$$</v>
          </cell>
          <cell r="DH243" t="str">
            <v>$$$</v>
          </cell>
          <cell r="DL243" t="str">
            <v>$$$</v>
          </cell>
          <cell r="DP243">
            <v>1</v>
          </cell>
          <cell r="DT243" t="str">
            <v>$$$</v>
          </cell>
        </row>
        <row r="244">
          <cell r="P244">
            <v>1</v>
          </cell>
          <cell r="T244">
            <v>0</v>
          </cell>
          <cell r="X244">
            <v>0</v>
          </cell>
          <cell r="AB244">
            <v>0</v>
          </cell>
          <cell r="AF244">
            <v>0</v>
          </cell>
          <cell r="AJ244">
            <v>0</v>
          </cell>
          <cell r="AN244">
            <v>0</v>
          </cell>
          <cell r="AR244">
            <v>0</v>
          </cell>
          <cell r="AV244">
            <v>0</v>
          </cell>
          <cell r="AZ244">
            <v>0</v>
          </cell>
          <cell r="BD244">
            <v>0</v>
          </cell>
          <cell r="BH244">
            <v>0</v>
          </cell>
          <cell r="BL244">
            <v>0</v>
          </cell>
          <cell r="BP244">
            <v>0</v>
          </cell>
          <cell r="BT244">
            <v>0</v>
          </cell>
          <cell r="BX244">
            <v>0</v>
          </cell>
          <cell r="CB244">
            <v>0</v>
          </cell>
          <cell r="CF244">
            <v>0</v>
          </cell>
          <cell r="CJ244">
            <v>0</v>
          </cell>
          <cell r="CN244">
            <v>0</v>
          </cell>
          <cell r="CR244">
            <v>0</v>
          </cell>
          <cell r="CV244">
            <v>0</v>
          </cell>
          <cell r="CZ244">
            <v>0</v>
          </cell>
          <cell r="DD244">
            <v>0</v>
          </cell>
          <cell r="DH244">
            <v>0</v>
          </cell>
          <cell r="DL244">
            <v>0</v>
          </cell>
          <cell r="DP244">
            <v>0</v>
          </cell>
          <cell r="DT244">
            <v>0</v>
          </cell>
        </row>
        <row r="245">
          <cell r="P245">
            <v>1</v>
          </cell>
          <cell r="T245" t="str">
            <v>$$$</v>
          </cell>
          <cell r="X245" t="str">
            <v>$$$</v>
          </cell>
          <cell r="AB245" t="str">
            <v>$$$</v>
          </cell>
          <cell r="AF245" t="str">
            <v>$$$</v>
          </cell>
          <cell r="AJ245" t="str">
            <v>$$$</v>
          </cell>
          <cell r="AN245" t="str">
            <v>$$$</v>
          </cell>
          <cell r="AR245" t="str">
            <v>$$$</v>
          </cell>
          <cell r="AV245" t="str">
            <v>$$$</v>
          </cell>
          <cell r="AZ245" t="str">
            <v>$$$</v>
          </cell>
          <cell r="BD245" t="str">
            <v>$$$</v>
          </cell>
          <cell r="BH245" t="str">
            <v>$$$</v>
          </cell>
          <cell r="BL245" t="str">
            <v>$$$</v>
          </cell>
          <cell r="BP245" t="str">
            <v>$$$</v>
          </cell>
          <cell r="BT245" t="str">
            <v>$$$</v>
          </cell>
          <cell r="BX245" t="str">
            <v>$$$</v>
          </cell>
          <cell r="CB245" t="str">
            <v>$$$</v>
          </cell>
          <cell r="CF245" t="str">
            <v>$$$</v>
          </cell>
          <cell r="CJ245" t="str">
            <v>$$$</v>
          </cell>
          <cell r="CN245" t="str">
            <v>$$$</v>
          </cell>
          <cell r="CR245" t="str">
            <v>$$$</v>
          </cell>
          <cell r="CV245" t="str">
            <v>$$$</v>
          </cell>
          <cell r="CZ245" t="str">
            <v>$$$</v>
          </cell>
          <cell r="DD245" t="str">
            <v>$$$</v>
          </cell>
          <cell r="DH245" t="str">
            <v>$$$</v>
          </cell>
          <cell r="DL245" t="str">
            <v>$$$</v>
          </cell>
          <cell r="DP245" t="str">
            <v>$$$</v>
          </cell>
          <cell r="DT245" t="str">
            <v>$$$</v>
          </cell>
        </row>
        <row r="246">
          <cell r="P246">
            <v>1</v>
          </cell>
          <cell r="T246">
            <v>0</v>
          </cell>
          <cell r="X246">
            <v>0</v>
          </cell>
          <cell r="AB246">
            <v>0</v>
          </cell>
          <cell r="AF246">
            <v>0</v>
          </cell>
          <cell r="AJ246">
            <v>0</v>
          </cell>
          <cell r="AN246">
            <v>0</v>
          </cell>
          <cell r="AR246">
            <v>0</v>
          </cell>
          <cell r="AV246">
            <v>0</v>
          </cell>
          <cell r="AZ246">
            <v>0</v>
          </cell>
          <cell r="BD246">
            <v>0</v>
          </cell>
          <cell r="BH246">
            <v>0</v>
          </cell>
          <cell r="BL246">
            <v>0</v>
          </cell>
          <cell r="BP246">
            <v>0</v>
          </cell>
          <cell r="BT246">
            <v>0</v>
          </cell>
          <cell r="BX246">
            <v>0</v>
          </cell>
          <cell r="CB246">
            <v>0</v>
          </cell>
          <cell r="CF246">
            <v>0</v>
          </cell>
          <cell r="CJ246">
            <v>0</v>
          </cell>
          <cell r="CN246">
            <v>0</v>
          </cell>
          <cell r="CR246">
            <v>1</v>
          </cell>
          <cell r="CV246">
            <v>0</v>
          </cell>
          <cell r="CZ246">
            <v>0</v>
          </cell>
          <cell r="DD246">
            <v>0</v>
          </cell>
          <cell r="DH246">
            <v>0</v>
          </cell>
          <cell r="DL246">
            <v>0</v>
          </cell>
          <cell r="DP246">
            <v>0</v>
          </cell>
          <cell r="DT246">
            <v>0</v>
          </cell>
        </row>
        <row r="247">
          <cell r="P247">
            <v>2</v>
          </cell>
          <cell r="T247">
            <v>0</v>
          </cell>
          <cell r="X247">
            <v>0</v>
          </cell>
          <cell r="AB247">
            <v>0</v>
          </cell>
          <cell r="AF247">
            <v>0</v>
          </cell>
          <cell r="AJ247">
            <v>2</v>
          </cell>
          <cell r="AN247">
            <v>0</v>
          </cell>
          <cell r="AR247">
            <v>0</v>
          </cell>
          <cell r="AV247">
            <v>0</v>
          </cell>
          <cell r="AZ247">
            <v>0</v>
          </cell>
          <cell r="BD247">
            <v>0</v>
          </cell>
          <cell r="BH247">
            <v>0</v>
          </cell>
          <cell r="BL247">
            <v>0</v>
          </cell>
          <cell r="BP247">
            <v>0</v>
          </cell>
          <cell r="BT247">
            <v>0</v>
          </cell>
          <cell r="BX247">
            <v>0</v>
          </cell>
          <cell r="CB247">
            <v>0</v>
          </cell>
          <cell r="CF247">
            <v>0</v>
          </cell>
          <cell r="CJ247">
            <v>0</v>
          </cell>
          <cell r="CN247">
            <v>0</v>
          </cell>
          <cell r="CR247">
            <v>1</v>
          </cell>
          <cell r="CV247">
            <v>0</v>
          </cell>
          <cell r="CZ247">
            <v>0</v>
          </cell>
          <cell r="DD247">
            <v>0</v>
          </cell>
          <cell r="DH247">
            <v>0</v>
          </cell>
          <cell r="DL247">
            <v>0</v>
          </cell>
          <cell r="DP247">
            <v>0</v>
          </cell>
          <cell r="DT247">
            <v>0</v>
          </cell>
        </row>
        <row r="248">
          <cell r="P248" t="str">
            <v>-</v>
          </cell>
          <cell r="T248" t="str">
            <v>-</v>
          </cell>
          <cell r="X248" t="str">
            <v>-</v>
          </cell>
          <cell r="AB248" t="str">
            <v>-</v>
          </cell>
          <cell r="AF248" t="str">
            <v>-</v>
          </cell>
          <cell r="AJ248" t="str">
            <v>-</v>
          </cell>
          <cell r="AN248" t="str">
            <v>-</v>
          </cell>
          <cell r="AR248" t="str">
            <v>-</v>
          </cell>
          <cell r="AV248" t="str">
            <v>-</v>
          </cell>
          <cell r="AZ248" t="str">
            <v>-</v>
          </cell>
          <cell r="BD248" t="str">
            <v>-</v>
          </cell>
          <cell r="BH248" t="str">
            <v>-</v>
          </cell>
          <cell r="BL248" t="str">
            <v>-</v>
          </cell>
          <cell r="BP248" t="str">
            <v>-</v>
          </cell>
          <cell r="BT248" t="str">
            <v>-</v>
          </cell>
          <cell r="BX248" t="str">
            <v>-</v>
          </cell>
          <cell r="CB248" t="str">
            <v>-</v>
          </cell>
          <cell r="CF248" t="str">
            <v>-</v>
          </cell>
          <cell r="CJ248" t="str">
            <v>-</v>
          </cell>
          <cell r="CN248" t="str">
            <v>-</v>
          </cell>
          <cell r="CR248" t="str">
            <v>-</v>
          </cell>
          <cell r="CV248" t="str">
            <v>-</v>
          </cell>
          <cell r="CZ248" t="str">
            <v>-</v>
          </cell>
          <cell r="DD248" t="str">
            <v>-</v>
          </cell>
          <cell r="DH248" t="str">
            <v>-</v>
          </cell>
          <cell r="DL248" t="str">
            <v>-</v>
          </cell>
          <cell r="DP248">
            <v>1</v>
          </cell>
          <cell r="DT248" t="str">
            <v>-</v>
          </cell>
        </row>
        <row r="249">
          <cell r="P249">
            <v>0</v>
          </cell>
          <cell r="T249">
            <v>0</v>
          </cell>
          <cell r="X249">
            <v>0</v>
          </cell>
          <cell r="AB249">
            <v>0</v>
          </cell>
          <cell r="AF249">
            <v>0</v>
          </cell>
          <cell r="AJ249">
            <v>0</v>
          </cell>
          <cell r="AN249">
            <v>0</v>
          </cell>
          <cell r="AR249">
            <v>0</v>
          </cell>
          <cell r="AV249">
            <v>0</v>
          </cell>
          <cell r="AZ249">
            <v>0</v>
          </cell>
          <cell r="BD249">
            <v>0</v>
          </cell>
          <cell r="BH249">
            <v>0</v>
          </cell>
          <cell r="BL249">
            <v>0</v>
          </cell>
          <cell r="BP249">
            <v>0</v>
          </cell>
          <cell r="BT249">
            <v>0</v>
          </cell>
          <cell r="BX249">
            <v>0</v>
          </cell>
          <cell r="CB249">
            <v>0</v>
          </cell>
          <cell r="CF249">
            <v>0</v>
          </cell>
          <cell r="CJ249">
            <v>0</v>
          </cell>
          <cell r="CN249">
            <v>0</v>
          </cell>
          <cell r="CR249">
            <v>0</v>
          </cell>
          <cell r="CV249">
            <v>0</v>
          </cell>
          <cell r="CZ249">
            <v>0</v>
          </cell>
          <cell r="DD249">
            <v>0</v>
          </cell>
          <cell r="DH249">
            <v>0</v>
          </cell>
          <cell r="DL249">
            <v>0</v>
          </cell>
          <cell r="DP249">
            <v>0</v>
          </cell>
          <cell r="DT249">
            <v>0</v>
          </cell>
        </row>
        <row r="250">
          <cell r="P250">
            <v>2</v>
          </cell>
          <cell r="T250" t="str">
            <v>$$$</v>
          </cell>
          <cell r="X250" t="str">
            <v>$$$</v>
          </cell>
          <cell r="AB250" t="str">
            <v>$$$</v>
          </cell>
          <cell r="AF250" t="str">
            <v>$$$</v>
          </cell>
          <cell r="AJ250" t="str">
            <v>$$$</v>
          </cell>
          <cell r="AN250" t="str">
            <v>$$$</v>
          </cell>
          <cell r="AR250" t="str">
            <v>$$$</v>
          </cell>
          <cell r="AV250" t="str">
            <v>$$$</v>
          </cell>
          <cell r="AZ250" t="str">
            <v>$$$</v>
          </cell>
          <cell r="BD250" t="str">
            <v>$$$</v>
          </cell>
          <cell r="BH250" t="str">
            <v>$$$</v>
          </cell>
          <cell r="BL250" t="str">
            <v>$$$</v>
          </cell>
          <cell r="BP250" t="str">
            <v>$$$</v>
          </cell>
          <cell r="BT250" t="str">
            <v>$$$</v>
          </cell>
          <cell r="BX250" t="str">
            <v>$$$</v>
          </cell>
          <cell r="CB250" t="str">
            <v>$$$</v>
          </cell>
          <cell r="CF250" t="str">
            <v>$$$</v>
          </cell>
          <cell r="CJ250" t="str">
            <v>$$$</v>
          </cell>
          <cell r="CN250" t="str">
            <v>$$$</v>
          </cell>
          <cell r="CR250" t="str">
            <v>$$$</v>
          </cell>
          <cell r="CV250" t="str">
            <v>$$$</v>
          </cell>
          <cell r="CZ250" t="str">
            <v>$$$</v>
          </cell>
          <cell r="DD250" t="str">
            <v>$$$</v>
          </cell>
          <cell r="DH250" t="str">
            <v>$$$</v>
          </cell>
          <cell r="DL250" t="str">
            <v>$$$</v>
          </cell>
          <cell r="DP250" t="str">
            <v>$$$</v>
          </cell>
          <cell r="DT250" t="str">
            <v>$$$</v>
          </cell>
        </row>
        <row r="251">
          <cell r="P251">
            <v>2</v>
          </cell>
          <cell r="T251">
            <v>0</v>
          </cell>
          <cell r="X251">
            <v>0</v>
          </cell>
          <cell r="AB251">
            <v>0</v>
          </cell>
          <cell r="AF251">
            <v>0</v>
          </cell>
          <cell r="AJ251">
            <v>2</v>
          </cell>
          <cell r="AN251">
            <v>0</v>
          </cell>
          <cell r="AR251">
            <v>0</v>
          </cell>
          <cell r="AV251">
            <v>0</v>
          </cell>
          <cell r="AZ251">
            <v>0</v>
          </cell>
          <cell r="BD251">
            <v>0</v>
          </cell>
          <cell r="BH251">
            <v>0</v>
          </cell>
          <cell r="BL251">
            <v>0</v>
          </cell>
          <cell r="BP251">
            <v>0</v>
          </cell>
          <cell r="BT251">
            <v>0</v>
          </cell>
          <cell r="BX251">
            <v>0</v>
          </cell>
          <cell r="CB251">
            <v>0</v>
          </cell>
          <cell r="CF251">
            <v>0</v>
          </cell>
          <cell r="CJ251">
            <v>0</v>
          </cell>
          <cell r="CN251">
            <v>0</v>
          </cell>
          <cell r="CR251">
            <v>0</v>
          </cell>
          <cell r="CV251">
            <v>0</v>
          </cell>
          <cell r="CZ251">
            <v>0</v>
          </cell>
          <cell r="DD251">
            <v>0</v>
          </cell>
          <cell r="DH251">
            <v>0</v>
          </cell>
          <cell r="DL251">
            <v>0</v>
          </cell>
          <cell r="DP251">
            <v>0</v>
          </cell>
          <cell r="DT251">
            <v>0</v>
          </cell>
        </row>
        <row r="252">
          <cell r="P252">
            <v>3</v>
          </cell>
          <cell r="T252">
            <v>0</v>
          </cell>
          <cell r="X252">
            <v>0</v>
          </cell>
          <cell r="AB252">
            <v>0</v>
          </cell>
          <cell r="AF252">
            <v>0</v>
          </cell>
          <cell r="AJ252">
            <v>0</v>
          </cell>
          <cell r="AN252">
            <v>0</v>
          </cell>
          <cell r="AR252">
            <v>0</v>
          </cell>
          <cell r="AV252">
            <v>0</v>
          </cell>
          <cell r="AZ252">
            <v>0</v>
          </cell>
          <cell r="BD252">
            <v>0</v>
          </cell>
          <cell r="BH252">
            <v>0</v>
          </cell>
          <cell r="BL252">
            <v>0</v>
          </cell>
          <cell r="BP252">
            <v>0</v>
          </cell>
          <cell r="BT252">
            <v>0</v>
          </cell>
          <cell r="BX252">
            <v>0</v>
          </cell>
          <cell r="CB252">
            <v>0</v>
          </cell>
          <cell r="CF252">
            <v>0</v>
          </cell>
          <cell r="CJ252">
            <v>0</v>
          </cell>
          <cell r="CN252">
            <v>0</v>
          </cell>
          <cell r="CR252">
            <v>0</v>
          </cell>
          <cell r="CV252">
            <v>0</v>
          </cell>
          <cell r="CZ252">
            <v>0</v>
          </cell>
          <cell r="DD252">
            <v>0</v>
          </cell>
          <cell r="DH252">
            <v>0</v>
          </cell>
          <cell r="DL252">
            <v>0</v>
          </cell>
          <cell r="DP252">
            <v>0</v>
          </cell>
          <cell r="DT252">
            <v>0</v>
          </cell>
        </row>
        <row r="253">
          <cell r="P253">
            <v>0</v>
          </cell>
          <cell r="T253">
            <v>0</v>
          </cell>
          <cell r="X253">
            <v>0</v>
          </cell>
          <cell r="AB253">
            <v>0</v>
          </cell>
          <cell r="AF253">
            <v>0</v>
          </cell>
          <cell r="AJ253">
            <v>0</v>
          </cell>
          <cell r="AN253">
            <v>0</v>
          </cell>
          <cell r="AR253">
            <v>0</v>
          </cell>
          <cell r="AV253">
            <v>0</v>
          </cell>
          <cell r="AZ253">
            <v>0</v>
          </cell>
          <cell r="BD253">
            <v>0</v>
          </cell>
          <cell r="BH253">
            <v>0</v>
          </cell>
          <cell r="BL253">
            <v>0</v>
          </cell>
          <cell r="BP253">
            <v>0</v>
          </cell>
          <cell r="BT253">
            <v>0</v>
          </cell>
          <cell r="BX253">
            <v>0</v>
          </cell>
          <cell r="CB253">
            <v>0</v>
          </cell>
          <cell r="CF253">
            <v>0</v>
          </cell>
          <cell r="CJ253">
            <v>0</v>
          </cell>
          <cell r="CN253">
            <v>0</v>
          </cell>
          <cell r="CR253">
            <v>0</v>
          </cell>
          <cell r="CV253">
            <v>0</v>
          </cell>
          <cell r="CZ253">
            <v>0</v>
          </cell>
          <cell r="DD253">
            <v>0</v>
          </cell>
          <cell r="DH253">
            <v>0</v>
          </cell>
          <cell r="DL253">
            <v>1</v>
          </cell>
          <cell r="DP253">
            <v>1</v>
          </cell>
          <cell r="DT253">
            <v>0</v>
          </cell>
        </row>
        <row r="254">
          <cell r="P254" t="str">
            <v>-</v>
          </cell>
          <cell r="T254" t="str">
            <v>-</v>
          </cell>
          <cell r="X254" t="str">
            <v>-</v>
          </cell>
          <cell r="AB254" t="str">
            <v>-</v>
          </cell>
          <cell r="AF254" t="str">
            <v>-</v>
          </cell>
          <cell r="AJ254" t="str">
            <v>-</v>
          </cell>
          <cell r="AN254" t="str">
            <v>-</v>
          </cell>
          <cell r="AR254" t="str">
            <v>-</v>
          </cell>
          <cell r="AV254" t="str">
            <v>-</v>
          </cell>
          <cell r="AZ254" t="str">
            <v>-</v>
          </cell>
          <cell r="BD254" t="str">
            <v>-</v>
          </cell>
          <cell r="BH254" t="str">
            <v>-</v>
          </cell>
          <cell r="BL254" t="str">
            <v>-</v>
          </cell>
          <cell r="BP254" t="str">
            <v>-</v>
          </cell>
          <cell r="BT254" t="str">
            <v>-</v>
          </cell>
          <cell r="BX254" t="str">
            <v>-</v>
          </cell>
          <cell r="CB254" t="str">
            <v>-</v>
          </cell>
          <cell r="CF254" t="str">
            <v>-</v>
          </cell>
          <cell r="CJ254" t="str">
            <v>-</v>
          </cell>
          <cell r="CN254" t="str">
            <v>-</v>
          </cell>
          <cell r="CR254" t="str">
            <v>-</v>
          </cell>
          <cell r="CV254">
            <v>1</v>
          </cell>
          <cell r="CZ254" t="str">
            <v>-</v>
          </cell>
          <cell r="DD254" t="str">
            <v>-</v>
          </cell>
          <cell r="DH254" t="str">
            <v>-</v>
          </cell>
          <cell r="DL254" t="str">
            <v>-</v>
          </cell>
          <cell r="DP254" t="str">
            <v>-</v>
          </cell>
          <cell r="DT254" t="str">
            <v>-</v>
          </cell>
        </row>
        <row r="255">
          <cell r="P255">
            <v>1</v>
          </cell>
          <cell r="T255">
            <v>0</v>
          </cell>
          <cell r="X255">
            <v>1</v>
          </cell>
          <cell r="AB255">
            <v>0</v>
          </cell>
          <cell r="AF255">
            <v>0</v>
          </cell>
          <cell r="AJ255">
            <v>0</v>
          </cell>
          <cell r="AN255">
            <v>0</v>
          </cell>
          <cell r="AR255">
            <v>0</v>
          </cell>
          <cell r="AV255">
            <v>0</v>
          </cell>
          <cell r="AZ255">
            <v>0</v>
          </cell>
          <cell r="BD255">
            <v>0</v>
          </cell>
          <cell r="BH255">
            <v>0</v>
          </cell>
          <cell r="BL255">
            <v>0</v>
          </cell>
          <cell r="BP255">
            <v>0</v>
          </cell>
          <cell r="BT255">
            <v>0</v>
          </cell>
          <cell r="BX255">
            <v>0</v>
          </cell>
          <cell r="CB255">
            <v>0</v>
          </cell>
          <cell r="CF255">
            <v>0</v>
          </cell>
          <cell r="CJ255">
            <v>0</v>
          </cell>
          <cell r="CN255">
            <v>0</v>
          </cell>
          <cell r="CR255">
            <v>1</v>
          </cell>
          <cell r="CV255">
            <v>0</v>
          </cell>
          <cell r="CZ255">
            <v>0</v>
          </cell>
          <cell r="DD255">
            <v>0</v>
          </cell>
          <cell r="DH255">
            <v>0</v>
          </cell>
          <cell r="DL255">
            <v>0</v>
          </cell>
          <cell r="DP255">
            <v>0</v>
          </cell>
          <cell r="DT255">
            <v>0</v>
          </cell>
        </row>
        <row r="256">
          <cell r="P256" t="str">
            <v>$$$</v>
          </cell>
          <cell r="T256" t="str">
            <v>$$$</v>
          </cell>
          <cell r="X256" t="str">
            <v>$$$</v>
          </cell>
          <cell r="AB256" t="str">
            <v>$$$</v>
          </cell>
          <cell r="AF256" t="str">
            <v>$$$</v>
          </cell>
          <cell r="AJ256" t="str">
            <v>$$$</v>
          </cell>
          <cell r="AN256" t="str">
            <v>$$$</v>
          </cell>
          <cell r="AR256" t="str">
            <v>$$$</v>
          </cell>
          <cell r="AV256" t="str">
            <v>$$$</v>
          </cell>
          <cell r="AZ256" t="str">
            <v>$$$</v>
          </cell>
          <cell r="BD256" t="str">
            <v>$$$</v>
          </cell>
          <cell r="BH256" t="str">
            <v>$$$</v>
          </cell>
          <cell r="BL256" t="str">
            <v>$$$</v>
          </cell>
          <cell r="BP256" t="str">
            <v>$$$</v>
          </cell>
          <cell r="BT256" t="str">
            <v>$$$</v>
          </cell>
          <cell r="BX256" t="str">
            <v>$$$</v>
          </cell>
          <cell r="CB256" t="str">
            <v>$$$</v>
          </cell>
          <cell r="CF256" t="str">
            <v>$$$</v>
          </cell>
          <cell r="CJ256" t="str">
            <v>$$$</v>
          </cell>
          <cell r="CN256" t="str">
            <v>$$$</v>
          </cell>
          <cell r="CR256" t="str">
            <v>$$$</v>
          </cell>
          <cell r="CV256" t="str">
            <v>$$$</v>
          </cell>
          <cell r="CZ256" t="str">
            <v>$$$</v>
          </cell>
          <cell r="DD256" t="str">
            <v>$$$</v>
          </cell>
          <cell r="DH256" t="str">
            <v>$$$</v>
          </cell>
          <cell r="DL256" t="str">
            <v>$$$</v>
          </cell>
          <cell r="DP256">
            <v>1</v>
          </cell>
          <cell r="DT256" t="str">
            <v>$$$</v>
          </cell>
        </row>
        <row r="257">
          <cell r="P257" t="str">
            <v>$$$</v>
          </cell>
          <cell r="T257" t="str">
            <v>$$$</v>
          </cell>
          <cell r="X257" t="str">
            <v>$$$</v>
          </cell>
          <cell r="AB257" t="str">
            <v>$$$</v>
          </cell>
          <cell r="AF257" t="str">
            <v>$$$</v>
          </cell>
          <cell r="AJ257" t="str">
            <v>$$$</v>
          </cell>
          <cell r="AN257" t="str">
            <v>$$$</v>
          </cell>
          <cell r="AR257" t="str">
            <v>$$$</v>
          </cell>
          <cell r="AV257" t="str">
            <v>$$$</v>
          </cell>
          <cell r="AZ257" t="str">
            <v>$$$</v>
          </cell>
          <cell r="BD257" t="str">
            <v>$$$</v>
          </cell>
          <cell r="BH257" t="str">
            <v>$$$</v>
          </cell>
          <cell r="BL257" t="str">
            <v>$$$</v>
          </cell>
          <cell r="BP257" t="str">
            <v>$$$</v>
          </cell>
          <cell r="BT257" t="str">
            <v>$$$</v>
          </cell>
          <cell r="BX257" t="str">
            <v>$$$</v>
          </cell>
          <cell r="CB257" t="str">
            <v>$$$</v>
          </cell>
          <cell r="CF257" t="str">
            <v>$$$</v>
          </cell>
          <cell r="CJ257" t="str">
            <v>$$$</v>
          </cell>
          <cell r="CN257" t="str">
            <v>$$$</v>
          </cell>
          <cell r="CR257" t="str">
            <v>$$$</v>
          </cell>
          <cell r="CV257" t="str">
            <v>$$$</v>
          </cell>
          <cell r="CZ257" t="str">
            <v>$$$</v>
          </cell>
          <cell r="DD257" t="str">
            <v>$$$</v>
          </cell>
          <cell r="DH257" t="str">
            <v>$$$</v>
          </cell>
          <cell r="DL257" t="str">
            <v>$$$</v>
          </cell>
          <cell r="DP257" t="str">
            <v>$$$</v>
          </cell>
          <cell r="DT257" t="str">
            <v>$$$</v>
          </cell>
        </row>
        <row r="258">
          <cell r="P258" t="str">
            <v>$$$</v>
          </cell>
          <cell r="T258" t="str">
            <v>$$$</v>
          </cell>
          <cell r="X258" t="str">
            <v>$$$</v>
          </cell>
          <cell r="AB258" t="str">
            <v>$$$</v>
          </cell>
          <cell r="AF258" t="str">
            <v>$$$</v>
          </cell>
          <cell r="AJ258" t="str">
            <v>$$$</v>
          </cell>
          <cell r="AN258" t="str">
            <v>$$$</v>
          </cell>
          <cell r="AR258" t="str">
            <v>$$$</v>
          </cell>
          <cell r="AV258" t="str">
            <v>$$$</v>
          </cell>
          <cell r="AZ258" t="str">
            <v>$$$</v>
          </cell>
          <cell r="BD258" t="str">
            <v>$$$</v>
          </cell>
          <cell r="BH258" t="str">
            <v>$$$</v>
          </cell>
          <cell r="BL258" t="str">
            <v>$$$</v>
          </cell>
          <cell r="BP258" t="str">
            <v>$$$</v>
          </cell>
          <cell r="BT258" t="str">
            <v>$$$</v>
          </cell>
          <cell r="BX258" t="str">
            <v>$$$</v>
          </cell>
          <cell r="CB258" t="str">
            <v>$$$</v>
          </cell>
          <cell r="CF258" t="str">
            <v>$$$</v>
          </cell>
          <cell r="CJ258" t="str">
            <v>$$$</v>
          </cell>
          <cell r="CN258" t="str">
            <v>$$$</v>
          </cell>
          <cell r="CR258" t="str">
            <v>$$$</v>
          </cell>
          <cell r="CV258" t="str">
            <v>$$$</v>
          </cell>
          <cell r="CZ258" t="str">
            <v>$$$</v>
          </cell>
          <cell r="DD258" t="str">
            <v>$$$</v>
          </cell>
          <cell r="DH258" t="str">
            <v>$$$</v>
          </cell>
          <cell r="DL258" t="str">
            <v>$$$</v>
          </cell>
          <cell r="DP258">
            <v>1</v>
          </cell>
          <cell r="DT258" t="str">
            <v>$$$</v>
          </cell>
        </row>
        <row r="259">
          <cell r="P259">
            <v>0</v>
          </cell>
          <cell r="T259">
            <v>0</v>
          </cell>
          <cell r="X259">
            <v>0</v>
          </cell>
          <cell r="AB259">
            <v>0</v>
          </cell>
          <cell r="AF259">
            <v>0</v>
          </cell>
          <cell r="AJ259">
            <v>0</v>
          </cell>
          <cell r="AN259">
            <v>0</v>
          </cell>
          <cell r="AR259">
            <v>0</v>
          </cell>
          <cell r="AV259">
            <v>0</v>
          </cell>
          <cell r="AZ259">
            <v>0</v>
          </cell>
          <cell r="BD259">
            <v>0</v>
          </cell>
          <cell r="BH259">
            <v>0</v>
          </cell>
          <cell r="BL259">
            <v>0</v>
          </cell>
          <cell r="BP259">
            <v>0</v>
          </cell>
          <cell r="BT259">
            <v>0</v>
          </cell>
          <cell r="BX259">
            <v>0</v>
          </cell>
          <cell r="CB259">
            <v>0</v>
          </cell>
          <cell r="CF259">
            <v>0</v>
          </cell>
          <cell r="CJ259">
            <v>0</v>
          </cell>
          <cell r="CN259">
            <v>0</v>
          </cell>
          <cell r="CR259">
            <v>0</v>
          </cell>
          <cell r="CV259">
            <v>0</v>
          </cell>
          <cell r="CZ259">
            <v>0</v>
          </cell>
          <cell r="DD259">
            <v>0</v>
          </cell>
          <cell r="DH259">
            <v>0</v>
          </cell>
          <cell r="DL259">
            <v>0</v>
          </cell>
          <cell r="DP259">
            <v>0</v>
          </cell>
          <cell r="DT259">
            <v>0</v>
          </cell>
        </row>
        <row r="260">
          <cell r="P260">
            <v>0</v>
          </cell>
          <cell r="T260">
            <v>0</v>
          </cell>
          <cell r="X260">
            <v>0</v>
          </cell>
          <cell r="AB260">
            <v>0</v>
          </cell>
          <cell r="AF260">
            <v>0</v>
          </cell>
          <cell r="AJ260">
            <v>0</v>
          </cell>
          <cell r="AN260">
            <v>0</v>
          </cell>
          <cell r="AR260">
            <v>0</v>
          </cell>
          <cell r="AV260">
            <v>0</v>
          </cell>
          <cell r="AZ260">
            <v>0</v>
          </cell>
          <cell r="BD260">
            <v>0</v>
          </cell>
          <cell r="BH260">
            <v>0</v>
          </cell>
          <cell r="BL260">
            <v>0</v>
          </cell>
          <cell r="BP260">
            <v>0</v>
          </cell>
          <cell r="BT260">
            <v>0</v>
          </cell>
          <cell r="BX260">
            <v>0</v>
          </cell>
          <cell r="CB260">
            <v>0</v>
          </cell>
          <cell r="CF260">
            <v>0</v>
          </cell>
          <cell r="CJ260">
            <v>0</v>
          </cell>
          <cell r="CN260">
            <v>0</v>
          </cell>
          <cell r="CR260">
            <v>0</v>
          </cell>
          <cell r="CV260">
            <v>0</v>
          </cell>
          <cell r="CZ260">
            <v>0</v>
          </cell>
          <cell r="DD260">
            <v>0</v>
          </cell>
          <cell r="DH260">
            <v>0</v>
          </cell>
          <cell r="DL260">
            <v>0</v>
          </cell>
          <cell r="DP260">
            <v>1</v>
          </cell>
          <cell r="DT260">
            <v>0</v>
          </cell>
        </row>
        <row r="261">
          <cell r="P261">
            <v>0</v>
          </cell>
          <cell r="T261">
            <v>0</v>
          </cell>
          <cell r="X261">
            <v>0</v>
          </cell>
          <cell r="AB261">
            <v>0</v>
          </cell>
          <cell r="AF261">
            <v>0</v>
          </cell>
          <cell r="AJ261">
            <v>0</v>
          </cell>
          <cell r="AN261">
            <v>0</v>
          </cell>
          <cell r="AR261">
            <v>0</v>
          </cell>
          <cell r="AV261">
            <v>0</v>
          </cell>
          <cell r="AZ261">
            <v>0</v>
          </cell>
          <cell r="BD261">
            <v>0</v>
          </cell>
          <cell r="BH261">
            <v>0</v>
          </cell>
          <cell r="BL261">
            <v>0</v>
          </cell>
          <cell r="BP261">
            <v>0</v>
          </cell>
          <cell r="BT261">
            <v>0</v>
          </cell>
          <cell r="BX261">
            <v>0</v>
          </cell>
          <cell r="CB261">
            <v>0</v>
          </cell>
          <cell r="CF261">
            <v>0</v>
          </cell>
          <cell r="CJ261">
            <v>0</v>
          </cell>
          <cell r="CN261">
            <v>0</v>
          </cell>
          <cell r="CR261">
            <v>0</v>
          </cell>
          <cell r="CV261">
            <v>1</v>
          </cell>
          <cell r="CZ261">
            <v>0</v>
          </cell>
          <cell r="DD261">
            <v>0</v>
          </cell>
          <cell r="DH261">
            <v>0</v>
          </cell>
          <cell r="DL261">
            <v>0</v>
          </cell>
          <cell r="DP261">
            <v>0</v>
          </cell>
          <cell r="DT261">
            <v>0</v>
          </cell>
        </row>
        <row r="262">
          <cell r="P262" t="str">
            <v>$$$</v>
          </cell>
          <cell r="T262" t="str">
            <v>$$$</v>
          </cell>
          <cell r="X262" t="str">
            <v>$$$</v>
          </cell>
          <cell r="AB262" t="str">
            <v>$$$</v>
          </cell>
          <cell r="AF262" t="str">
            <v>$$$</v>
          </cell>
          <cell r="AJ262" t="str">
            <v>$$$</v>
          </cell>
          <cell r="AN262" t="str">
            <v>$$$</v>
          </cell>
          <cell r="AR262" t="str">
            <v>$$$</v>
          </cell>
          <cell r="AV262" t="str">
            <v>$$$</v>
          </cell>
          <cell r="AZ262" t="str">
            <v>$$$</v>
          </cell>
          <cell r="BD262" t="str">
            <v>$$$</v>
          </cell>
          <cell r="BH262" t="str">
            <v>$$$</v>
          </cell>
          <cell r="BL262" t="str">
            <v>$$$</v>
          </cell>
          <cell r="BP262" t="str">
            <v>$$$</v>
          </cell>
          <cell r="BT262" t="str">
            <v>$$$</v>
          </cell>
          <cell r="BX262" t="str">
            <v>$$$</v>
          </cell>
          <cell r="CB262" t="str">
            <v>$$$</v>
          </cell>
          <cell r="CF262" t="str">
            <v>$$$</v>
          </cell>
          <cell r="CJ262" t="str">
            <v>$$$</v>
          </cell>
          <cell r="CN262" t="str">
            <v>$$$</v>
          </cell>
          <cell r="CR262">
            <v>0</v>
          </cell>
          <cell r="CV262" t="str">
            <v>$$$</v>
          </cell>
          <cell r="CZ262" t="str">
            <v>$$$</v>
          </cell>
          <cell r="DD262" t="str">
            <v>$$$</v>
          </cell>
          <cell r="DH262" t="str">
            <v>$$$</v>
          </cell>
          <cell r="DL262" t="str">
            <v>$$$</v>
          </cell>
          <cell r="DP262">
            <v>0</v>
          </cell>
          <cell r="DT262" t="str">
            <v>$$$</v>
          </cell>
        </row>
        <row r="263">
          <cell r="P263" t="str">
            <v>$$$</v>
          </cell>
          <cell r="T263" t="str">
            <v>$$$</v>
          </cell>
          <cell r="X263" t="str">
            <v>$$$</v>
          </cell>
          <cell r="AB263" t="str">
            <v>$$$</v>
          </cell>
          <cell r="AF263" t="str">
            <v>$$$</v>
          </cell>
          <cell r="AJ263" t="str">
            <v>$$$</v>
          </cell>
          <cell r="AN263" t="str">
            <v>$$$</v>
          </cell>
          <cell r="AR263" t="str">
            <v>$$$</v>
          </cell>
          <cell r="AV263" t="str">
            <v>$$$</v>
          </cell>
          <cell r="AZ263" t="str">
            <v>$$$</v>
          </cell>
          <cell r="BD263" t="str">
            <v>$$$</v>
          </cell>
          <cell r="BH263" t="str">
            <v>$$$</v>
          </cell>
          <cell r="BL263" t="str">
            <v>$$$</v>
          </cell>
          <cell r="BP263" t="str">
            <v>$$$</v>
          </cell>
          <cell r="BT263" t="str">
            <v>$$$</v>
          </cell>
          <cell r="BX263" t="str">
            <v>$$$</v>
          </cell>
          <cell r="CB263" t="str">
            <v>$$$</v>
          </cell>
          <cell r="CF263" t="str">
            <v>$$$</v>
          </cell>
          <cell r="CJ263" t="str">
            <v>$$$</v>
          </cell>
          <cell r="CN263" t="str">
            <v>$$$</v>
          </cell>
          <cell r="CR263">
            <v>0</v>
          </cell>
          <cell r="CV263" t="str">
            <v>$$$</v>
          </cell>
          <cell r="CZ263" t="str">
            <v>$$$</v>
          </cell>
          <cell r="DD263" t="str">
            <v>$$$</v>
          </cell>
          <cell r="DH263" t="str">
            <v>$$$</v>
          </cell>
          <cell r="DL263" t="str">
            <v>$$$</v>
          </cell>
          <cell r="DP263" t="str">
            <v>$$$</v>
          </cell>
          <cell r="DT263" t="str">
            <v>$$$</v>
          </cell>
        </row>
        <row r="264">
          <cell r="P264" t="str">
            <v>$$$</v>
          </cell>
          <cell r="T264" t="str">
            <v>$$$</v>
          </cell>
          <cell r="X264" t="str">
            <v>$$$</v>
          </cell>
          <cell r="AB264" t="str">
            <v>$$$</v>
          </cell>
          <cell r="AF264" t="str">
            <v>$$$</v>
          </cell>
          <cell r="AJ264" t="str">
            <v>$$$</v>
          </cell>
          <cell r="AN264" t="str">
            <v>$$$</v>
          </cell>
          <cell r="AR264" t="str">
            <v>$$$</v>
          </cell>
          <cell r="AV264" t="str">
            <v>$$$</v>
          </cell>
          <cell r="AZ264" t="str">
            <v>$$$</v>
          </cell>
          <cell r="BD264" t="str">
            <v>$$$</v>
          </cell>
          <cell r="BH264" t="str">
            <v>$$$</v>
          </cell>
          <cell r="BL264" t="str">
            <v>$$$</v>
          </cell>
          <cell r="BP264" t="str">
            <v>$$$</v>
          </cell>
          <cell r="BT264" t="str">
            <v>$$$</v>
          </cell>
          <cell r="BX264" t="str">
            <v>$$$</v>
          </cell>
          <cell r="CB264" t="str">
            <v>$$$</v>
          </cell>
          <cell r="CF264" t="str">
            <v>$$$</v>
          </cell>
          <cell r="CJ264" t="str">
            <v>$$$</v>
          </cell>
          <cell r="CN264" t="str">
            <v>$$$</v>
          </cell>
          <cell r="CR264" t="str">
            <v>$$$</v>
          </cell>
          <cell r="CV264" t="str">
            <v>$$$</v>
          </cell>
          <cell r="CZ264" t="str">
            <v>$$$</v>
          </cell>
          <cell r="DD264" t="str">
            <v>$$$</v>
          </cell>
          <cell r="DH264" t="str">
            <v>$$$</v>
          </cell>
          <cell r="DL264">
            <v>2</v>
          </cell>
          <cell r="DP264" t="str">
            <v>$$$</v>
          </cell>
          <cell r="DT264" t="str">
            <v>$$$</v>
          </cell>
        </row>
        <row r="265">
          <cell r="P265" t="str">
            <v>$$$</v>
          </cell>
          <cell r="T265" t="str">
            <v>$$$</v>
          </cell>
          <cell r="X265" t="str">
            <v>$$$</v>
          </cell>
          <cell r="AB265" t="str">
            <v>$$$</v>
          </cell>
          <cell r="AF265" t="str">
            <v>$$$</v>
          </cell>
          <cell r="AJ265" t="str">
            <v>$$$</v>
          </cell>
          <cell r="AN265" t="str">
            <v>$$$</v>
          </cell>
          <cell r="AR265" t="str">
            <v>$$$</v>
          </cell>
          <cell r="AV265" t="str">
            <v>$$$</v>
          </cell>
          <cell r="AZ265" t="str">
            <v>$$$</v>
          </cell>
          <cell r="BD265" t="str">
            <v>$$$</v>
          </cell>
          <cell r="BH265" t="str">
            <v>$$$</v>
          </cell>
          <cell r="BL265" t="str">
            <v>$$$</v>
          </cell>
          <cell r="BP265" t="str">
            <v>$$$</v>
          </cell>
          <cell r="BT265" t="str">
            <v>$$$</v>
          </cell>
          <cell r="BX265" t="str">
            <v>$$$</v>
          </cell>
          <cell r="CB265" t="str">
            <v>$$$</v>
          </cell>
          <cell r="CF265" t="str">
            <v>$$$</v>
          </cell>
          <cell r="CJ265" t="str">
            <v>$$$</v>
          </cell>
          <cell r="CN265" t="str">
            <v>$$$</v>
          </cell>
          <cell r="CR265" t="str">
            <v>$$$</v>
          </cell>
          <cell r="CV265" t="str">
            <v>$$$</v>
          </cell>
          <cell r="CZ265" t="str">
            <v>$$$</v>
          </cell>
          <cell r="DD265" t="str">
            <v>$$$</v>
          </cell>
          <cell r="DH265" t="str">
            <v>$$$</v>
          </cell>
          <cell r="DL265" t="str">
            <v>$$$</v>
          </cell>
          <cell r="DP265">
            <v>1</v>
          </cell>
          <cell r="DT265" t="str">
            <v>$$$</v>
          </cell>
        </row>
        <row r="266">
          <cell r="P266">
            <v>1</v>
          </cell>
          <cell r="T266" t="str">
            <v>$$$</v>
          </cell>
          <cell r="X266" t="str">
            <v>$$$</v>
          </cell>
          <cell r="AB266" t="str">
            <v>$$$</v>
          </cell>
          <cell r="AF266" t="str">
            <v>$$$</v>
          </cell>
          <cell r="AJ266" t="str">
            <v>$$$</v>
          </cell>
          <cell r="AN266" t="str">
            <v>$$$</v>
          </cell>
          <cell r="AR266">
            <v>5</v>
          </cell>
          <cell r="AV266" t="str">
            <v>$$$</v>
          </cell>
          <cell r="AZ266" t="str">
            <v>$$$</v>
          </cell>
          <cell r="BD266" t="str">
            <v>$$$</v>
          </cell>
          <cell r="BH266" t="str">
            <v>$$$</v>
          </cell>
          <cell r="BL266" t="str">
            <v>$$$</v>
          </cell>
          <cell r="BP266" t="str">
            <v>$$$</v>
          </cell>
          <cell r="BT266" t="str">
            <v>$$$</v>
          </cell>
          <cell r="BX266" t="str">
            <v>$$$</v>
          </cell>
          <cell r="CB266" t="str">
            <v>$$$</v>
          </cell>
          <cell r="CF266" t="str">
            <v>$$$</v>
          </cell>
          <cell r="CJ266" t="str">
            <v>$$$</v>
          </cell>
          <cell r="CN266" t="str">
            <v>$$$</v>
          </cell>
          <cell r="CR266" t="str">
            <v>$$$</v>
          </cell>
          <cell r="CV266" t="str">
            <v>$$$</v>
          </cell>
          <cell r="CZ266" t="str">
            <v>$$$</v>
          </cell>
          <cell r="DD266" t="str">
            <v>$$$</v>
          </cell>
          <cell r="DH266" t="str">
            <v>$$$</v>
          </cell>
          <cell r="DL266" t="str">
            <v>$$$</v>
          </cell>
          <cell r="DP266" t="str">
            <v>$$$</v>
          </cell>
          <cell r="DT266" t="str">
            <v>$$$</v>
          </cell>
        </row>
        <row r="267">
          <cell r="P267">
            <v>0</v>
          </cell>
          <cell r="T267">
            <v>0</v>
          </cell>
          <cell r="X267">
            <v>0</v>
          </cell>
          <cell r="AB267">
            <v>0</v>
          </cell>
          <cell r="AF267">
            <v>0</v>
          </cell>
          <cell r="AJ267">
            <v>0</v>
          </cell>
          <cell r="AN267">
            <v>0</v>
          </cell>
          <cell r="AR267">
            <v>0</v>
          </cell>
          <cell r="AV267">
            <v>0</v>
          </cell>
          <cell r="AZ267">
            <v>0</v>
          </cell>
          <cell r="BD267">
            <v>0</v>
          </cell>
          <cell r="BH267">
            <v>0</v>
          </cell>
          <cell r="BL267">
            <v>0</v>
          </cell>
          <cell r="BP267">
            <v>0</v>
          </cell>
          <cell r="BT267">
            <v>0</v>
          </cell>
          <cell r="BX267">
            <v>0</v>
          </cell>
          <cell r="CB267">
            <v>0</v>
          </cell>
          <cell r="CF267">
            <v>0</v>
          </cell>
          <cell r="CJ267">
            <v>0</v>
          </cell>
          <cell r="CN267">
            <v>0</v>
          </cell>
          <cell r="CR267">
            <v>0</v>
          </cell>
          <cell r="CV267">
            <v>0</v>
          </cell>
          <cell r="CZ267">
            <v>0</v>
          </cell>
          <cell r="DD267">
            <v>0</v>
          </cell>
          <cell r="DH267">
            <v>0</v>
          </cell>
          <cell r="DL267">
            <v>0</v>
          </cell>
          <cell r="DP267">
            <v>0</v>
          </cell>
          <cell r="DT267">
            <v>0</v>
          </cell>
        </row>
        <row r="268">
          <cell r="P268" t="str">
            <v>$$$</v>
          </cell>
          <cell r="T268" t="str">
            <v>$$$</v>
          </cell>
          <cell r="X268" t="str">
            <v>$$$</v>
          </cell>
          <cell r="AB268" t="str">
            <v>$$$</v>
          </cell>
          <cell r="AF268" t="str">
            <v>$$$</v>
          </cell>
          <cell r="AJ268" t="str">
            <v>$$$</v>
          </cell>
          <cell r="AN268" t="str">
            <v>$$$</v>
          </cell>
          <cell r="AR268" t="str">
            <v>$$$</v>
          </cell>
          <cell r="AV268" t="str">
            <v>$$$</v>
          </cell>
          <cell r="AZ268" t="str">
            <v>$$$</v>
          </cell>
          <cell r="BD268" t="str">
            <v>$$$</v>
          </cell>
          <cell r="BH268" t="str">
            <v>$$$</v>
          </cell>
          <cell r="BL268" t="str">
            <v>$$$</v>
          </cell>
          <cell r="BP268" t="str">
            <v>$$$</v>
          </cell>
          <cell r="BT268" t="str">
            <v>$$$</v>
          </cell>
          <cell r="BX268" t="str">
            <v>$$$</v>
          </cell>
          <cell r="CB268" t="str">
            <v>$$$</v>
          </cell>
          <cell r="CF268" t="str">
            <v>$$$</v>
          </cell>
          <cell r="CJ268" t="str">
            <v>$$$</v>
          </cell>
          <cell r="CN268" t="str">
            <v>$$$</v>
          </cell>
          <cell r="CR268" t="str">
            <v>$$$</v>
          </cell>
          <cell r="CV268" t="str">
            <v>$$$</v>
          </cell>
          <cell r="CZ268" t="str">
            <v>$$$</v>
          </cell>
          <cell r="DD268" t="str">
            <v>$$$</v>
          </cell>
          <cell r="DH268" t="str">
            <v>$$$</v>
          </cell>
          <cell r="DL268" t="str">
            <v>$$$</v>
          </cell>
          <cell r="DP268" t="str">
            <v>$$$</v>
          </cell>
          <cell r="DT268" t="str">
            <v>$$$</v>
          </cell>
        </row>
        <row r="269">
          <cell r="P269">
            <v>3</v>
          </cell>
          <cell r="T269" t="str">
            <v>$$$</v>
          </cell>
          <cell r="X269" t="str">
            <v>$$$</v>
          </cell>
          <cell r="AB269" t="str">
            <v>$$$</v>
          </cell>
          <cell r="AF269" t="str">
            <v>$$$</v>
          </cell>
          <cell r="AJ269" t="str">
            <v>$$$</v>
          </cell>
          <cell r="AN269" t="str">
            <v>$$$</v>
          </cell>
          <cell r="AR269" t="str">
            <v>$$$</v>
          </cell>
          <cell r="AV269" t="str">
            <v>$$$</v>
          </cell>
          <cell r="AZ269" t="str">
            <v>$$$</v>
          </cell>
          <cell r="BD269" t="str">
            <v>$$$</v>
          </cell>
          <cell r="BH269" t="str">
            <v>$$$</v>
          </cell>
          <cell r="BL269" t="str">
            <v>$$$</v>
          </cell>
          <cell r="BP269" t="str">
            <v>$$$</v>
          </cell>
          <cell r="BT269" t="str">
            <v>$$$</v>
          </cell>
          <cell r="BX269" t="str">
            <v>$$$</v>
          </cell>
          <cell r="CB269" t="str">
            <v>$$$</v>
          </cell>
          <cell r="CF269" t="str">
            <v>$$$</v>
          </cell>
          <cell r="CJ269" t="str">
            <v>$$$</v>
          </cell>
          <cell r="CN269" t="str">
            <v>$$$</v>
          </cell>
          <cell r="CR269" t="str">
            <v>$$$</v>
          </cell>
          <cell r="CV269" t="str">
            <v>$$$</v>
          </cell>
          <cell r="CZ269" t="str">
            <v>$$$</v>
          </cell>
          <cell r="DD269" t="str">
            <v>$$$</v>
          </cell>
          <cell r="DH269" t="str">
            <v>$$$</v>
          </cell>
          <cell r="DL269" t="str">
            <v>$$$</v>
          </cell>
          <cell r="DP269" t="str">
            <v>$$$</v>
          </cell>
          <cell r="DT269" t="str">
            <v>$$$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06A4A-4C04-4AD1-A1EE-360E50165869}">
  <sheetPr>
    <tabColor rgb="FFFF0000"/>
  </sheetPr>
  <dimension ref="A1:O68"/>
  <sheetViews>
    <sheetView workbookViewId="0">
      <selection activeCell="E13" sqref="E13"/>
    </sheetView>
  </sheetViews>
  <sheetFormatPr defaultRowHeight="13.8"/>
  <cols>
    <col min="1" max="1" width="19.19921875" style="1" bestFit="1" customWidth="1"/>
    <col min="2" max="16384" width="8.796875" style="1"/>
  </cols>
  <sheetData>
    <row r="1" spans="1:15" ht="18">
      <c r="A1" s="1" t="s">
        <v>0</v>
      </c>
      <c r="F1" s="1" t="s">
        <v>1</v>
      </c>
      <c r="L1" s="1" t="s">
        <v>2</v>
      </c>
    </row>
    <row r="2" spans="1:15" ht="18">
      <c r="A2" s="1" t="s">
        <v>3</v>
      </c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5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8</v>
      </c>
      <c r="M2" s="1" t="s">
        <v>5</v>
      </c>
      <c r="N2" s="1" t="s">
        <v>9</v>
      </c>
      <c r="O2" s="1" t="s">
        <v>13</v>
      </c>
    </row>
    <row r="3" spans="1:15">
      <c r="A3" s="3" t="s">
        <v>14</v>
      </c>
      <c r="B3" s="11">
        <f>IF(LCC試算シート!$D$6&gt;20,20,LCC試算シート!$D$6)</f>
        <v>20</v>
      </c>
      <c r="C3" s="12">
        <f>IF(LCC試算シート!$D$5&gt;20,20,LCC試算シート!$D$5)</f>
        <v>20</v>
      </c>
      <c r="D3" s="12">
        <f>B3-C3</f>
        <v>0</v>
      </c>
      <c r="E3" s="12">
        <f>IF((LCC試算シート!$D$4-LCC試算シート!$D$6)&gt;20,20,LCC試算シート!$D$4-LCC試算シート!$D$6)</f>
        <v>20</v>
      </c>
      <c r="F3" s="12">
        <f>IF(LCC試算シート!$D$4&gt;20,20,LCC試算シート!$D$4)</f>
        <v>20</v>
      </c>
      <c r="G3" s="12">
        <f>IF(LCC試算シート!$D$5&gt;20,20,LCC試算シート!$D$5)</f>
        <v>20</v>
      </c>
      <c r="H3" s="12">
        <f>F3-G3</f>
        <v>0</v>
      </c>
      <c r="I3" s="12">
        <f>IF(LCC試算シート!$D$5+1&gt;0,IF(LCC試算シート!$D$5+1&lt;=20,$B$68,0),0)</f>
        <v>0</v>
      </c>
      <c r="J3" s="12">
        <f>IF(LCC試算シート!$D$5+1&gt;0,IF(LCC試算シート!$D$5+1&lt;=20,$C$68,0),0)</f>
        <v>0</v>
      </c>
      <c r="K3" s="12">
        <f>IF(LCC試算シート!$D$5+1&gt;0,IF(LCC試算シート!$D$5+1&lt;=20,$D$68,0),0)</f>
        <v>0</v>
      </c>
      <c r="L3" s="12">
        <f>IF(LCC試算シート!$D$4&gt;20,20,LCC試算シート!$D$4)</f>
        <v>20</v>
      </c>
      <c r="M3" s="12">
        <f>IF(LCC試算シート!$D$5&gt;20,20,LCC試算シート!$D$5)</f>
        <v>20</v>
      </c>
      <c r="N3" s="12">
        <f>L3-M3</f>
        <v>0</v>
      </c>
      <c r="O3" s="13">
        <f>C24</f>
        <v>1411.6837146529465</v>
      </c>
    </row>
    <row r="4" spans="1:15">
      <c r="A4" s="6" t="s">
        <v>15</v>
      </c>
      <c r="B4" s="14">
        <f>IF(LCC試算シート!$D$6&gt;30,10,MAX(0,LCC試算シート!$D$6-20))</f>
        <v>10</v>
      </c>
      <c r="C4" s="15">
        <f>IF(LCC試算シート!$D$5&gt;30,10,MAX(0,LCC試算シート!$D$5-20))</f>
        <v>10</v>
      </c>
      <c r="D4" s="15">
        <f>B4-C4</f>
        <v>0</v>
      </c>
      <c r="E4" s="15">
        <f>IF((LCC試算シート!$D$4-LCC試算シート!$D$6)&gt;30,10,MAX((LCC試算シート!$D$4-LCC試算シート!$D$6)-20,0))</f>
        <v>10</v>
      </c>
      <c r="F4" s="15">
        <f>IF(LCC試算シート!$D$4&gt;30,10,MAX(0,LCC試算シート!$D$4-20))</f>
        <v>10</v>
      </c>
      <c r="G4" s="15">
        <f>IF(LCC試算シート!$D$5&gt;30,10,MAX(0,LCC試算シート!$D$5-20))</f>
        <v>10</v>
      </c>
      <c r="H4" s="15">
        <f>F4-G4</f>
        <v>0</v>
      </c>
      <c r="I4" s="15">
        <f>IF(LCC試算シート!$D$5+1&gt;=21,IF(LCC試算シート!$D$5+1&lt;=30,$B$68,0),0)</f>
        <v>0</v>
      </c>
      <c r="J4" s="15">
        <f>IF(LCC試算シート!$D$5+1&gt;=21,IF(LCC試算シート!$D$5+1&lt;=30,$C$68,0),0)</f>
        <v>0</v>
      </c>
      <c r="K4" s="15">
        <f>IF(LCC試算シート!$D$5+1&gt;=21,IF(LCC試算シート!$D$5+1&lt;=30,$D$68,0),0)</f>
        <v>0</v>
      </c>
      <c r="L4" s="15">
        <f>IF(LCC試算シート!$D$4&gt;30,10,MAX(0,LCC試算シート!$D$4-20))</f>
        <v>10</v>
      </c>
      <c r="M4" s="15">
        <f>IF(LCC試算シート!$D$5&gt;30,10,MAX(0,LCC試算シート!$D$5-20))</f>
        <v>10</v>
      </c>
      <c r="N4" s="15">
        <f>L4-M4</f>
        <v>0</v>
      </c>
      <c r="O4" s="16">
        <f>C25</f>
        <v>1343.5751898734177</v>
      </c>
    </row>
    <row r="5" spans="1:15">
      <c r="A5" s="4" t="s">
        <v>16</v>
      </c>
      <c r="B5" s="14">
        <f>IF(LCC試算シート!$D$6&gt;40,10,MAX(0,LCC試算シート!$D$6-30))</f>
        <v>10</v>
      </c>
      <c r="C5" s="15">
        <f>IF(LCC試算シート!$D$5&gt;40,10,MAX(0,LCC試算シート!$D$5-30))</f>
        <v>0</v>
      </c>
      <c r="D5" s="15">
        <f>B5-C5</f>
        <v>10</v>
      </c>
      <c r="E5" s="15">
        <f>IF((LCC試算シート!$D$4-LCC試算シート!$D$6)&gt;40,10,MAX((LCC試算シート!$D$4-LCC試算シート!$D$6)-30,0))</f>
        <v>0</v>
      </c>
      <c r="F5" s="15">
        <f>IF(LCC試算シート!$D$4&gt;40,10,MAX(0,LCC試算シート!$D$4-30))</f>
        <v>10</v>
      </c>
      <c r="G5" s="15">
        <f>IF(LCC試算シート!$D$5&gt;40,10,MAX(0,LCC試算シート!$D$5-30))</f>
        <v>0</v>
      </c>
      <c r="H5" s="15">
        <f>F5-G5</f>
        <v>10</v>
      </c>
      <c r="I5" s="15">
        <f>IF(LCC試算シート!$D$5+1&gt;=31,IF(LCC試算シート!$D$5+1&lt;=40,$B$68,0),0)</f>
        <v>5.6530864197530866</v>
      </c>
      <c r="J5" s="15">
        <f>IF(LCC試算シート!$D$5+1&gt;=31,IF(LCC試算シート!$D$5+1&lt;=40,$C$68,0),0)</f>
        <v>9.4013888888888886</v>
      </c>
      <c r="K5" s="15">
        <f>IF(LCC試算シート!$D$5+1&gt;=31,IF(LCC試算シート!$D$5+1&lt;=40,$D$68,0),0)</f>
        <v>10.954065040650407</v>
      </c>
      <c r="L5" s="15">
        <f>IF(LCC試算シート!$D$4&gt;40,10,MAX(0,LCC試算シート!$D$4-30))</f>
        <v>10</v>
      </c>
      <c r="M5" s="15">
        <f>IF(LCC試算シート!$D$5&gt;40,10,MAX(0,LCC試算シート!$D$5-30))</f>
        <v>0</v>
      </c>
      <c r="N5" s="15">
        <f>L5-M5</f>
        <v>10</v>
      </c>
      <c r="O5" s="16">
        <f>C26</f>
        <v>1343.5751898734177</v>
      </c>
    </row>
    <row r="6" spans="1:15">
      <c r="A6" s="7" t="s">
        <v>17</v>
      </c>
      <c r="B6" s="14">
        <f>IF(LCC試算シート!$D$6&gt;60,20,MAX(0,LCC試算シート!$D$6-40))</f>
        <v>0</v>
      </c>
      <c r="C6" s="15">
        <f>IF(LCC試算シート!$D$5&gt;60,20,MAX(0,LCC試算シート!$D$5-40))</f>
        <v>0</v>
      </c>
      <c r="D6" s="15">
        <f>B6-C6</f>
        <v>0</v>
      </c>
      <c r="E6" s="15">
        <f>IF((LCC試算シート!$D$4-LCC試算シート!$D$6)&gt;40,20,MAX((LCC試算シート!$D$4-LCC試算シート!$D$6)-40,0))</f>
        <v>0</v>
      </c>
      <c r="F6" s="15">
        <f>IF(LCC試算シート!$D$4&gt;60,20,MAX(0,LCC試算シート!$D$4-40))</f>
        <v>20</v>
      </c>
      <c r="G6" s="15">
        <f>IF(LCC試算シート!$D$5&gt;60,20,MAX(0,LCC試算シート!$D$5-40))</f>
        <v>0</v>
      </c>
      <c r="H6" s="15">
        <f>F6-G6</f>
        <v>20</v>
      </c>
      <c r="I6" s="15">
        <f>IF(LCC試算シート!$D$5+1&gt;=41,IF(LCC試算シート!$D$5+1&lt;=60,$B$68,0),0)</f>
        <v>0</v>
      </c>
      <c r="J6" s="15">
        <f>IF(LCC試算シート!$D$5+1&gt;=41,IF(LCC試算シート!$D$5+1&lt;=60,$C$68,0),0)</f>
        <v>0</v>
      </c>
      <c r="K6" s="15">
        <f>IF(LCC試算シート!$D$5+1&gt;=41,IF(LCC試算シート!$D$5+1&lt;=60,$D$68,0),0)</f>
        <v>0</v>
      </c>
      <c r="L6" s="15">
        <f>IF(LCC試算シート!$D$4&gt;60,20,MAX(0,LCC試算シート!$D$4-40))</f>
        <v>20</v>
      </c>
      <c r="M6" s="15">
        <f>IF(LCC試算シート!$D$5&gt;60,20,MAX(0,LCC試算シート!$D$5-40))</f>
        <v>0</v>
      </c>
      <c r="N6" s="15">
        <f>L6-M6</f>
        <v>20</v>
      </c>
      <c r="O6" s="16">
        <f>C41</f>
        <v>14411.818467801717</v>
      </c>
    </row>
    <row r="7" spans="1:15">
      <c r="A7" s="5" t="s">
        <v>18</v>
      </c>
      <c r="B7" s="17">
        <f>IF(LCC試算シート!$D$6&gt;60,LCC試算シート!$D$6-60,0)</f>
        <v>0</v>
      </c>
      <c r="C7" s="18">
        <f>IF(LCC試算シート!$D$5&gt;60,LCC試算シート!$D$5-60,0)</f>
        <v>0</v>
      </c>
      <c r="D7" s="18">
        <f>B7-C7</f>
        <v>0</v>
      </c>
      <c r="E7" s="18">
        <f>IF((LCC試算シート!$D$4-LCC試算シート!$D$6)&gt;60,MAX((LCC試算シート!$D$4-LCC試算シート!$D$6)-60,0),0)</f>
        <v>0</v>
      </c>
      <c r="F7" s="18">
        <f>IF(LCC試算シート!$D$4&gt;60,LCC試算シート!$D$4-60,0)</f>
        <v>10</v>
      </c>
      <c r="G7" s="18">
        <f>IF(LCC試算シート!$D$5&gt;60,LCC試算シート!$D$5-60,0)</f>
        <v>0</v>
      </c>
      <c r="H7" s="18">
        <f>F7-G7</f>
        <v>10</v>
      </c>
      <c r="I7" s="18">
        <f>IF(LCC試算シート!$D$5+1&gt;=61,$B$68,0)</f>
        <v>0</v>
      </c>
      <c r="J7" s="18">
        <f>IF(LCC試算シート!$D$5+1&gt;=61,$C$68,0)</f>
        <v>0</v>
      </c>
      <c r="K7" s="18">
        <f>IF(LCC試算シート!$D$5+1&gt;=61,$D$68,0)</f>
        <v>0</v>
      </c>
      <c r="L7" s="18">
        <f>IF(LCC試算シート!$D$4&gt;60,LCC試算シート!$D$4-60,0)</f>
        <v>10</v>
      </c>
      <c r="M7" s="18">
        <f>IF(LCC試算シート!$D$5&gt;60,LCC試算シート!$D$5-60,0)</f>
        <v>0</v>
      </c>
      <c r="N7" s="18">
        <f>L7-M7</f>
        <v>10</v>
      </c>
      <c r="O7" s="19">
        <f>C42</f>
        <v>7303.6426116838493</v>
      </c>
    </row>
    <row r="10" spans="1:15" ht="18">
      <c r="A10" s="1" t="s">
        <v>19</v>
      </c>
    </row>
    <row r="11" spans="1:15" ht="18">
      <c r="E11" s="1" t="s">
        <v>20</v>
      </c>
    </row>
    <row r="12" spans="1:15" ht="18">
      <c r="A12" s="1" t="s">
        <v>21</v>
      </c>
      <c r="B12" s="2">
        <v>483575</v>
      </c>
      <c r="E12" s="1" t="s">
        <v>22</v>
      </c>
    </row>
    <row r="14" spans="1:15" ht="18">
      <c r="A14" s="1" t="s">
        <v>23</v>
      </c>
    </row>
    <row r="15" spans="1:15" ht="18">
      <c r="B15" s="3" t="s">
        <v>14</v>
      </c>
      <c r="C15" s="8">
        <v>8997.8213507625278</v>
      </c>
      <c r="E15" s="1" t="s">
        <v>24</v>
      </c>
      <c r="F15" s="1" t="s">
        <v>25</v>
      </c>
    </row>
    <row r="16" spans="1:15" ht="18">
      <c r="B16" s="6" t="s">
        <v>15</v>
      </c>
      <c r="C16" s="9">
        <v>6213.9395796847639</v>
      </c>
      <c r="E16" s="1" t="s">
        <v>24</v>
      </c>
      <c r="F16" s="1" t="s">
        <v>26</v>
      </c>
    </row>
    <row r="17" spans="1:6" ht="18">
      <c r="B17" s="4" t="s">
        <v>16</v>
      </c>
      <c r="C17" s="9">
        <v>6213.9395796847639</v>
      </c>
      <c r="E17" s="1" t="s">
        <v>24</v>
      </c>
      <c r="F17" s="1" t="s">
        <v>26</v>
      </c>
    </row>
    <row r="18" spans="1:6" ht="18">
      <c r="B18" s="7" t="s">
        <v>17</v>
      </c>
      <c r="C18" s="9">
        <v>5676.6239575435939</v>
      </c>
      <c r="E18" s="1" t="s">
        <v>24</v>
      </c>
      <c r="F18" s="1" t="s">
        <v>27</v>
      </c>
    </row>
    <row r="19" spans="1:6" ht="18">
      <c r="B19" s="5" t="s">
        <v>18</v>
      </c>
      <c r="C19" s="10">
        <v>4350.5154639175262</v>
      </c>
      <c r="E19" s="1" t="s">
        <v>24</v>
      </c>
      <c r="F19" s="1" t="s">
        <v>28</v>
      </c>
    </row>
    <row r="23" spans="1:6" ht="18">
      <c r="A23" s="1" t="s">
        <v>29</v>
      </c>
    </row>
    <row r="24" spans="1:6" ht="18">
      <c r="B24" s="3" t="s">
        <v>14</v>
      </c>
      <c r="C24" s="8">
        <v>1411.6837146529465</v>
      </c>
      <c r="E24" s="1" t="s">
        <v>30</v>
      </c>
      <c r="F24" s="1" t="s">
        <v>31</v>
      </c>
    </row>
    <row r="25" spans="1:6" ht="18">
      <c r="B25" s="6" t="s">
        <v>15</v>
      </c>
      <c r="C25" s="9">
        <v>1343.5751898734177</v>
      </c>
      <c r="E25" s="1" t="s">
        <v>30</v>
      </c>
      <c r="F25" s="1" t="s">
        <v>32</v>
      </c>
    </row>
    <row r="26" spans="1:6" ht="18">
      <c r="B26" s="4" t="s">
        <v>16</v>
      </c>
      <c r="C26" s="9">
        <v>1343.5751898734177</v>
      </c>
      <c r="E26" s="1" t="s">
        <v>30</v>
      </c>
      <c r="F26" s="1" t="s">
        <v>32</v>
      </c>
    </row>
    <row r="27" spans="1:6" ht="18">
      <c r="B27" s="7" t="s">
        <v>17</v>
      </c>
      <c r="C27" s="9">
        <v>874.25536517826231</v>
      </c>
      <c r="E27" s="1" t="s">
        <v>30</v>
      </c>
      <c r="F27" s="1" t="s">
        <v>33</v>
      </c>
    </row>
    <row r="28" spans="1:6" ht="18">
      <c r="B28" s="5" t="s">
        <v>18</v>
      </c>
      <c r="C28" s="10">
        <v>874.25536517826231</v>
      </c>
      <c r="E28" s="1" t="s">
        <v>30</v>
      </c>
      <c r="F28" s="1" t="s">
        <v>33</v>
      </c>
    </row>
    <row r="29" spans="1:6">
      <c r="C29" s="2"/>
    </row>
    <row r="30" spans="1:6" ht="18">
      <c r="A30" s="1" t="s">
        <v>34</v>
      </c>
      <c r="C30" s="2"/>
    </row>
    <row r="31" spans="1:6" ht="18">
      <c r="B31" s="3" t="s">
        <v>14</v>
      </c>
      <c r="C31" s="8">
        <v>4555.6733828207844</v>
      </c>
      <c r="E31" s="1" t="s">
        <v>35</v>
      </c>
      <c r="F31" s="1" t="s">
        <v>25</v>
      </c>
    </row>
    <row r="32" spans="1:6" ht="18">
      <c r="B32" s="6" t="s">
        <v>15</v>
      </c>
      <c r="C32" s="9">
        <v>3714.0813648293965</v>
      </c>
      <c r="E32" s="1" t="s">
        <v>35</v>
      </c>
      <c r="F32" s="1" t="s">
        <v>26</v>
      </c>
    </row>
    <row r="33" spans="1:6" ht="18">
      <c r="B33" s="4" t="s">
        <v>16</v>
      </c>
      <c r="C33" s="9">
        <v>3714.0813648293965</v>
      </c>
      <c r="E33" s="1" t="s">
        <v>35</v>
      </c>
      <c r="F33" s="1" t="s">
        <v>26</v>
      </c>
    </row>
    <row r="34" spans="1:6" ht="18">
      <c r="B34" s="7" t="s">
        <v>17</v>
      </c>
      <c r="C34" s="9">
        <v>2324.4868496454383</v>
      </c>
      <c r="E34" s="1" t="s">
        <v>35</v>
      </c>
      <c r="F34" s="1" t="s">
        <v>27</v>
      </c>
    </row>
    <row r="35" spans="1:6" ht="18">
      <c r="B35" s="5" t="s">
        <v>18</v>
      </c>
      <c r="C35" s="10">
        <v>1178.0068728522338</v>
      </c>
      <c r="E35" s="1" t="s">
        <v>35</v>
      </c>
      <c r="F35" s="1" t="s">
        <v>28</v>
      </c>
    </row>
    <row r="37" spans="1:6" ht="18">
      <c r="A37" s="1" t="s">
        <v>36</v>
      </c>
      <c r="E37" s="1" t="s">
        <v>37</v>
      </c>
    </row>
    <row r="38" spans="1:6">
      <c r="B38" s="3" t="s">
        <v>14</v>
      </c>
      <c r="C38" s="8">
        <f>C31*E38</f>
        <v>28245.174973488865</v>
      </c>
      <c r="E38" s="1">
        <v>6.2</v>
      </c>
      <c r="F38" s="1" t="s">
        <v>123</v>
      </c>
    </row>
    <row r="39" spans="1:6">
      <c r="B39" s="6" t="s">
        <v>15</v>
      </c>
      <c r="C39" s="9">
        <f t="shared" ref="C39:C42" si="0">C32*E39</f>
        <v>23027.304461942258</v>
      </c>
      <c r="E39" s="1">
        <v>6.2</v>
      </c>
      <c r="F39" s="1" t="s">
        <v>123</v>
      </c>
    </row>
    <row r="40" spans="1:6">
      <c r="B40" s="4" t="s">
        <v>16</v>
      </c>
      <c r="C40" s="9">
        <f t="shared" si="0"/>
        <v>23027.304461942258</v>
      </c>
      <c r="E40" s="1">
        <v>6.2</v>
      </c>
      <c r="F40" s="1" t="s">
        <v>123</v>
      </c>
    </row>
    <row r="41" spans="1:6">
      <c r="B41" s="7" t="s">
        <v>17</v>
      </c>
      <c r="C41" s="9">
        <f t="shared" si="0"/>
        <v>14411.818467801717</v>
      </c>
      <c r="E41" s="1">
        <v>6.2</v>
      </c>
      <c r="F41" s="1" t="s">
        <v>123</v>
      </c>
    </row>
    <row r="42" spans="1:6">
      <c r="B42" s="5" t="s">
        <v>18</v>
      </c>
      <c r="C42" s="10">
        <f t="shared" si="0"/>
        <v>7303.6426116838493</v>
      </c>
      <c r="E42" s="1">
        <v>6.2</v>
      </c>
      <c r="F42" s="1" t="s">
        <v>123</v>
      </c>
    </row>
    <row r="44" spans="1:6" ht="18">
      <c r="A44" s="1" t="s">
        <v>38</v>
      </c>
    </row>
    <row r="45" spans="1:6" ht="18">
      <c r="B45" s="3" t="s">
        <v>14</v>
      </c>
      <c r="C45" s="8">
        <v>389.65038314176246</v>
      </c>
      <c r="E45" s="2" t="s">
        <v>39</v>
      </c>
      <c r="F45" s="1" t="s">
        <v>40</v>
      </c>
    </row>
    <row r="46" spans="1:6" ht="18">
      <c r="B46" s="6" t="s">
        <v>15</v>
      </c>
      <c r="C46" s="9">
        <v>414.44514901712114</v>
      </c>
      <c r="E46" s="2" t="s">
        <v>39</v>
      </c>
      <c r="F46" s="1" t="s">
        <v>41</v>
      </c>
    </row>
    <row r="47" spans="1:6" ht="18">
      <c r="B47" s="4" t="s">
        <v>16</v>
      </c>
      <c r="C47" s="9">
        <v>414.44514901712114</v>
      </c>
      <c r="E47" s="2" t="s">
        <v>39</v>
      </c>
      <c r="F47" s="1" t="s">
        <v>41</v>
      </c>
    </row>
    <row r="48" spans="1:6" ht="18">
      <c r="B48" s="7" t="s">
        <v>17</v>
      </c>
      <c r="C48" s="9">
        <v>432.04610951008647</v>
      </c>
      <c r="E48" s="2" t="s">
        <v>39</v>
      </c>
      <c r="F48" s="1" t="s">
        <v>42</v>
      </c>
    </row>
    <row r="49" spans="1:6" ht="18">
      <c r="B49" s="5" t="s">
        <v>18</v>
      </c>
      <c r="C49" s="10">
        <v>1224.4624447717231</v>
      </c>
      <c r="E49" s="2" t="s">
        <v>39</v>
      </c>
      <c r="F49" s="1" t="s">
        <v>43</v>
      </c>
    </row>
    <row r="50" spans="1:6">
      <c r="C50" s="2"/>
    </row>
    <row r="51" spans="1:6" ht="18">
      <c r="A51" s="1" t="s">
        <v>44</v>
      </c>
      <c r="C51" s="2"/>
    </row>
    <row r="52" spans="1:6" ht="18">
      <c r="B52" s="3" t="s">
        <v>14</v>
      </c>
      <c r="C52" s="8">
        <v>6776.1382170834331</v>
      </c>
      <c r="E52" s="2" t="s">
        <v>39</v>
      </c>
      <c r="F52" s="1" t="s">
        <v>45</v>
      </c>
    </row>
    <row r="53" spans="1:6" ht="18">
      <c r="B53" s="6" t="s">
        <v>15</v>
      </c>
      <c r="C53" s="9">
        <v>4872.3639128572868</v>
      </c>
      <c r="E53" s="2" t="s">
        <v>39</v>
      </c>
      <c r="F53" s="1" t="s">
        <v>46</v>
      </c>
    </row>
    <row r="54" spans="1:6" ht="18">
      <c r="B54" s="4" t="s">
        <v>16</v>
      </c>
      <c r="C54" s="9">
        <v>4872.3639128572868</v>
      </c>
      <c r="E54" s="2" t="s">
        <v>39</v>
      </c>
      <c r="F54" s="1" t="s">
        <v>46</v>
      </c>
    </row>
    <row r="55" spans="1:6" ht="18">
      <c r="B55" s="7" t="s">
        <v>17</v>
      </c>
      <c r="C55" s="9">
        <v>3305.8642007767176</v>
      </c>
      <c r="E55" s="2" t="s">
        <v>39</v>
      </c>
      <c r="F55" s="1" t="s">
        <v>47</v>
      </c>
    </row>
    <row r="56" spans="1:6" ht="18">
      <c r="B56" s="5" t="s">
        <v>18</v>
      </c>
      <c r="C56" s="10">
        <v>3305.8642007767176</v>
      </c>
      <c r="E56" s="2" t="s">
        <v>39</v>
      </c>
      <c r="F56" s="1" t="s">
        <v>47</v>
      </c>
    </row>
    <row r="57" spans="1:6">
      <c r="C57" s="2"/>
    </row>
    <row r="58" spans="1:6" ht="18">
      <c r="A58" s="1" t="s">
        <v>48</v>
      </c>
      <c r="C58" s="2"/>
    </row>
    <row r="59" spans="1:6" ht="18">
      <c r="B59" s="3" t="s">
        <v>14</v>
      </c>
      <c r="C59" s="8">
        <v>232.98789673263727</v>
      </c>
      <c r="E59" s="2" t="s">
        <v>39</v>
      </c>
      <c r="F59" s="1" t="s">
        <v>49</v>
      </c>
    </row>
    <row r="60" spans="1:6" ht="18">
      <c r="B60" s="6" t="s">
        <v>15</v>
      </c>
      <c r="C60" s="9">
        <v>3511.5983571489687</v>
      </c>
      <c r="E60" s="2" t="s">
        <v>39</v>
      </c>
      <c r="F60" s="1" t="s">
        <v>50</v>
      </c>
    </row>
    <row r="61" spans="1:6" ht="18">
      <c r="B61" s="4" t="s">
        <v>16</v>
      </c>
      <c r="C61" s="9">
        <v>3511.5983571489687</v>
      </c>
      <c r="E61" s="2" t="s">
        <v>39</v>
      </c>
      <c r="F61" s="1" t="s">
        <v>50</v>
      </c>
    </row>
    <row r="62" spans="1:6" ht="18">
      <c r="B62" s="7" t="s">
        <v>17</v>
      </c>
      <c r="C62" s="9">
        <v>1005.5289912820884</v>
      </c>
      <c r="E62" s="2" t="s">
        <v>39</v>
      </c>
      <c r="F62" s="1" t="s">
        <v>51</v>
      </c>
    </row>
    <row r="63" spans="1:6" ht="18">
      <c r="B63" s="5" t="s">
        <v>18</v>
      </c>
      <c r="C63" s="10">
        <v>1005.5289912820884</v>
      </c>
      <c r="E63" s="2" t="s">
        <v>39</v>
      </c>
      <c r="F63" s="1" t="s">
        <v>51</v>
      </c>
    </row>
    <row r="65" spans="1:5" ht="18">
      <c r="A65" s="1" t="s">
        <v>52</v>
      </c>
      <c r="B65" s="1">
        <v>90563</v>
      </c>
      <c r="E65" s="1" t="s">
        <v>53</v>
      </c>
    </row>
    <row r="67" spans="1:5" ht="18">
      <c r="B67" s="1" t="s">
        <v>54</v>
      </c>
      <c r="C67" s="1" t="s">
        <v>55</v>
      </c>
      <c r="D67" s="1" t="s">
        <v>56</v>
      </c>
    </row>
    <row r="68" spans="1:5">
      <c r="B68" s="1">
        <v>5.6530864197530866</v>
      </c>
      <c r="C68" s="1">
        <v>9.4013888888888886</v>
      </c>
      <c r="D68" s="1">
        <v>10.954065040650407</v>
      </c>
    </row>
  </sheetData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0ED79-59F8-4394-B46B-A5F9CFDDB0A5}">
  <sheetPr>
    <tabColor theme="8" tint="0.39997558519241921"/>
  </sheetPr>
  <dimension ref="A1:AH225"/>
  <sheetViews>
    <sheetView showGridLines="0" tabSelected="1" workbookViewId="0">
      <selection activeCell="D5" sqref="D5"/>
    </sheetView>
  </sheetViews>
  <sheetFormatPr defaultRowHeight="13.8" outlineLevelRow="2"/>
  <cols>
    <col min="1" max="1" width="8.69921875" style="22" customWidth="1"/>
    <col min="2" max="2" width="8.8984375" style="22" customWidth="1"/>
    <col min="3" max="3" width="23.09765625" style="22" customWidth="1"/>
    <col min="4" max="4" width="8.8984375" style="22" customWidth="1"/>
    <col min="5" max="5" width="4.796875" style="22" customWidth="1"/>
    <col min="6" max="6" width="9.796875" style="22" customWidth="1"/>
    <col min="7" max="15" width="15.59765625" style="22" customWidth="1"/>
    <col min="16" max="16" width="9.796875" style="22" customWidth="1"/>
    <col min="17" max="25" width="15.59765625" style="22" customWidth="1"/>
    <col min="26" max="26" width="8.8984375" style="22" customWidth="1"/>
    <col min="27" max="31" width="15.59765625" style="22" customWidth="1"/>
    <col min="32" max="33" width="12.5" style="22" bestFit="1" customWidth="1"/>
    <col min="34" max="16384" width="8.796875" style="22"/>
  </cols>
  <sheetData>
    <row r="1" spans="1:34">
      <c r="A1" s="21" t="s">
        <v>125</v>
      </c>
      <c r="B1" s="21" t="s">
        <v>57</v>
      </c>
    </row>
    <row r="2" spans="1:34" ht="18.600000000000001" thickBot="1">
      <c r="B2" s="21" t="s">
        <v>58</v>
      </c>
      <c r="C2" s="134" t="s">
        <v>126</v>
      </c>
    </row>
    <row r="3" spans="1:34" ht="18.600000000000001" thickBot="1">
      <c r="B3" s="22">
        <v>1</v>
      </c>
      <c r="C3" s="21" t="s">
        <v>59</v>
      </c>
      <c r="D3" s="20">
        <v>800</v>
      </c>
      <c r="E3" s="22" t="s">
        <v>60</v>
      </c>
      <c r="L3" s="23" t="s">
        <v>61</v>
      </c>
      <c r="M3" s="24" t="s">
        <v>1</v>
      </c>
      <c r="N3" s="25" t="s">
        <v>2</v>
      </c>
    </row>
    <row r="4" spans="1:34" ht="18.600000000000001" thickBot="1">
      <c r="B4" s="22">
        <v>2</v>
      </c>
      <c r="C4" s="21" t="s">
        <v>62</v>
      </c>
      <c r="D4" s="26">
        <v>70</v>
      </c>
      <c r="E4" s="22" t="s">
        <v>63</v>
      </c>
      <c r="I4" s="27" t="s">
        <v>64</v>
      </c>
      <c r="J4" s="28" t="s">
        <v>65</v>
      </c>
      <c r="K4" s="28"/>
      <c r="L4" s="29">
        <f>H22</f>
        <v>1360654916.5626915</v>
      </c>
      <c r="M4" s="29">
        <f>R22</f>
        <v>1007285645.5663705</v>
      </c>
      <c r="N4" s="30">
        <f>AB22</f>
        <v>1161431060.7699146</v>
      </c>
    </row>
    <row r="5" spans="1:34" ht="18.600000000000001" thickBot="1">
      <c r="B5" s="22">
        <v>3</v>
      </c>
      <c r="C5" s="21" t="s">
        <v>66</v>
      </c>
      <c r="D5" s="20">
        <v>30</v>
      </c>
      <c r="E5" s="22" t="s">
        <v>63</v>
      </c>
      <c r="F5" s="21" t="str">
        <f>IF(D5&gt;=60,"建て替えてください","")</f>
        <v/>
      </c>
      <c r="I5" s="31"/>
      <c r="J5" s="32" t="s">
        <v>67</v>
      </c>
      <c r="K5" s="32"/>
      <c r="L5" s="33">
        <f>H23</f>
        <v>19437927.379467022</v>
      </c>
      <c r="M5" s="33">
        <f>R23</f>
        <v>14389794.936662436</v>
      </c>
      <c r="N5" s="34">
        <f>AB23</f>
        <v>16591872.296713065</v>
      </c>
    </row>
    <row r="6" spans="1:34" ht="18">
      <c r="B6" s="22">
        <v>4</v>
      </c>
      <c r="C6" s="21" t="s">
        <v>68</v>
      </c>
      <c r="D6" s="35">
        <f>IF(D5&lt;=40,40,D5)</f>
        <v>40</v>
      </c>
      <c r="E6" s="22" t="s">
        <v>63</v>
      </c>
      <c r="F6" s="36"/>
    </row>
    <row r="7" spans="1:34" ht="18">
      <c r="B7" s="22">
        <v>5</v>
      </c>
      <c r="C7" s="21" t="s">
        <v>69</v>
      </c>
      <c r="D7" s="22">
        <f>D4</f>
        <v>70</v>
      </c>
      <c r="E7" s="22" t="s">
        <v>63</v>
      </c>
    </row>
    <row r="8" spans="1:34" ht="18">
      <c r="C8" s="21"/>
      <c r="F8" s="37" t="s">
        <v>70</v>
      </c>
      <c r="G8" s="38"/>
      <c r="H8" s="38"/>
      <c r="I8" s="38"/>
      <c r="J8" s="38"/>
      <c r="K8" s="38"/>
      <c r="L8" s="38"/>
      <c r="M8" s="38"/>
      <c r="N8" s="38"/>
      <c r="P8" s="39" t="s">
        <v>71</v>
      </c>
      <c r="Q8" s="38"/>
      <c r="R8" s="38"/>
      <c r="S8" s="38"/>
      <c r="T8" s="38"/>
      <c r="U8" s="38"/>
      <c r="V8" s="38"/>
      <c r="W8" s="38"/>
      <c r="X8" s="38"/>
      <c r="Z8" s="39" t="s">
        <v>72</v>
      </c>
      <c r="AA8" s="38"/>
      <c r="AB8" s="38"/>
      <c r="AC8" s="38"/>
      <c r="AD8" s="38"/>
      <c r="AE8" s="38"/>
      <c r="AF8" s="38"/>
      <c r="AG8" s="38"/>
      <c r="AH8" s="38"/>
    </row>
    <row r="9" spans="1:34">
      <c r="C9" s="21"/>
    </row>
    <row r="10" spans="1:34" ht="18">
      <c r="G10" s="40" t="s">
        <v>73</v>
      </c>
      <c r="H10" s="41">
        <f>D3</f>
        <v>800</v>
      </c>
      <c r="I10" s="40" t="s">
        <v>60</v>
      </c>
      <c r="Q10" s="40" t="s">
        <v>73</v>
      </c>
      <c r="R10" s="41">
        <f>D3</f>
        <v>800</v>
      </c>
      <c r="S10" s="40" t="s">
        <v>60</v>
      </c>
      <c r="AA10" s="40" t="s">
        <v>73</v>
      </c>
      <c r="AB10" s="41">
        <f>D3</f>
        <v>800</v>
      </c>
      <c r="AC10" s="40" t="s">
        <v>60</v>
      </c>
    </row>
    <row r="11" spans="1:34" ht="18">
      <c r="G11" s="40" t="s">
        <v>74</v>
      </c>
      <c r="H11" s="41">
        <f>IF(D6-D5&lt;0,"前提条件を見直してください",D6-D5)</f>
        <v>10</v>
      </c>
      <c r="I11" s="40" t="s">
        <v>75</v>
      </c>
      <c r="Q11" s="40" t="s">
        <v>76</v>
      </c>
      <c r="R11" s="41">
        <f>D7</f>
        <v>70</v>
      </c>
      <c r="S11" s="40" t="s">
        <v>75</v>
      </c>
      <c r="AA11" s="40" t="s">
        <v>76</v>
      </c>
      <c r="AB11" s="41">
        <f>D7</f>
        <v>70</v>
      </c>
      <c r="AC11" s="40" t="s">
        <v>75</v>
      </c>
    </row>
    <row r="14" spans="1:34" ht="36">
      <c r="G14" s="42"/>
      <c r="H14" s="43" t="s">
        <v>77</v>
      </c>
      <c r="I14" s="44" t="s">
        <v>78</v>
      </c>
      <c r="J14" s="45"/>
      <c r="K14" s="46"/>
      <c r="L14" s="47" t="s">
        <v>79</v>
      </c>
      <c r="M14" s="48" t="s">
        <v>80</v>
      </c>
      <c r="Q14" s="42"/>
      <c r="R14" s="43" t="s">
        <v>77</v>
      </c>
      <c r="S14" s="44" t="s">
        <v>78</v>
      </c>
      <c r="T14" s="46"/>
      <c r="U14" s="49"/>
      <c r="V14" s="43" t="s">
        <v>79</v>
      </c>
      <c r="W14" s="48" t="s">
        <v>80</v>
      </c>
      <c r="AA14" s="42"/>
      <c r="AB14" s="43" t="s">
        <v>77</v>
      </c>
      <c r="AC14" s="44" t="s">
        <v>78</v>
      </c>
      <c r="AD14" s="46"/>
      <c r="AE14" s="49"/>
      <c r="AF14" s="43" t="s">
        <v>79</v>
      </c>
      <c r="AG14" s="48" t="s">
        <v>80</v>
      </c>
    </row>
    <row r="15" spans="1:34" ht="18">
      <c r="G15" s="31"/>
      <c r="H15" s="50"/>
      <c r="I15" s="51"/>
      <c r="J15" s="45" t="s">
        <v>81</v>
      </c>
      <c r="K15" s="46" t="s">
        <v>82</v>
      </c>
      <c r="L15" s="52"/>
      <c r="M15" s="53"/>
      <c r="Q15" s="31"/>
      <c r="R15" s="50"/>
      <c r="S15" s="51"/>
      <c r="T15" s="45" t="s">
        <v>81</v>
      </c>
      <c r="U15" s="49" t="s">
        <v>82</v>
      </c>
      <c r="V15" s="50"/>
      <c r="W15" s="53"/>
      <c r="AA15" s="31"/>
      <c r="AB15" s="50"/>
      <c r="AC15" s="51"/>
      <c r="AD15" s="45" t="s">
        <v>81</v>
      </c>
      <c r="AE15" s="49" t="s">
        <v>82</v>
      </c>
      <c r="AF15" s="50"/>
      <c r="AG15" s="53"/>
    </row>
    <row r="16" spans="1:34" ht="18">
      <c r="G16" s="54" t="s">
        <v>83</v>
      </c>
      <c r="H16" s="55">
        <f>L29</f>
        <v>386860000</v>
      </c>
      <c r="I16" s="56">
        <f>L29+L160</f>
        <v>773720000</v>
      </c>
      <c r="J16" s="29">
        <f>L29</f>
        <v>386860000</v>
      </c>
      <c r="K16" s="57">
        <f>L160</f>
        <v>386860000</v>
      </c>
      <c r="L16" s="58">
        <f>I16/H$22</f>
        <v>0.56863793352879222</v>
      </c>
      <c r="M16" s="59">
        <f>I16/$D$4</f>
        <v>11053142.857142856</v>
      </c>
      <c r="Q16" s="54" t="s">
        <v>83</v>
      </c>
      <c r="R16" s="55">
        <f>V29</f>
        <v>386860000</v>
      </c>
      <c r="S16" s="56">
        <f>V29</f>
        <v>386860000</v>
      </c>
      <c r="T16" s="29">
        <f>V29</f>
        <v>386860000</v>
      </c>
      <c r="U16" s="29"/>
      <c r="V16" s="60">
        <f>S16/R$22</f>
        <v>0.38406186140226262</v>
      </c>
      <c r="W16" s="61">
        <f>S16/R$11</f>
        <v>5526571.4285714282</v>
      </c>
      <c r="X16" s="62"/>
      <c r="Y16" s="62"/>
      <c r="Z16" s="62"/>
      <c r="AA16" s="54" t="s">
        <v>83</v>
      </c>
      <c r="AB16" s="55">
        <f>AF29</f>
        <v>386860000</v>
      </c>
      <c r="AC16" s="56">
        <f>AF29</f>
        <v>386860000</v>
      </c>
      <c r="AD16" s="29">
        <f>AF29</f>
        <v>386860000</v>
      </c>
      <c r="AE16" s="29"/>
      <c r="AF16" s="60">
        <f>AC16/AB$22</f>
        <v>0.33308907697332446</v>
      </c>
      <c r="AG16" s="61">
        <f>AC16/AB$11</f>
        <v>5526571.4285714282</v>
      </c>
    </row>
    <row r="17" spans="3:33" ht="18">
      <c r="G17" s="63" t="s">
        <v>84</v>
      </c>
      <c r="H17" s="64"/>
      <c r="I17" s="65">
        <f>L39+L99+L169</f>
        <v>437064833.13683522</v>
      </c>
      <c r="J17" s="64">
        <f>L39</f>
        <v>193676658.24967855</v>
      </c>
      <c r="K17" s="66">
        <f>L99+L169</f>
        <v>243388174.88715667</v>
      </c>
      <c r="L17" s="67">
        <f>I17/H$22</f>
        <v>0.3212165169997368</v>
      </c>
      <c r="M17" s="68">
        <f>I17/$D$4</f>
        <v>6243783.3305262178</v>
      </c>
      <c r="Q17" s="63" t="s">
        <v>84</v>
      </c>
      <c r="R17" s="64"/>
      <c r="S17" s="65">
        <f>V39+V99</f>
        <v>369018281.9191944</v>
      </c>
      <c r="T17" s="64">
        <f>V39</f>
        <v>193676658.24967855</v>
      </c>
      <c r="U17" s="64">
        <f>V99</f>
        <v>175341623.66951585</v>
      </c>
      <c r="V17" s="69">
        <f>S17/R$22</f>
        <v>0.3663491915559911</v>
      </c>
      <c r="W17" s="66">
        <f>S17/R$11</f>
        <v>5271689.7417027773</v>
      </c>
      <c r="X17" s="62"/>
      <c r="Y17" s="62"/>
      <c r="Z17" s="62"/>
      <c r="AA17" s="63" t="s">
        <v>84</v>
      </c>
      <c r="AB17" s="64"/>
      <c r="AC17" s="65">
        <f>AF39+AF99</f>
        <v>369018281.9191944</v>
      </c>
      <c r="AD17" s="64">
        <f>AF39</f>
        <v>193676658.24967855</v>
      </c>
      <c r="AE17" s="64">
        <f>AF99</f>
        <v>175341623.66951585</v>
      </c>
      <c r="AF17" s="69">
        <f>AC17/AB$22</f>
        <v>0.31772723701273459</v>
      </c>
      <c r="AG17" s="66">
        <f>AC17/AB$11</f>
        <v>5271689.7417027773</v>
      </c>
    </row>
    <row r="18" spans="3:33" ht="18">
      <c r="G18" s="63" t="s">
        <v>85</v>
      </c>
      <c r="H18" s="64"/>
      <c r="I18" s="65">
        <f>L49+L108+L178</f>
        <v>77419683.425856307</v>
      </c>
      <c r="J18" s="64">
        <f>L49</f>
        <v>33335540.953434482</v>
      </c>
      <c r="K18" s="66">
        <f>L108+L178</f>
        <v>44084142.472421825</v>
      </c>
      <c r="L18" s="67">
        <f>I18/H$22</f>
        <v>5.6898837819537057E-2</v>
      </c>
      <c r="M18" s="68">
        <f>I18/$D$4</f>
        <v>1105995.477512233</v>
      </c>
      <c r="Q18" s="63" t="s">
        <v>85</v>
      </c>
      <c r="R18" s="64"/>
      <c r="S18" s="65">
        <f>V49+V109</f>
        <v>178956963.64717597</v>
      </c>
      <c r="T18" s="64">
        <f>V49</f>
        <v>33335540.953434482</v>
      </c>
      <c r="U18" s="64">
        <f>V109</f>
        <v>145621422.6937415</v>
      </c>
      <c r="V18" s="69">
        <f>S18/R$22</f>
        <v>0.17766257708016192</v>
      </c>
      <c r="W18" s="66">
        <f>S18/R$11</f>
        <v>2556528.0521025136</v>
      </c>
      <c r="X18" s="62"/>
      <c r="Y18" s="62"/>
      <c r="Z18" s="62"/>
      <c r="AA18" s="63" t="s">
        <v>85</v>
      </c>
      <c r="AB18" s="64"/>
      <c r="AC18" s="65">
        <f>AF49+AF109</f>
        <v>333102378.85072005</v>
      </c>
      <c r="AD18" s="64">
        <f>AF49</f>
        <v>33335540.953434482</v>
      </c>
      <c r="AE18" s="64">
        <f>AF109</f>
        <v>299766837.89728558</v>
      </c>
      <c r="AF18" s="69">
        <f>AC18/AB$22</f>
        <v>0.28680340151218781</v>
      </c>
      <c r="AG18" s="66">
        <f>AC18/AB$11</f>
        <v>4758605.4121531434</v>
      </c>
    </row>
    <row r="19" spans="3:33" ht="18.600000000000001" thickBot="1">
      <c r="G19" s="70" t="s">
        <v>86</v>
      </c>
      <c r="H19" s="71">
        <f>L154</f>
        <v>72450400</v>
      </c>
      <c r="I19" s="72">
        <f>L154+L224</f>
        <v>72450400</v>
      </c>
      <c r="J19" s="73"/>
      <c r="K19" s="74">
        <f>L154</f>
        <v>72450400</v>
      </c>
      <c r="L19" s="75">
        <f>I19/H$22</f>
        <v>5.3246711651934037E-2</v>
      </c>
      <c r="M19" s="76">
        <f>I19/$D$4</f>
        <v>1035005.7142857143</v>
      </c>
      <c r="Q19" s="77" t="s">
        <v>86</v>
      </c>
      <c r="R19" s="33">
        <f>S19</f>
        <v>72450400</v>
      </c>
      <c r="S19" s="78">
        <f>V154</f>
        <v>72450400</v>
      </c>
      <c r="T19" s="73"/>
      <c r="U19" s="79">
        <f>V154</f>
        <v>72450400</v>
      </c>
      <c r="V19" s="80">
        <f>S19/R$22</f>
        <v>7.1926369961584261E-2</v>
      </c>
      <c r="W19" s="34">
        <f>S19/R$11</f>
        <v>1035005.7142857143</v>
      </c>
      <c r="X19" s="62"/>
      <c r="Y19" s="62"/>
      <c r="Z19" s="62"/>
      <c r="AA19" s="77" t="s">
        <v>86</v>
      </c>
      <c r="AB19" s="33">
        <f>AC19</f>
        <v>72450400</v>
      </c>
      <c r="AC19" s="78">
        <f>AF154</f>
        <v>72450400</v>
      </c>
      <c r="AD19" s="73"/>
      <c r="AE19" s="79">
        <f>AF154</f>
        <v>72450400</v>
      </c>
      <c r="AF19" s="80">
        <f>AC19/AB$22</f>
        <v>6.2380284501752953E-2</v>
      </c>
      <c r="AG19" s="34">
        <f>AC19/AB$11</f>
        <v>1035005.7142857143</v>
      </c>
    </row>
    <row r="20" spans="3:33" ht="18.600000000000001" thickTop="1">
      <c r="G20" s="81" t="s">
        <v>87</v>
      </c>
      <c r="H20" s="82"/>
      <c r="I20" s="83">
        <f>SUM(I16:I19)</f>
        <v>1360654916.5626915</v>
      </c>
      <c r="J20" s="83">
        <f>SUM(J16:J19)</f>
        <v>613872199.20311308</v>
      </c>
      <c r="K20" s="84">
        <f>SUM(K16:K19)</f>
        <v>746782717.35957861</v>
      </c>
      <c r="L20" s="85"/>
      <c r="M20" s="86"/>
      <c r="Q20" s="81" t="s">
        <v>87</v>
      </c>
      <c r="R20" s="82"/>
      <c r="S20" s="83">
        <f>SUM(S16:S19)</f>
        <v>1007285645.5663705</v>
      </c>
      <c r="T20" s="83">
        <f>SUM(T16:T19)</f>
        <v>613872199.20311308</v>
      </c>
      <c r="U20" s="83">
        <f>SUM(U16:U19)</f>
        <v>393413446.36325735</v>
      </c>
      <c r="V20" s="82"/>
      <c r="W20" s="87"/>
      <c r="AA20" s="81" t="s">
        <v>87</v>
      </c>
      <c r="AB20" s="82"/>
      <c r="AC20" s="83">
        <f>SUM(AC16:AC19)</f>
        <v>1161431060.7699146</v>
      </c>
      <c r="AD20" s="83">
        <f>SUM(AD16:AD19)</f>
        <v>613872199.20311308</v>
      </c>
      <c r="AE20" s="83">
        <f>SUM(AE16:AE19)</f>
        <v>547558861.56680143</v>
      </c>
      <c r="AF20" s="82"/>
      <c r="AG20" s="87"/>
    </row>
    <row r="22" spans="3:33" ht="18">
      <c r="G22" s="22" t="s">
        <v>88</v>
      </c>
      <c r="H22" s="88">
        <f>SUM(I16:I19)</f>
        <v>1360654916.5626915</v>
      </c>
      <c r="Q22" s="22" t="s">
        <v>88</v>
      </c>
      <c r="R22" s="88">
        <f>SUM(S16:S19)</f>
        <v>1007285645.5663705</v>
      </c>
      <c r="AA22" s="22" t="s">
        <v>88</v>
      </c>
      <c r="AB22" s="88">
        <f>SUM(AC16:AC19)</f>
        <v>1161431060.7699146</v>
      </c>
    </row>
    <row r="23" spans="3:33" ht="18">
      <c r="G23" s="22" t="s">
        <v>89</v>
      </c>
      <c r="H23" s="89">
        <f>H22/$D$4</f>
        <v>19437927.379467022</v>
      </c>
      <c r="J23" s="90"/>
      <c r="Q23" s="22" t="s">
        <v>89</v>
      </c>
      <c r="R23" s="89">
        <f>R22/D4</f>
        <v>14389794.936662436</v>
      </c>
      <c r="AA23" s="22" t="s">
        <v>89</v>
      </c>
      <c r="AB23" s="89">
        <f>AB22/D4</f>
        <v>16591872.296713065</v>
      </c>
    </row>
    <row r="25" spans="3:33" ht="18">
      <c r="G25" s="91" t="s">
        <v>90</v>
      </c>
      <c r="H25" s="91"/>
      <c r="I25" s="92"/>
      <c r="J25" s="92"/>
      <c r="K25" s="92"/>
      <c r="L25" s="92"/>
      <c r="M25" s="92"/>
      <c r="Q25" s="91" t="s">
        <v>90</v>
      </c>
      <c r="R25" s="92"/>
      <c r="S25" s="92"/>
      <c r="T25" s="92"/>
      <c r="U25" s="92"/>
      <c r="V25" s="92"/>
      <c r="W25" s="92"/>
      <c r="AA25" s="91" t="s">
        <v>90</v>
      </c>
      <c r="AB25" s="92"/>
      <c r="AC25" s="92"/>
      <c r="AD25" s="92"/>
      <c r="AE25" s="92"/>
      <c r="AF25" s="92"/>
      <c r="AG25" s="92"/>
    </row>
    <row r="26" spans="3:33" ht="18">
      <c r="H26" s="93" t="s">
        <v>91</v>
      </c>
      <c r="I26" s="94"/>
      <c r="J26" s="94"/>
      <c r="K26" s="94"/>
      <c r="L26" s="94"/>
      <c r="R26" s="93" t="s">
        <v>91</v>
      </c>
      <c r="S26" s="94"/>
      <c r="T26" s="94"/>
      <c r="U26" s="94"/>
      <c r="V26" s="94"/>
      <c r="AB26" s="93" t="s">
        <v>91</v>
      </c>
      <c r="AC26" s="94"/>
      <c r="AD26" s="94"/>
      <c r="AE26" s="94"/>
      <c r="AF26" s="94"/>
    </row>
    <row r="27" spans="3:33" ht="18">
      <c r="H27" s="95"/>
      <c r="I27" s="24" t="s">
        <v>92</v>
      </c>
      <c r="J27" s="96" t="s">
        <v>93</v>
      </c>
      <c r="K27" s="25" t="s">
        <v>94</v>
      </c>
      <c r="R27" s="95"/>
      <c r="S27" s="24" t="s">
        <v>92</v>
      </c>
      <c r="T27" s="96" t="s">
        <v>93</v>
      </c>
      <c r="U27" s="25" t="s">
        <v>94</v>
      </c>
      <c r="AB27" s="95"/>
      <c r="AC27" s="24" t="s">
        <v>92</v>
      </c>
      <c r="AD27" s="96" t="s">
        <v>93</v>
      </c>
      <c r="AE27" s="25" t="s">
        <v>94</v>
      </c>
    </row>
    <row r="28" spans="3:33" s="62" customFormat="1" ht="18.600000000000001" thickBot="1">
      <c r="C28" s="22"/>
      <c r="D28" s="22"/>
      <c r="E28" s="22"/>
      <c r="F28" s="22"/>
      <c r="H28" s="97" t="s">
        <v>95</v>
      </c>
      <c r="I28" s="98">
        <f>'自治体試算用シート付属（非表示）'!B12</f>
        <v>483575</v>
      </c>
      <c r="J28" s="99">
        <f>I28*$D$3</f>
        <v>386860000</v>
      </c>
      <c r="K28" s="100">
        <f>J28</f>
        <v>386860000</v>
      </c>
      <c r="L28" s="22"/>
      <c r="M28" s="22"/>
      <c r="N28" s="22"/>
      <c r="O28" s="22"/>
      <c r="P28" s="22"/>
      <c r="Q28" s="22"/>
      <c r="R28" s="101" t="s">
        <v>96</v>
      </c>
      <c r="S28" s="98">
        <f>I28</f>
        <v>483575</v>
      </c>
      <c r="T28" s="99">
        <f>S28*$D$3</f>
        <v>386860000</v>
      </c>
      <c r="U28" s="100">
        <f>T28</f>
        <v>386860000</v>
      </c>
      <c r="V28" s="22"/>
      <c r="W28" s="22"/>
      <c r="X28" s="22"/>
      <c r="Y28" s="22"/>
      <c r="Z28" s="22"/>
      <c r="AA28" s="22"/>
      <c r="AB28" s="101" t="s">
        <v>96</v>
      </c>
      <c r="AC28" s="98">
        <f>S28</f>
        <v>483575</v>
      </c>
      <c r="AD28" s="99">
        <f>AC28*$D$3</f>
        <v>386860000</v>
      </c>
      <c r="AE28" s="100">
        <f>AD28</f>
        <v>386860000</v>
      </c>
      <c r="AF28" s="22"/>
      <c r="AG28" s="22"/>
    </row>
    <row r="29" spans="3:33" s="62" customFormat="1" ht="19.2" thickTop="1" thickBot="1">
      <c r="H29" s="102"/>
      <c r="I29" s="103"/>
      <c r="K29" s="62" t="s">
        <v>97</v>
      </c>
      <c r="L29" s="104">
        <f>SUM(K28)</f>
        <v>386860000</v>
      </c>
      <c r="Q29" s="22"/>
      <c r="R29" s="102"/>
      <c r="S29" s="103"/>
      <c r="U29" s="62" t="s">
        <v>97</v>
      </c>
      <c r="V29" s="104">
        <f>SUM(U28)</f>
        <v>386860000</v>
      </c>
      <c r="AA29" s="22"/>
      <c r="AB29" s="102"/>
      <c r="AC29" s="103"/>
      <c r="AE29" s="62" t="s">
        <v>97</v>
      </c>
      <c r="AF29" s="104">
        <f>SUM(AE28)</f>
        <v>386860000</v>
      </c>
    </row>
    <row r="30" spans="3:33" s="62" customFormat="1" ht="14.4" thickTop="1"/>
    <row r="31" spans="3:33" s="62" customFormat="1">
      <c r="H31" s="103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</row>
    <row r="32" spans="3:33" s="62" customFormat="1" ht="18">
      <c r="H32" s="93" t="s">
        <v>98</v>
      </c>
      <c r="I32" s="94"/>
      <c r="J32" s="94"/>
      <c r="K32" s="94"/>
      <c r="L32" s="94"/>
      <c r="M32" s="22"/>
      <c r="N32" s="22"/>
      <c r="O32" s="22"/>
      <c r="P32" s="22"/>
      <c r="R32" s="93" t="s">
        <v>98</v>
      </c>
      <c r="S32" s="94"/>
      <c r="T32" s="94"/>
      <c r="U32" s="94"/>
      <c r="V32" s="94"/>
      <c r="W32" s="22"/>
      <c r="X32" s="22"/>
      <c r="Y32" s="22"/>
      <c r="Z32" s="22"/>
      <c r="AB32" s="93" t="s">
        <v>98</v>
      </c>
      <c r="AC32" s="94"/>
      <c r="AD32" s="94"/>
      <c r="AE32" s="94"/>
      <c r="AF32" s="94"/>
      <c r="AG32" s="22"/>
    </row>
    <row r="33" spans="3:33" s="62" customFormat="1" ht="18">
      <c r="H33" s="23" t="s">
        <v>99</v>
      </c>
      <c r="I33" s="24" t="s">
        <v>92</v>
      </c>
      <c r="J33" s="24" t="s">
        <v>100</v>
      </c>
      <c r="K33" s="25" t="s">
        <v>94</v>
      </c>
      <c r="L33" s="22"/>
      <c r="M33" s="22"/>
      <c r="N33" s="22"/>
      <c r="O33" s="22"/>
      <c r="P33" s="22"/>
      <c r="R33" s="23" t="s">
        <v>99</v>
      </c>
      <c r="S33" s="24" t="s">
        <v>92</v>
      </c>
      <c r="T33" s="24" t="s">
        <v>100</v>
      </c>
      <c r="U33" s="25" t="s">
        <v>94</v>
      </c>
      <c r="V33" s="22"/>
      <c r="W33" s="22"/>
      <c r="X33" s="22"/>
      <c r="Y33" s="22"/>
      <c r="Z33" s="22"/>
      <c r="AB33" s="23" t="s">
        <v>99</v>
      </c>
      <c r="AC33" s="24" t="s">
        <v>92</v>
      </c>
      <c r="AD33" s="24" t="s">
        <v>100</v>
      </c>
      <c r="AE33" s="25" t="s">
        <v>94</v>
      </c>
      <c r="AF33" s="22"/>
      <c r="AG33" s="22"/>
    </row>
    <row r="34" spans="3:33" s="62" customFormat="1">
      <c r="H34" s="105" t="s">
        <v>101</v>
      </c>
      <c r="I34" s="106">
        <f>'自治体試算用シート付属（非表示）'!C15</f>
        <v>8997.8213507625278</v>
      </c>
      <c r="J34" s="55">
        <f>I34*H$10</f>
        <v>7198257.0806100219</v>
      </c>
      <c r="K34" s="57">
        <f>J34*'自治体試算用シート付属（非表示）'!$C3</f>
        <v>143965141.61220044</v>
      </c>
      <c r="R34" s="105" t="s">
        <v>101</v>
      </c>
      <c r="S34" s="106">
        <f>I34</f>
        <v>8997.8213507625278</v>
      </c>
      <c r="T34" s="55">
        <f>S34*R$10</f>
        <v>7198257.0806100219</v>
      </c>
      <c r="U34" s="57">
        <f>T34*'自治体試算用シート付属（非表示）'!$G3</f>
        <v>143965141.61220044</v>
      </c>
      <c r="AB34" s="105" t="s">
        <v>101</v>
      </c>
      <c r="AC34" s="106">
        <f>S34</f>
        <v>8997.8213507625278</v>
      </c>
      <c r="AD34" s="29">
        <f>AC34*AB$10</f>
        <v>7198257.0806100219</v>
      </c>
      <c r="AE34" s="57">
        <f>AD34*'自治体試算用シート付属（非表示）'!$M3</f>
        <v>143965141.61220044</v>
      </c>
    </row>
    <row r="35" spans="3:33" s="62" customFormat="1">
      <c r="H35" s="107" t="s">
        <v>102</v>
      </c>
      <c r="I35" s="108">
        <f>'自治体試算用シート付属（非表示）'!C16</f>
        <v>6213.9395796847639</v>
      </c>
      <c r="J35" s="64">
        <f>I35*H$10</f>
        <v>4971151.6637478108</v>
      </c>
      <c r="K35" s="66">
        <f>J35*'自治体試算用シート付属（非表示）'!$C4</f>
        <v>49711516.637478106</v>
      </c>
      <c r="R35" s="107" t="s">
        <v>102</v>
      </c>
      <c r="S35" s="108">
        <f>I35</f>
        <v>6213.9395796847639</v>
      </c>
      <c r="T35" s="64">
        <f>S35*R$10</f>
        <v>4971151.6637478108</v>
      </c>
      <c r="U35" s="61">
        <f>T35*'自治体試算用シート付属（非表示）'!$G4</f>
        <v>49711516.637478106</v>
      </c>
      <c r="AB35" s="107" t="s">
        <v>102</v>
      </c>
      <c r="AC35" s="108">
        <f t="shared" ref="AC35:AC38" si="0">S35</f>
        <v>6213.9395796847639</v>
      </c>
      <c r="AD35" s="64">
        <f>AC35*AB$10</f>
        <v>4971151.6637478108</v>
      </c>
      <c r="AE35" s="66">
        <f>AD35*'自治体試算用シート付属（非表示）'!$M4</f>
        <v>49711516.637478106</v>
      </c>
    </row>
    <row r="36" spans="3:33" s="62" customFormat="1">
      <c r="H36" s="107" t="s">
        <v>103</v>
      </c>
      <c r="I36" s="108">
        <f>'自治体試算用シート付属（非表示）'!C17</f>
        <v>6213.9395796847639</v>
      </c>
      <c r="J36" s="64">
        <f>I36*H$10</f>
        <v>4971151.6637478108</v>
      </c>
      <c r="K36" s="66">
        <f>J36*'自治体試算用シート付属（非表示）'!$C5</f>
        <v>0</v>
      </c>
      <c r="R36" s="107" t="s">
        <v>103</v>
      </c>
      <c r="S36" s="108">
        <f>I36</f>
        <v>6213.9395796847639</v>
      </c>
      <c r="T36" s="64">
        <f>S36*R$10</f>
        <v>4971151.6637478108</v>
      </c>
      <c r="U36" s="61">
        <f>T36*'自治体試算用シート付属（非表示）'!$G5</f>
        <v>0</v>
      </c>
      <c r="AB36" s="107" t="s">
        <v>103</v>
      </c>
      <c r="AC36" s="108">
        <f t="shared" si="0"/>
        <v>6213.9395796847639</v>
      </c>
      <c r="AD36" s="64">
        <f>AC36*AB$10</f>
        <v>4971151.6637478108</v>
      </c>
      <c r="AE36" s="66">
        <f>AD36*'自治体試算用シート付属（非表示）'!$M5</f>
        <v>0</v>
      </c>
    </row>
    <row r="37" spans="3:33" s="62" customFormat="1">
      <c r="H37" s="107" t="s">
        <v>104</v>
      </c>
      <c r="I37" s="108">
        <f>'自治体試算用シート付属（非表示）'!C18</f>
        <v>5676.6239575435939</v>
      </c>
      <c r="J37" s="71">
        <f>I37*H$10</f>
        <v>4541299.1660348754</v>
      </c>
      <c r="K37" s="66">
        <f>J37*'自治体試算用シート付属（非表示）'!$C6</f>
        <v>0</v>
      </c>
      <c r="R37" s="107" t="s">
        <v>104</v>
      </c>
      <c r="S37" s="108">
        <f>I37</f>
        <v>5676.6239575435939</v>
      </c>
      <c r="T37" s="71">
        <f>S37*R$10</f>
        <v>4541299.1660348754</v>
      </c>
      <c r="U37" s="61">
        <f>T37*'自治体試算用シート付属（非表示）'!$G6</f>
        <v>0</v>
      </c>
      <c r="AB37" s="107" t="s">
        <v>104</v>
      </c>
      <c r="AC37" s="108">
        <f t="shared" si="0"/>
        <v>5676.6239575435939</v>
      </c>
      <c r="AD37" s="64">
        <f>AC37*AB$10</f>
        <v>4541299.1660348754</v>
      </c>
      <c r="AE37" s="66">
        <f>AD37*'自治体試算用シート付属（非表示）'!$M6</f>
        <v>0</v>
      </c>
    </row>
    <row r="38" spans="3:33" s="62" customFormat="1" ht="14.4" thickBot="1">
      <c r="H38" s="77" t="s">
        <v>105</v>
      </c>
      <c r="I38" s="109">
        <f>'自治体試算用シート付属（非表示）'!C19</f>
        <v>4350.5154639175262</v>
      </c>
      <c r="J38" s="33">
        <f>I38*H$10</f>
        <v>3480412.3711340209</v>
      </c>
      <c r="K38" s="34">
        <f>J38*'自治体試算用シート付属（非表示）'!$C7</f>
        <v>0</v>
      </c>
      <c r="R38" s="77" t="s">
        <v>105</v>
      </c>
      <c r="S38" s="109">
        <f>I38</f>
        <v>4350.5154639175262</v>
      </c>
      <c r="T38" s="33">
        <f>S38*R$10</f>
        <v>3480412.3711340209</v>
      </c>
      <c r="U38" s="110">
        <f>T38*'自治体試算用シート付属（非表示）'!$G7</f>
        <v>0</v>
      </c>
      <c r="AB38" s="77" t="s">
        <v>105</v>
      </c>
      <c r="AC38" s="109">
        <f t="shared" si="0"/>
        <v>4350.5154639175262</v>
      </c>
      <c r="AD38" s="33">
        <f>AC38*AB$10</f>
        <v>3480412.3711340209</v>
      </c>
      <c r="AE38" s="34">
        <f>AD38*'自治体試算用シート付属（非表示）'!$M7</f>
        <v>0</v>
      </c>
    </row>
    <row r="39" spans="3:33" s="62" customFormat="1" ht="19.2" thickTop="1" thickBot="1">
      <c r="K39" s="62" t="s">
        <v>97</v>
      </c>
      <c r="L39" s="104">
        <f>SUM(K34:K38)</f>
        <v>193676658.24967855</v>
      </c>
      <c r="U39" s="62" t="s">
        <v>97</v>
      </c>
      <c r="V39" s="104">
        <f>SUM(U34:U38)</f>
        <v>193676658.24967855</v>
      </c>
      <c r="AE39" s="62" t="s">
        <v>97</v>
      </c>
      <c r="AF39" s="104">
        <f>SUM(AE34:AE38)</f>
        <v>193676658.24967855</v>
      </c>
    </row>
    <row r="40" spans="3:33" ht="14.4" thickTop="1">
      <c r="C40" s="62"/>
      <c r="D40" s="62"/>
      <c r="E40" s="62"/>
      <c r="F40" s="62"/>
      <c r="H40" s="62"/>
      <c r="I40" s="62"/>
      <c r="J40" s="62"/>
      <c r="K40" s="62"/>
      <c r="L40" s="62"/>
      <c r="M40" s="62"/>
      <c r="N40" s="62"/>
      <c r="O40" s="62"/>
      <c r="P40" s="62"/>
      <c r="R40" s="62"/>
      <c r="S40" s="62"/>
      <c r="T40" s="62"/>
      <c r="U40" s="62"/>
      <c r="V40" s="62"/>
      <c r="W40" s="62"/>
      <c r="X40" s="62"/>
      <c r="Y40" s="62"/>
      <c r="Z40" s="62"/>
      <c r="AB40" s="62"/>
      <c r="AC40" s="62"/>
      <c r="AD40" s="62"/>
      <c r="AE40" s="62"/>
      <c r="AF40" s="62"/>
      <c r="AG40" s="62"/>
    </row>
    <row r="41" spans="3:33" s="62" customFormat="1" ht="18">
      <c r="C41" s="22"/>
      <c r="D41" s="22"/>
      <c r="E41" s="22"/>
      <c r="F41" s="22"/>
      <c r="H41" s="111" t="s">
        <v>124</v>
      </c>
      <c r="I41" s="112"/>
      <c r="J41" s="112"/>
      <c r="K41" s="112"/>
      <c r="L41" s="112"/>
      <c r="R41" s="113" t="s">
        <v>106</v>
      </c>
      <c r="S41" s="112"/>
      <c r="T41" s="112"/>
      <c r="U41" s="112"/>
      <c r="V41" s="112"/>
      <c r="AB41" s="113" t="s">
        <v>106</v>
      </c>
      <c r="AC41" s="112"/>
      <c r="AD41" s="112"/>
      <c r="AE41" s="112"/>
      <c r="AF41" s="112"/>
    </row>
    <row r="42" spans="3:33" s="62" customFormat="1" ht="18">
      <c r="H42" s="114" t="s">
        <v>99</v>
      </c>
      <c r="I42" s="24" t="s">
        <v>92</v>
      </c>
      <c r="J42" s="115" t="s">
        <v>100</v>
      </c>
      <c r="K42" s="25" t="s">
        <v>94</v>
      </c>
      <c r="R42" s="23" t="s">
        <v>99</v>
      </c>
      <c r="S42" s="24" t="s">
        <v>92</v>
      </c>
      <c r="T42" s="24" t="s">
        <v>100</v>
      </c>
      <c r="U42" s="25" t="s">
        <v>94</v>
      </c>
      <c r="AB42" s="23" t="s">
        <v>99</v>
      </c>
      <c r="AC42" s="116" t="s">
        <v>107</v>
      </c>
      <c r="AD42" s="117" t="s">
        <v>100</v>
      </c>
      <c r="AE42" s="118" t="s">
        <v>94</v>
      </c>
    </row>
    <row r="43" spans="3:33">
      <c r="C43" s="62"/>
      <c r="D43" s="62"/>
      <c r="E43" s="62"/>
      <c r="F43" s="62"/>
      <c r="H43" s="105" t="s">
        <v>101</v>
      </c>
      <c r="I43" s="119">
        <f>'自治体試算用シート付属（非表示）'!O3</f>
        <v>1411.6837146529465</v>
      </c>
      <c r="J43" s="29">
        <f>I43*H$10</f>
        <v>1129346.9717223572</v>
      </c>
      <c r="K43" s="57">
        <f>J43*'自治体試算用シート付属（非表示）'!$C3</f>
        <v>22586939.434447143</v>
      </c>
      <c r="L43" s="62"/>
      <c r="M43" s="62"/>
      <c r="N43" s="62"/>
      <c r="O43" s="62"/>
      <c r="P43" s="62"/>
      <c r="R43" s="105" t="s">
        <v>101</v>
      </c>
      <c r="S43" s="119">
        <f>'自治体試算用シート付属（非表示）'!O3</f>
        <v>1411.6837146529465</v>
      </c>
      <c r="T43" s="120">
        <f>S43*R$10</f>
        <v>1129346.9717223572</v>
      </c>
      <c r="U43" s="57">
        <f>T43*'自治体試算用シート付属（非表示）'!$G3</f>
        <v>22586939.434447143</v>
      </c>
      <c r="V43" s="62"/>
      <c r="W43" s="62"/>
      <c r="X43" s="62"/>
      <c r="Y43" s="62"/>
      <c r="Z43" s="62"/>
      <c r="AB43" s="105" t="s">
        <v>101</v>
      </c>
      <c r="AC43" s="119">
        <f>'自治体試算用シート付属（非表示）'!O3</f>
        <v>1411.6837146529465</v>
      </c>
      <c r="AD43" s="120">
        <f>AC43*AB$10</f>
        <v>1129346.9717223572</v>
      </c>
      <c r="AE43" s="57">
        <f>AD43*'自治体試算用シート付属（非表示）'!$M3</f>
        <v>22586939.434447143</v>
      </c>
      <c r="AF43" s="62"/>
      <c r="AG43" s="62"/>
    </row>
    <row r="44" spans="3:33">
      <c r="H44" s="107" t="s">
        <v>102</v>
      </c>
      <c r="I44" s="121">
        <f>'自治体試算用シート付属（非表示）'!O4</f>
        <v>1343.5751898734177</v>
      </c>
      <c r="J44" s="64">
        <f>I44*H$10</f>
        <v>1074860.151898734</v>
      </c>
      <c r="K44" s="61">
        <f>J44*'自治体試算用シート付属（非表示）'!$C4</f>
        <v>10748601.518987341</v>
      </c>
      <c r="L44" s="62"/>
      <c r="M44" s="62"/>
      <c r="N44" s="62"/>
      <c r="O44" s="62"/>
      <c r="P44" s="62"/>
      <c r="R44" s="107" t="s">
        <v>102</v>
      </c>
      <c r="S44" s="121">
        <f>'自治体試算用シート付属（非表示）'!O4</f>
        <v>1343.5751898734177</v>
      </c>
      <c r="T44" s="64">
        <f>S44*R$10</f>
        <v>1074860.151898734</v>
      </c>
      <c r="U44" s="66">
        <f>T44*'自治体試算用シート付属（非表示）'!$G4</f>
        <v>10748601.518987341</v>
      </c>
      <c r="V44" s="62"/>
      <c r="W44" s="62"/>
      <c r="X44" s="62"/>
      <c r="Y44" s="62"/>
      <c r="Z44" s="62"/>
      <c r="AB44" s="107" t="s">
        <v>102</v>
      </c>
      <c r="AC44" s="121">
        <f>'自治体試算用シート付属（非表示）'!O4</f>
        <v>1343.5751898734177</v>
      </c>
      <c r="AD44" s="64">
        <f>AC44*AB$10</f>
        <v>1074860.151898734</v>
      </c>
      <c r="AE44" s="66">
        <f>AD44*'自治体試算用シート付属（非表示）'!$M4</f>
        <v>10748601.518987341</v>
      </c>
      <c r="AF44" s="62"/>
      <c r="AG44" s="62"/>
    </row>
    <row r="45" spans="3:33">
      <c r="H45" s="107" t="s">
        <v>103</v>
      </c>
      <c r="I45" s="121">
        <f>'自治体試算用シート付属（非表示）'!O5</f>
        <v>1343.5751898734177</v>
      </c>
      <c r="J45" s="64">
        <f>I45*H$10</f>
        <v>1074860.151898734</v>
      </c>
      <c r="K45" s="61">
        <f>J45*'自治体試算用シート付属（非表示）'!$C5</f>
        <v>0</v>
      </c>
      <c r="L45" s="62"/>
      <c r="M45" s="62"/>
      <c r="N45" s="62"/>
      <c r="O45" s="62"/>
      <c r="P45" s="62"/>
      <c r="R45" s="107" t="s">
        <v>103</v>
      </c>
      <c r="S45" s="121">
        <f>'自治体試算用シート付属（非表示）'!O5</f>
        <v>1343.5751898734177</v>
      </c>
      <c r="T45" s="64">
        <f>S45*R$10</f>
        <v>1074860.151898734</v>
      </c>
      <c r="U45" s="66">
        <f>T45*'自治体試算用シート付属（非表示）'!$G5</f>
        <v>0</v>
      </c>
      <c r="V45" s="62"/>
      <c r="W45" s="62"/>
      <c r="X45" s="62"/>
      <c r="Y45" s="62"/>
      <c r="Z45" s="62"/>
      <c r="AB45" s="107" t="s">
        <v>103</v>
      </c>
      <c r="AC45" s="121">
        <f>'自治体試算用シート付属（非表示）'!O5</f>
        <v>1343.5751898734177</v>
      </c>
      <c r="AD45" s="64">
        <f>AC45*AB$10</f>
        <v>1074860.151898734</v>
      </c>
      <c r="AE45" s="66">
        <f>AD45*'自治体試算用シート付属（非表示）'!$M5</f>
        <v>0</v>
      </c>
      <c r="AF45" s="62"/>
      <c r="AG45" s="62"/>
    </row>
    <row r="46" spans="3:33">
      <c r="H46" s="107" t="s">
        <v>104</v>
      </c>
      <c r="I46" s="121">
        <f>'自治体試算用シート付属（非表示）'!O6</f>
        <v>14411.818467801717</v>
      </c>
      <c r="J46" s="71">
        <f>I46*H$10</f>
        <v>11529454.774241373</v>
      </c>
      <c r="K46" s="61">
        <f>J46*'自治体試算用シート付属（非表示）'!$C6</f>
        <v>0</v>
      </c>
      <c r="L46" s="62"/>
      <c r="M46" s="62"/>
      <c r="N46" s="62"/>
      <c r="O46" s="62"/>
      <c r="P46" s="62"/>
      <c r="R46" s="107" t="s">
        <v>104</v>
      </c>
      <c r="S46" s="121">
        <f>'自治体試算用シート付属（非表示）'!O6</f>
        <v>14411.818467801717</v>
      </c>
      <c r="T46" s="71">
        <f>S46*R$10</f>
        <v>11529454.774241373</v>
      </c>
      <c r="U46" s="66">
        <f>T46*'自治体試算用シート付属（非表示）'!$G6</f>
        <v>0</v>
      </c>
      <c r="AB46" s="107" t="s">
        <v>104</v>
      </c>
      <c r="AC46" s="121">
        <f>'自治体試算用シート付属（非表示）'!O6</f>
        <v>14411.818467801717</v>
      </c>
      <c r="AD46" s="71">
        <f>AC46*AB$10</f>
        <v>11529454.774241373</v>
      </c>
      <c r="AE46" s="66">
        <f>AD46*'自治体試算用シート付属（非表示）'!$M6</f>
        <v>0</v>
      </c>
    </row>
    <row r="47" spans="3:33">
      <c r="H47" s="77" t="s">
        <v>105</v>
      </c>
      <c r="I47" s="122">
        <f>'自治体試算用シート付属（非表示）'!O7</f>
        <v>7303.6426116838493</v>
      </c>
      <c r="J47" s="33">
        <f>I47*H$10</f>
        <v>5842914.0893470794</v>
      </c>
      <c r="K47" s="110">
        <f>J47*'自治体試算用シート付属（非表示）'!$C7</f>
        <v>0</v>
      </c>
      <c r="L47" s="62"/>
      <c r="M47" s="62"/>
      <c r="N47" s="62"/>
      <c r="O47" s="62"/>
      <c r="P47" s="62"/>
      <c r="R47" s="77" t="s">
        <v>105</v>
      </c>
      <c r="S47" s="122">
        <f>'自治体試算用シート付属（非表示）'!O7</f>
        <v>7303.6426116838493</v>
      </c>
      <c r="T47" s="33">
        <f>S47*R$10</f>
        <v>5842914.0893470794</v>
      </c>
      <c r="U47" s="34">
        <f>T47*'自治体試算用シート付属（非表示）'!$G7</f>
        <v>0</v>
      </c>
      <c r="V47" s="62"/>
      <c r="W47" s="62"/>
      <c r="X47" s="62"/>
      <c r="Y47" s="62"/>
      <c r="Z47" s="62"/>
      <c r="AB47" s="77" t="s">
        <v>105</v>
      </c>
      <c r="AC47" s="122">
        <f>'自治体試算用シート付属（非表示）'!O7</f>
        <v>7303.6426116838493</v>
      </c>
      <c r="AD47" s="33">
        <f>AC47*AB$10</f>
        <v>5842914.0893470794</v>
      </c>
      <c r="AE47" s="34">
        <f>AD47*'自治体試算用シート付属（非表示）'!$M7</f>
        <v>0</v>
      </c>
      <c r="AF47" s="62"/>
      <c r="AG47" s="62"/>
    </row>
    <row r="48" spans="3:33" ht="14.4" thickBot="1">
      <c r="H48" s="62"/>
      <c r="I48" s="62"/>
      <c r="J48" s="62"/>
      <c r="K48" s="62"/>
      <c r="L48" s="62"/>
      <c r="M48" s="62"/>
      <c r="N48" s="62"/>
      <c r="O48" s="62"/>
      <c r="P48" s="62"/>
      <c r="R48" s="62"/>
      <c r="S48" s="62"/>
      <c r="T48" s="62"/>
      <c r="U48" s="62"/>
      <c r="V48" s="62"/>
      <c r="W48" s="62"/>
      <c r="X48" s="62"/>
      <c r="Y48" s="62"/>
      <c r="Z48" s="62"/>
      <c r="AB48" s="62"/>
      <c r="AC48" s="62"/>
      <c r="AD48" s="62"/>
      <c r="AE48" s="62"/>
      <c r="AF48" s="62"/>
      <c r="AG48" s="62"/>
    </row>
    <row r="49" spans="7:33" ht="19.2" thickTop="1" thickBot="1">
      <c r="H49" s="62"/>
      <c r="I49" s="62"/>
      <c r="J49" s="62"/>
      <c r="K49" s="62" t="s">
        <v>97</v>
      </c>
      <c r="L49" s="104">
        <f>SUM(K43:K47)</f>
        <v>33335540.953434482</v>
      </c>
      <c r="M49" s="62"/>
      <c r="N49" s="62"/>
      <c r="O49" s="62"/>
      <c r="P49" s="62"/>
      <c r="R49" s="62"/>
      <c r="S49" s="62"/>
      <c r="T49" s="62"/>
      <c r="U49" s="62" t="s">
        <v>97</v>
      </c>
      <c r="V49" s="104">
        <f>SUM(U43:U47)</f>
        <v>33335540.953434482</v>
      </c>
      <c r="W49" s="62"/>
      <c r="X49" s="62"/>
      <c r="Y49" s="62"/>
      <c r="Z49" s="62"/>
      <c r="AB49" s="62"/>
      <c r="AC49" s="62"/>
      <c r="AD49" s="62"/>
      <c r="AE49" s="62" t="s">
        <v>97</v>
      </c>
      <c r="AF49" s="104">
        <f>SUM(AE43:AE47)</f>
        <v>33335540.953434482</v>
      </c>
      <c r="AG49" s="62"/>
    </row>
    <row r="50" spans="7:33" ht="14.4" thickTop="1"/>
    <row r="51" spans="7:33" ht="18" hidden="1" outlineLevel="2">
      <c r="H51" s="62" t="s">
        <v>108</v>
      </c>
      <c r="R51" s="62" t="s">
        <v>108</v>
      </c>
      <c r="AB51" s="62" t="s">
        <v>108</v>
      </c>
    </row>
    <row r="52" spans="7:33" ht="18" hidden="1" outlineLevel="2">
      <c r="I52" s="62" t="s">
        <v>109</v>
      </c>
      <c r="S52" s="62" t="s">
        <v>109</v>
      </c>
      <c r="W52" s="62"/>
      <c r="X52" s="62"/>
      <c r="Y52" s="62"/>
      <c r="Z52" s="62"/>
      <c r="AC52" s="62" t="s">
        <v>109</v>
      </c>
      <c r="AG52" s="62"/>
    </row>
    <row r="53" spans="7:33" ht="18" hidden="1" outlineLevel="2">
      <c r="I53" s="95" t="s">
        <v>99</v>
      </c>
      <c r="J53" s="116" t="s">
        <v>107</v>
      </c>
      <c r="K53" s="116" t="s">
        <v>100</v>
      </c>
      <c r="L53" s="118" t="s">
        <v>94</v>
      </c>
      <c r="M53" s="62"/>
      <c r="S53" s="123" t="s">
        <v>99</v>
      </c>
      <c r="T53" s="116" t="s">
        <v>107</v>
      </c>
      <c r="U53" s="117" t="s">
        <v>100</v>
      </c>
      <c r="V53" s="118" t="s">
        <v>94</v>
      </c>
      <c r="W53" s="62"/>
      <c r="X53" s="62"/>
      <c r="Y53" s="62"/>
      <c r="Z53" s="62"/>
      <c r="AC53" s="123" t="s">
        <v>99</v>
      </c>
      <c r="AD53" s="116" t="s">
        <v>107</v>
      </c>
      <c r="AE53" s="117" t="s">
        <v>100</v>
      </c>
      <c r="AF53" s="118" t="s">
        <v>94</v>
      </c>
      <c r="AG53" s="62"/>
    </row>
    <row r="54" spans="7:33" hidden="1" outlineLevel="2">
      <c r="I54" s="124" t="s">
        <v>14</v>
      </c>
      <c r="J54" s="119">
        <f>'自治体試算用シート付属（非表示）'!C24</f>
        <v>1411.6837146529465</v>
      </c>
      <c r="K54" s="29">
        <f>J54*H$10</f>
        <v>1129346.9717223572</v>
      </c>
      <c r="L54" s="57">
        <f>K54*'自治体試算用シート付属（非表示）'!$C3</f>
        <v>22586939.434447143</v>
      </c>
      <c r="M54" s="62"/>
      <c r="S54" s="125" t="s">
        <v>14</v>
      </c>
      <c r="T54" s="126">
        <f>'自治体試算用シート付属（非表示）'!C24</f>
        <v>1411.6837146529465</v>
      </c>
      <c r="U54" s="29">
        <f>T54*R$10</f>
        <v>1129346.9717223572</v>
      </c>
      <c r="V54" s="57">
        <f>U54*'自治体試算用シート付属（非表示）'!$G3</f>
        <v>22586939.434447143</v>
      </c>
      <c r="W54" s="62"/>
      <c r="X54" s="62"/>
      <c r="Y54" s="62"/>
      <c r="Z54" s="62"/>
      <c r="AC54" s="125" t="s">
        <v>14</v>
      </c>
      <c r="AD54" s="126">
        <f>T54</f>
        <v>1411.6837146529465</v>
      </c>
      <c r="AE54" s="29">
        <f>AD54*AB$10</f>
        <v>1129346.9717223572</v>
      </c>
      <c r="AF54" s="57">
        <f>AE54*'自治体試算用シート付属（非表示）'!$G3</f>
        <v>22586939.434447143</v>
      </c>
      <c r="AG54" s="62"/>
    </row>
    <row r="55" spans="7:33" hidden="1" outlineLevel="2">
      <c r="I55" s="127" t="s">
        <v>15</v>
      </c>
      <c r="J55" s="121">
        <f>'自治体試算用シート付属（非表示）'!C25</f>
        <v>1343.5751898734177</v>
      </c>
      <c r="K55" s="64">
        <f>J55*H$10</f>
        <v>1074860.151898734</v>
      </c>
      <c r="L55" s="66">
        <f>K55*'自治体試算用シート付属（非表示）'!$C4</f>
        <v>10748601.518987341</v>
      </c>
      <c r="M55" s="62"/>
      <c r="S55" s="107" t="s">
        <v>15</v>
      </c>
      <c r="T55" s="128">
        <f>'自治体試算用シート付属（非表示）'!C25</f>
        <v>1343.5751898734177</v>
      </c>
      <c r="U55" s="64">
        <f>T55*R$10</f>
        <v>1074860.151898734</v>
      </c>
      <c r="V55" s="66">
        <f>U55*'自治体試算用シート付属（非表示）'!$G4</f>
        <v>10748601.518987341</v>
      </c>
      <c r="W55" s="62"/>
      <c r="X55" s="62"/>
      <c r="Y55" s="62"/>
      <c r="Z55" s="62"/>
      <c r="AC55" s="107" t="s">
        <v>15</v>
      </c>
      <c r="AD55" s="128">
        <f>T55</f>
        <v>1343.5751898734177</v>
      </c>
      <c r="AE55" s="64">
        <f>AD55*AB$10</f>
        <v>1074860.151898734</v>
      </c>
      <c r="AF55" s="66">
        <f>AE55*'自治体試算用シート付属（非表示）'!$G4</f>
        <v>10748601.518987341</v>
      </c>
      <c r="AG55" s="62"/>
    </row>
    <row r="56" spans="7:33" hidden="1" outlineLevel="2">
      <c r="I56" s="107" t="s">
        <v>16</v>
      </c>
      <c r="J56" s="121">
        <f>'自治体試算用シート付属（非表示）'!C26</f>
        <v>1343.5751898734177</v>
      </c>
      <c r="K56" s="64">
        <f>J56*H$10</f>
        <v>1074860.151898734</v>
      </c>
      <c r="L56" s="66">
        <f>K56*'自治体試算用シート付属（非表示）'!$C5</f>
        <v>0</v>
      </c>
      <c r="M56" s="62"/>
      <c r="S56" s="107" t="s">
        <v>16</v>
      </c>
      <c r="T56" s="128">
        <f>'自治体試算用シート付属（非表示）'!C26</f>
        <v>1343.5751898734177</v>
      </c>
      <c r="U56" s="64">
        <f>T56*R$10</f>
        <v>1074860.151898734</v>
      </c>
      <c r="V56" s="66">
        <f>U56*'自治体試算用シート付属（非表示）'!$G5</f>
        <v>0</v>
      </c>
      <c r="AC56" s="107" t="s">
        <v>16</v>
      </c>
      <c r="AD56" s="128">
        <f>T56</f>
        <v>1343.5751898734177</v>
      </c>
      <c r="AE56" s="64">
        <f>AD56*AB$10</f>
        <v>1074860.151898734</v>
      </c>
      <c r="AF56" s="66">
        <f>AE56*'自治体試算用シート付属（非表示）'!$G5</f>
        <v>0</v>
      </c>
    </row>
    <row r="57" spans="7:33" hidden="1" outlineLevel="2">
      <c r="I57" s="107" t="s">
        <v>17</v>
      </c>
      <c r="J57" s="121">
        <f>'自治体試算用シート付属（非表示）'!C27</f>
        <v>874.25536517826231</v>
      </c>
      <c r="K57" s="64">
        <f>J57*H$10</f>
        <v>699404.29214260983</v>
      </c>
      <c r="L57" s="66">
        <f>K57*'自治体試算用シート付属（非表示）'!$C6</f>
        <v>0</v>
      </c>
      <c r="M57" s="62"/>
      <c r="S57" s="107" t="s">
        <v>17</v>
      </c>
      <c r="T57" s="128">
        <f>'自治体試算用シート付属（非表示）'!C27</f>
        <v>874.25536517826231</v>
      </c>
      <c r="U57" s="64">
        <f>T57*R$10</f>
        <v>699404.29214260983</v>
      </c>
      <c r="V57" s="66">
        <f>U57*'自治体試算用シート付属（非表示）'!$G6</f>
        <v>0</v>
      </c>
      <c r="AC57" s="107" t="s">
        <v>17</v>
      </c>
      <c r="AD57" s="128">
        <f>T57</f>
        <v>874.25536517826231</v>
      </c>
      <c r="AE57" s="64">
        <f>AD57*AB$10</f>
        <v>699404.29214260983</v>
      </c>
      <c r="AF57" s="66">
        <f>AE57*'自治体試算用シート付属（非表示）'!$G6</f>
        <v>0</v>
      </c>
    </row>
    <row r="58" spans="7:33" ht="14.4" hidden="1" outlineLevel="2" thickBot="1">
      <c r="I58" s="77" t="s">
        <v>18</v>
      </c>
      <c r="J58" s="122">
        <f>'自治体試算用シート付属（非表示）'!C28</f>
        <v>874.25536517826231</v>
      </c>
      <c r="K58" s="33">
        <f>J58*H$10</f>
        <v>699404.29214260983</v>
      </c>
      <c r="L58" s="34">
        <f>K58*'自治体試算用シート付属（非表示）'!$C7</f>
        <v>0</v>
      </c>
      <c r="M58" s="62"/>
      <c r="S58" s="77" t="s">
        <v>18</v>
      </c>
      <c r="T58" s="129">
        <f>'自治体試算用シート付属（非表示）'!C28</f>
        <v>874.25536517826231</v>
      </c>
      <c r="U58" s="33">
        <f>T58*R$10</f>
        <v>699404.29214260983</v>
      </c>
      <c r="V58" s="34">
        <f>U58*'自治体試算用シート付属（非表示）'!$G7</f>
        <v>0</v>
      </c>
      <c r="AC58" s="77" t="s">
        <v>18</v>
      </c>
      <c r="AD58" s="129">
        <f>T58</f>
        <v>874.25536517826231</v>
      </c>
      <c r="AE58" s="33">
        <f>AD58*AB$10</f>
        <v>699404.29214260983</v>
      </c>
      <c r="AF58" s="34">
        <f>AE58*'自治体試算用シート付属（非表示）'!$G7</f>
        <v>0</v>
      </c>
    </row>
    <row r="59" spans="7:33" ht="19.2" hidden="1" outlineLevel="2" thickTop="1" thickBot="1">
      <c r="I59" s="62" t="s">
        <v>110</v>
      </c>
      <c r="J59" s="62"/>
      <c r="K59" s="62"/>
      <c r="L59" s="62" t="s">
        <v>97</v>
      </c>
      <c r="M59" s="104">
        <f>SUM(L54:L58)</f>
        <v>33335540.953434482</v>
      </c>
      <c r="S59" s="62" t="s">
        <v>110</v>
      </c>
      <c r="T59" s="62"/>
      <c r="U59" s="62"/>
      <c r="V59" s="62" t="s">
        <v>97</v>
      </c>
      <c r="W59" s="104">
        <f>SUM(V54:V58)</f>
        <v>33335540.953434482</v>
      </c>
      <c r="X59" s="62"/>
      <c r="Y59" s="62"/>
      <c r="Z59" s="62"/>
      <c r="AC59" s="62" t="s">
        <v>110</v>
      </c>
      <c r="AD59" s="62"/>
      <c r="AE59" s="62"/>
      <c r="AF59" s="62" t="s">
        <v>97</v>
      </c>
      <c r="AG59" s="104">
        <f>SUM(AF54:AF58)</f>
        <v>33335540.953434482</v>
      </c>
    </row>
    <row r="60" spans="7:33" ht="14.4" hidden="1" outlineLevel="2" thickTop="1">
      <c r="G60" s="62"/>
      <c r="S60" s="62"/>
      <c r="AC60" s="62"/>
    </row>
    <row r="61" spans="7:33" hidden="1" outlineLevel="2">
      <c r="G61" s="62"/>
      <c r="S61" s="62"/>
      <c r="AC61" s="62"/>
    </row>
    <row r="62" spans="7:33" ht="18" hidden="1" outlineLevel="2">
      <c r="I62" s="62" t="s">
        <v>38</v>
      </c>
      <c r="S62" s="62" t="s">
        <v>38</v>
      </c>
      <c r="X62" s="62"/>
      <c r="Y62" s="62"/>
      <c r="Z62" s="62"/>
      <c r="AC62" s="62" t="s">
        <v>38</v>
      </c>
    </row>
    <row r="63" spans="7:33" ht="18" hidden="1" outlineLevel="2">
      <c r="I63" s="95" t="s">
        <v>99</v>
      </c>
      <c r="J63" s="116" t="s">
        <v>107</v>
      </c>
      <c r="K63" s="116" t="s">
        <v>100</v>
      </c>
      <c r="L63" s="118" t="s">
        <v>94</v>
      </c>
      <c r="M63" s="62"/>
      <c r="S63" s="95" t="s">
        <v>99</v>
      </c>
      <c r="T63" s="116" t="s">
        <v>107</v>
      </c>
      <c r="U63" s="116" t="s">
        <v>100</v>
      </c>
      <c r="V63" s="118" t="s">
        <v>94</v>
      </c>
      <c r="W63" s="62"/>
      <c r="X63" s="62"/>
      <c r="Y63" s="62"/>
      <c r="Z63" s="62"/>
      <c r="AC63" s="95" t="s">
        <v>99</v>
      </c>
      <c r="AD63" s="116" t="s">
        <v>107</v>
      </c>
      <c r="AE63" s="116" t="s">
        <v>100</v>
      </c>
      <c r="AF63" s="118" t="s">
        <v>94</v>
      </c>
      <c r="AG63" s="62"/>
    </row>
    <row r="64" spans="7:33" hidden="1" outlineLevel="2">
      <c r="I64" s="124" t="s">
        <v>14</v>
      </c>
      <c r="J64" s="126">
        <f>'自治体試算用シート付属（非表示）'!C45</f>
        <v>389.65038314176246</v>
      </c>
      <c r="K64" s="29">
        <f>J64*H$10</f>
        <v>311720.30651340995</v>
      </c>
      <c r="L64" s="57">
        <v>0</v>
      </c>
      <c r="M64" s="62"/>
      <c r="S64" s="124" t="s">
        <v>14</v>
      </c>
      <c r="T64" s="126">
        <f>J64</f>
        <v>389.65038314176246</v>
      </c>
      <c r="U64" s="29">
        <f>T64*R$10</f>
        <v>311720.30651340995</v>
      </c>
      <c r="V64" s="57">
        <v>0</v>
      </c>
      <c r="W64" s="62"/>
      <c r="X64" s="62"/>
      <c r="Y64" s="62"/>
      <c r="Z64" s="62"/>
      <c r="AC64" s="124" t="s">
        <v>14</v>
      </c>
      <c r="AD64" s="126">
        <f>T64</f>
        <v>389.65038314176246</v>
      </c>
      <c r="AE64" s="29">
        <f>AD64*AB$10</f>
        <v>311720.30651340995</v>
      </c>
      <c r="AF64" s="57">
        <v>0</v>
      </c>
      <c r="AG64" s="62"/>
    </row>
    <row r="65" spans="9:33" hidden="1" outlineLevel="2">
      <c r="I65" s="127" t="s">
        <v>15</v>
      </c>
      <c r="J65" s="128">
        <f>'自治体試算用シート付属（非表示）'!C46</f>
        <v>414.44514901712114</v>
      </c>
      <c r="K65" s="64">
        <f>J65*H$10</f>
        <v>331556.11921369692</v>
      </c>
      <c r="L65" s="66">
        <v>0</v>
      </c>
      <c r="M65" s="62"/>
      <c r="S65" s="127" t="s">
        <v>15</v>
      </c>
      <c r="T65" s="128">
        <f>J65</f>
        <v>414.44514901712114</v>
      </c>
      <c r="U65" s="64">
        <f>T65*R$10</f>
        <v>331556.11921369692</v>
      </c>
      <c r="V65" s="66">
        <v>0</v>
      </c>
      <c r="W65" s="62"/>
      <c r="X65" s="62"/>
      <c r="Y65" s="62"/>
      <c r="Z65" s="62"/>
      <c r="AC65" s="127" t="s">
        <v>15</v>
      </c>
      <c r="AD65" s="128">
        <f t="shared" ref="AD65:AD68" si="1">T65</f>
        <v>414.44514901712114</v>
      </c>
      <c r="AE65" s="64">
        <f>AD65*AB$10</f>
        <v>331556.11921369692</v>
      </c>
      <c r="AF65" s="66">
        <v>0</v>
      </c>
      <c r="AG65" s="62"/>
    </row>
    <row r="66" spans="9:33" hidden="1" outlineLevel="2">
      <c r="I66" s="107" t="s">
        <v>16</v>
      </c>
      <c r="J66" s="128">
        <f>'自治体試算用シート付属（非表示）'!C47</f>
        <v>414.44514901712114</v>
      </c>
      <c r="K66" s="64">
        <f>J66*H$10</f>
        <v>331556.11921369692</v>
      </c>
      <c r="L66" s="66">
        <f>K66*'自治体試算用シート付属（非表示）'!$C25</f>
        <v>445470575.82623637</v>
      </c>
      <c r="M66" s="62"/>
      <c r="S66" s="107" t="s">
        <v>16</v>
      </c>
      <c r="T66" s="128">
        <f>J66</f>
        <v>414.44514901712114</v>
      </c>
      <c r="U66" s="64">
        <f>T66*R$10</f>
        <v>331556.11921369692</v>
      </c>
      <c r="V66" s="66">
        <v>0</v>
      </c>
      <c r="W66" s="62"/>
      <c r="AC66" s="107" t="s">
        <v>16</v>
      </c>
      <c r="AD66" s="128">
        <f t="shared" si="1"/>
        <v>414.44514901712114</v>
      </c>
      <c r="AE66" s="64">
        <f>AD66*AB$10</f>
        <v>331556.11921369692</v>
      </c>
      <c r="AF66" s="66">
        <v>0</v>
      </c>
      <c r="AG66" s="62"/>
    </row>
    <row r="67" spans="9:33" hidden="1" outlineLevel="2">
      <c r="I67" s="107" t="s">
        <v>17</v>
      </c>
      <c r="J67" s="128">
        <f>'自治体試算用シート付属（非表示）'!C48</f>
        <v>432.04610951008647</v>
      </c>
      <c r="K67" s="64">
        <f>J67*H$10</f>
        <v>345636.88760806917</v>
      </c>
      <c r="L67" s="66">
        <f>K67*'自治体試算用シート付属（非表示）'!$C26</f>
        <v>464389146.89526868</v>
      </c>
      <c r="M67" s="62"/>
      <c r="S67" s="107" t="s">
        <v>17</v>
      </c>
      <c r="T67" s="128">
        <f>J67</f>
        <v>432.04610951008647</v>
      </c>
      <c r="U67" s="64">
        <f>T67*R$10</f>
        <v>345636.88760806917</v>
      </c>
      <c r="V67" s="66">
        <v>0</v>
      </c>
      <c r="W67" s="62"/>
      <c r="X67" s="62"/>
      <c r="Y67" s="62"/>
      <c r="Z67" s="62"/>
      <c r="AC67" s="107" t="s">
        <v>17</v>
      </c>
      <c r="AD67" s="128">
        <f t="shared" si="1"/>
        <v>432.04610951008647</v>
      </c>
      <c r="AE67" s="64">
        <f>AD67*AB$10</f>
        <v>345636.88760806917</v>
      </c>
      <c r="AF67" s="66">
        <v>0</v>
      </c>
      <c r="AG67" s="62"/>
    </row>
    <row r="68" spans="9:33" ht="14.4" hidden="1" outlineLevel="2" thickBot="1">
      <c r="I68" s="77" t="s">
        <v>18</v>
      </c>
      <c r="J68" s="129">
        <f>'自治体試算用シート付属（非表示）'!C49</f>
        <v>1224.4624447717231</v>
      </c>
      <c r="K68" s="33">
        <f>J68*H$10</f>
        <v>979569.95581737848</v>
      </c>
      <c r="L68" s="34">
        <f>K68*'自治体試算用シート付属（非表示）'!$C27</f>
        <v>856394289.44077647</v>
      </c>
      <c r="M68" s="62"/>
      <c r="S68" s="77" t="s">
        <v>18</v>
      </c>
      <c r="T68" s="129">
        <f>J68</f>
        <v>1224.4624447717231</v>
      </c>
      <c r="U68" s="33">
        <f>T68*R$10</f>
        <v>979569.95581737848</v>
      </c>
      <c r="V68" s="34">
        <v>0</v>
      </c>
      <c r="W68" s="62"/>
      <c r="AC68" s="77" t="s">
        <v>18</v>
      </c>
      <c r="AD68" s="129">
        <f t="shared" si="1"/>
        <v>1224.4624447717231</v>
      </c>
      <c r="AE68" s="33">
        <f>AD68*AB$10</f>
        <v>979569.95581737848</v>
      </c>
      <c r="AF68" s="34">
        <v>0</v>
      </c>
      <c r="AG68" s="62"/>
    </row>
    <row r="69" spans="9:33" ht="19.2" hidden="1" outlineLevel="2" thickTop="1" thickBot="1">
      <c r="I69" s="62"/>
      <c r="J69" s="62"/>
      <c r="K69" s="62"/>
      <c r="L69" s="62" t="s">
        <v>97</v>
      </c>
      <c r="M69" s="104">
        <f>SUM(L64:L68)</f>
        <v>1766254012.1622815</v>
      </c>
      <c r="S69" s="62"/>
      <c r="T69" s="62"/>
      <c r="U69" s="62"/>
      <c r="V69" s="62" t="s">
        <v>97</v>
      </c>
      <c r="W69" s="104">
        <f>SUM(V64:V68)</f>
        <v>0</v>
      </c>
      <c r="AC69" s="62"/>
      <c r="AD69" s="62"/>
      <c r="AE69" s="62"/>
      <c r="AF69" s="62" t="s">
        <v>97</v>
      </c>
      <c r="AG69" s="104">
        <f>SUM(AF64:AF68)</f>
        <v>0</v>
      </c>
    </row>
    <row r="70" spans="9:33" ht="14.4" hidden="1" outlineLevel="2" thickTop="1">
      <c r="X70" s="62"/>
      <c r="Y70" s="62"/>
      <c r="Z70" s="62"/>
    </row>
    <row r="71" spans="9:33" hidden="1" outlineLevel="2">
      <c r="X71" s="62"/>
      <c r="Y71" s="62"/>
      <c r="Z71" s="62"/>
    </row>
    <row r="72" spans="9:33" ht="18" hidden="1" outlineLevel="2">
      <c r="I72" s="62" t="s">
        <v>44</v>
      </c>
      <c r="S72" s="62" t="s">
        <v>44</v>
      </c>
      <c r="X72" s="62"/>
      <c r="Y72" s="62"/>
      <c r="Z72" s="62"/>
      <c r="AC72" s="62" t="s">
        <v>44</v>
      </c>
    </row>
    <row r="73" spans="9:33" ht="18" hidden="1" outlineLevel="2">
      <c r="I73" s="95" t="s">
        <v>99</v>
      </c>
      <c r="J73" s="116" t="s">
        <v>107</v>
      </c>
      <c r="K73" s="116" t="s">
        <v>100</v>
      </c>
      <c r="L73" s="118" t="s">
        <v>94</v>
      </c>
      <c r="M73" s="62"/>
      <c r="S73" s="95" t="s">
        <v>99</v>
      </c>
      <c r="T73" s="116" t="s">
        <v>107</v>
      </c>
      <c r="U73" s="116" t="s">
        <v>100</v>
      </c>
      <c r="V73" s="118" t="s">
        <v>94</v>
      </c>
      <c r="W73" s="62"/>
      <c r="X73" s="62"/>
      <c r="Y73" s="62"/>
      <c r="Z73" s="62"/>
      <c r="AC73" s="95" t="s">
        <v>99</v>
      </c>
      <c r="AD73" s="116" t="s">
        <v>107</v>
      </c>
      <c r="AE73" s="116" t="s">
        <v>100</v>
      </c>
      <c r="AF73" s="118" t="s">
        <v>94</v>
      </c>
      <c r="AG73" s="62"/>
    </row>
    <row r="74" spans="9:33" hidden="1" outlineLevel="2">
      <c r="I74" s="124" t="s">
        <v>14</v>
      </c>
      <c r="J74" s="126">
        <f>'自治体試算用シート付属（非表示）'!C52</f>
        <v>6776.1382170834331</v>
      </c>
      <c r="K74" s="29">
        <f>J74*H$10</f>
        <v>5420910.5736667467</v>
      </c>
      <c r="L74" s="57">
        <v>0</v>
      </c>
      <c r="M74" s="62"/>
      <c r="S74" s="124" t="s">
        <v>14</v>
      </c>
      <c r="T74" s="126">
        <f>J74</f>
        <v>6776.1382170834331</v>
      </c>
      <c r="U74" s="29">
        <f>T74*R$10</f>
        <v>5420910.5736667467</v>
      </c>
      <c r="V74" s="57">
        <v>0</v>
      </c>
      <c r="W74" s="62"/>
      <c r="X74" s="62"/>
      <c r="Y74" s="62"/>
      <c r="Z74" s="62"/>
      <c r="AC74" s="124" t="s">
        <v>14</v>
      </c>
      <c r="AD74" s="126">
        <f>T74</f>
        <v>6776.1382170834331</v>
      </c>
      <c r="AE74" s="29">
        <f>AD74*AB$10</f>
        <v>5420910.5736667467</v>
      </c>
      <c r="AF74" s="57">
        <v>0</v>
      </c>
      <c r="AG74" s="62"/>
    </row>
    <row r="75" spans="9:33" hidden="1" outlineLevel="2">
      <c r="I75" s="127" t="s">
        <v>15</v>
      </c>
      <c r="J75" s="128">
        <f>'自治体試算用シート付属（非表示）'!C53</f>
        <v>4872.3639128572868</v>
      </c>
      <c r="K75" s="64">
        <f>J75*H$10</f>
        <v>3897891.1302858293</v>
      </c>
      <c r="L75" s="66">
        <v>0</v>
      </c>
      <c r="M75" s="62"/>
      <c r="S75" s="127" t="s">
        <v>15</v>
      </c>
      <c r="T75" s="128">
        <f>J75</f>
        <v>4872.3639128572868</v>
      </c>
      <c r="U75" s="64">
        <f>T75*R$10</f>
        <v>3897891.1302858293</v>
      </c>
      <c r="V75" s="66">
        <v>0</v>
      </c>
      <c r="W75" s="62"/>
      <c r="AC75" s="127" t="s">
        <v>15</v>
      </c>
      <c r="AD75" s="128">
        <f t="shared" ref="AD75:AD78" si="2">T75</f>
        <v>4872.3639128572868</v>
      </c>
      <c r="AE75" s="64">
        <f>AD75*AB$10</f>
        <v>3897891.1302858293</v>
      </c>
      <c r="AF75" s="66">
        <v>0</v>
      </c>
      <c r="AG75" s="62"/>
    </row>
    <row r="76" spans="9:33" hidden="1" outlineLevel="2">
      <c r="I76" s="107" t="s">
        <v>16</v>
      </c>
      <c r="J76" s="128">
        <f>'自治体試算用シート付属（非表示）'!C54</f>
        <v>4872.3639128572868</v>
      </c>
      <c r="K76" s="64">
        <f>J76*H$10</f>
        <v>3897891.1302858293</v>
      </c>
      <c r="L76" s="66">
        <f>IF(H$11&gt;40,(H$11-40)*K76,0)</f>
        <v>0</v>
      </c>
      <c r="M76" s="62"/>
      <c r="S76" s="107" t="s">
        <v>16</v>
      </c>
      <c r="T76" s="128">
        <f>J76</f>
        <v>4872.3639128572868</v>
      </c>
      <c r="U76" s="64">
        <f>T76*R$10</f>
        <v>3897891.1302858293</v>
      </c>
      <c r="V76" s="66">
        <v>0</v>
      </c>
      <c r="W76" s="62"/>
      <c r="AC76" s="107" t="s">
        <v>16</v>
      </c>
      <c r="AD76" s="128">
        <f t="shared" si="2"/>
        <v>4872.3639128572868</v>
      </c>
      <c r="AE76" s="64">
        <f>AD76*AB$10</f>
        <v>3897891.1302858293</v>
      </c>
      <c r="AF76" s="66">
        <v>0</v>
      </c>
      <c r="AG76" s="62"/>
    </row>
    <row r="77" spans="9:33" hidden="1" outlineLevel="2">
      <c r="I77" s="107" t="s">
        <v>17</v>
      </c>
      <c r="J77" s="128">
        <f>'自治体試算用シート付属（非表示）'!C55</f>
        <v>3305.8642007767176</v>
      </c>
      <c r="K77" s="64">
        <f>J77*H$10</f>
        <v>2644691.3606213741</v>
      </c>
      <c r="L77" s="66">
        <f>IF(H$11&gt;40,(H$11-40)*K77,0)</f>
        <v>0</v>
      </c>
      <c r="M77" s="62"/>
      <c r="S77" s="107" t="s">
        <v>17</v>
      </c>
      <c r="T77" s="128">
        <f>J77</f>
        <v>3305.8642007767176</v>
      </c>
      <c r="U77" s="64">
        <f>T77*R$10</f>
        <v>2644691.3606213741</v>
      </c>
      <c r="V77" s="66">
        <v>0</v>
      </c>
      <c r="W77" s="62"/>
      <c r="AC77" s="107" t="s">
        <v>17</v>
      </c>
      <c r="AD77" s="128">
        <f t="shared" si="2"/>
        <v>3305.8642007767176</v>
      </c>
      <c r="AE77" s="64">
        <f>AD77*AB$10</f>
        <v>2644691.3606213741</v>
      </c>
      <c r="AF77" s="66">
        <v>0</v>
      </c>
      <c r="AG77" s="62"/>
    </row>
    <row r="78" spans="9:33" ht="14.4" hidden="1" outlineLevel="2" thickBot="1">
      <c r="I78" s="77" t="s">
        <v>18</v>
      </c>
      <c r="J78" s="129">
        <f>'自治体試算用シート付属（非表示）'!C56</f>
        <v>3305.8642007767176</v>
      </c>
      <c r="K78" s="33">
        <f>J78*H$10</f>
        <v>2644691.3606213741</v>
      </c>
      <c r="L78" s="34">
        <f>IF(H$11&gt;40,(H$11-40)*K78,0)</f>
        <v>0</v>
      </c>
      <c r="M78" s="62"/>
      <c r="S78" s="77" t="s">
        <v>18</v>
      </c>
      <c r="T78" s="129">
        <f>J78</f>
        <v>3305.8642007767176</v>
      </c>
      <c r="U78" s="33">
        <f>T78*R$10</f>
        <v>2644691.3606213741</v>
      </c>
      <c r="V78" s="34">
        <v>0</v>
      </c>
      <c r="W78" s="62"/>
      <c r="AC78" s="77" t="s">
        <v>18</v>
      </c>
      <c r="AD78" s="129">
        <f t="shared" si="2"/>
        <v>3305.8642007767176</v>
      </c>
      <c r="AE78" s="33">
        <f>AD78*AB$10</f>
        <v>2644691.3606213741</v>
      </c>
      <c r="AF78" s="34">
        <v>0</v>
      </c>
      <c r="AG78" s="62"/>
    </row>
    <row r="79" spans="9:33" ht="19.2" hidden="1" outlineLevel="2" thickTop="1" thickBot="1">
      <c r="I79" s="62"/>
      <c r="J79" s="62"/>
      <c r="K79" s="62"/>
      <c r="L79" s="62" t="s">
        <v>97</v>
      </c>
      <c r="M79" s="104">
        <f>SUM(L74:L78)</f>
        <v>0</v>
      </c>
      <c r="S79" s="62"/>
      <c r="T79" s="62"/>
      <c r="U79" s="62"/>
      <c r="V79" s="62" t="s">
        <v>97</v>
      </c>
      <c r="W79" s="104">
        <f>SUM(V74:V78)</f>
        <v>0</v>
      </c>
      <c r="AC79" s="62"/>
      <c r="AD79" s="62"/>
      <c r="AE79" s="62"/>
      <c r="AF79" s="62" t="s">
        <v>97</v>
      </c>
      <c r="AG79" s="104">
        <f>SUM(AF74:AF78)</f>
        <v>0</v>
      </c>
    </row>
    <row r="80" spans="9:33" ht="14.4" hidden="1" outlineLevel="2" thickTop="1">
      <c r="X80" s="62"/>
      <c r="Y80" s="62"/>
      <c r="Z80" s="62"/>
    </row>
    <row r="81" spans="7:33" hidden="1" outlineLevel="2">
      <c r="X81" s="62"/>
      <c r="Y81" s="62"/>
      <c r="Z81" s="62"/>
    </row>
    <row r="82" spans="7:33" ht="18" hidden="1" outlineLevel="2">
      <c r="I82" s="62" t="s">
        <v>48</v>
      </c>
      <c r="S82" s="62" t="s">
        <v>48</v>
      </c>
      <c r="X82" s="62"/>
      <c r="Y82" s="62"/>
      <c r="Z82" s="62"/>
      <c r="AC82" s="62" t="s">
        <v>48</v>
      </c>
    </row>
    <row r="83" spans="7:33" ht="18" hidden="1" outlineLevel="2">
      <c r="I83" s="95" t="s">
        <v>99</v>
      </c>
      <c r="J83" s="116" t="s">
        <v>107</v>
      </c>
      <c r="K83" s="116" t="s">
        <v>100</v>
      </c>
      <c r="L83" s="118" t="s">
        <v>94</v>
      </c>
      <c r="M83" s="62"/>
      <c r="S83" s="95" t="s">
        <v>99</v>
      </c>
      <c r="T83" s="116" t="s">
        <v>107</v>
      </c>
      <c r="U83" s="116" t="s">
        <v>100</v>
      </c>
      <c r="V83" s="118" t="s">
        <v>94</v>
      </c>
      <c r="W83" s="62"/>
      <c r="X83" s="62"/>
      <c r="Y83" s="62"/>
      <c r="Z83" s="62"/>
      <c r="AC83" s="95" t="s">
        <v>99</v>
      </c>
      <c r="AD83" s="116" t="s">
        <v>107</v>
      </c>
      <c r="AE83" s="116" t="s">
        <v>100</v>
      </c>
      <c r="AF83" s="118" t="s">
        <v>94</v>
      </c>
      <c r="AG83" s="62"/>
    </row>
    <row r="84" spans="7:33" hidden="1" outlineLevel="2">
      <c r="I84" s="124" t="s">
        <v>14</v>
      </c>
      <c r="J84" s="126">
        <f>'自治体試算用シート付属（非表示）'!C59</f>
        <v>232.98789673263727</v>
      </c>
      <c r="K84" s="29">
        <f>J84*H$10</f>
        <v>186390.31738610982</v>
      </c>
      <c r="L84" s="57">
        <v>0</v>
      </c>
      <c r="M84" s="62"/>
      <c r="S84" s="124" t="s">
        <v>14</v>
      </c>
      <c r="T84" s="126">
        <f>J84</f>
        <v>232.98789673263727</v>
      </c>
      <c r="U84" s="29">
        <f>T84*R$10</f>
        <v>186390.31738610982</v>
      </c>
      <c r="V84" s="57">
        <v>0</v>
      </c>
      <c r="W84" s="62"/>
      <c r="X84" s="62"/>
      <c r="Y84" s="62"/>
      <c r="Z84" s="62"/>
      <c r="AC84" s="124" t="s">
        <v>14</v>
      </c>
      <c r="AD84" s="126">
        <f>T84</f>
        <v>232.98789673263727</v>
      </c>
      <c r="AE84" s="29">
        <f>AD84*AB$10</f>
        <v>186390.31738610982</v>
      </c>
      <c r="AF84" s="57">
        <v>0</v>
      </c>
      <c r="AG84" s="62"/>
    </row>
    <row r="85" spans="7:33" hidden="1" outlineLevel="2">
      <c r="I85" s="127" t="s">
        <v>15</v>
      </c>
      <c r="J85" s="128">
        <f>'自治体試算用シート付属（非表示）'!C60</f>
        <v>3511.5983571489687</v>
      </c>
      <c r="K85" s="64">
        <f>J85*H$10</f>
        <v>2809278.6857191748</v>
      </c>
      <c r="L85" s="66">
        <v>0</v>
      </c>
      <c r="M85" s="62"/>
      <c r="Q85" s="62"/>
      <c r="R85" s="62"/>
      <c r="S85" s="127" t="s">
        <v>15</v>
      </c>
      <c r="T85" s="128">
        <f>J85</f>
        <v>3511.5983571489687</v>
      </c>
      <c r="U85" s="64">
        <f>T85*R$10</f>
        <v>2809278.6857191748</v>
      </c>
      <c r="V85" s="66">
        <v>0</v>
      </c>
      <c r="W85" s="62"/>
      <c r="AA85" s="62"/>
      <c r="AB85" s="62"/>
      <c r="AC85" s="127" t="s">
        <v>15</v>
      </c>
      <c r="AD85" s="128">
        <f t="shared" ref="AD85:AD88" si="3">T85</f>
        <v>3511.5983571489687</v>
      </c>
      <c r="AE85" s="64">
        <f>AD85*AB$10</f>
        <v>2809278.6857191748</v>
      </c>
      <c r="AF85" s="66">
        <v>0</v>
      </c>
      <c r="AG85" s="62"/>
    </row>
    <row r="86" spans="7:33" hidden="1" outlineLevel="2">
      <c r="I86" s="107" t="s">
        <v>16</v>
      </c>
      <c r="J86" s="128">
        <f>'自治体試算用シート付属（非表示）'!C61</f>
        <v>3511.5983571489687</v>
      </c>
      <c r="K86" s="64">
        <f>J86*H$10</f>
        <v>2809278.6857191748</v>
      </c>
      <c r="L86" s="66">
        <f>IF(H$11&gt;40,(H$11-40)*K86,0)</f>
        <v>0</v>
      </c>
      <c r="M86" s="62"/>
      <c r="S86" s="107" t="s">
        <v>16</v>
      </c>
      <c r="T86" s="128">
        <f>J86</f>
        <v>3511.5983571489687</v>
      </c>
      <c r="U86" s="64">
        <f>T86*R$10</f>
        <v>2809278.6857191748</v>
      </c>
      <c r="V86" s="66">
        <v>0</v>
      </c>
      <c r="W86" s="62"/>
      <c r="AC86" s="107" t="s">
        <v>16</v>
      </c>
      <c r="AD86" s="128">
        <f t="shared" si="3"/>
        <v>3511.5983571489687</v>
      </c>
      <c r="AE86" s="64">
        <f>AD86*AB$10</f>
        <v>2809278.6857191748</v>
      </c>
      <c r="AF86" s="66">
        <v>0</v>
      </c>
      <c r="AG86" s="62"/>
    </row>
    <row r="87" spans="7:33" hidden="1" outlineLevel="2">
      <c r="I87" s="107" t="s">
        <v>17</v>
      </c>
      <c r="J87" s="128">
        <f>'自治体試算用シート付属（非表示）'!C62</f>
        <v>1005.5289912820884</v>
      </c>
      <c r="K87" s="64">
        <f>J87*H$10</f>
        <v>804423.19302567071</v>
      </c>
      <c r="L87" s="66">
        <f>IF(H$11&gt;40,(H$11-40)*K87,0)</f>
        <v>0</v>
      </c>
      <c r="M87" s="62"/>
      <c r="S87" s="107" t="s">
        <v>17</v>
      </c>
      <c r="T87" s="128">
        <f>J87</f>
        <v>1005.5289912820884</v>
      </c>
      <c r="U87" s="64">
        <f>T87*R$10</f>
        <v>804423.19302567071</v>
      </c>
      <c r="V87" s="66">
        <v>0</v>
      </c>
      <c r="W87" s="62"/>
      <c r="AC87" s="107" t="s">
        <v>17</v>
      </c>
      <c r="AD87" s="128">
        <f t="shared" si="3"/>
        <v>1005.5289912820884</v>
      </c>
      <c r="AE87" s="64">
        <f>AD87*AB$10</f>
        <v>804423.19302567071</v>
      </c>
      <c r="AF87" s="66">
        <v>0</v>
      </c>
      <c r="AG87" s="62"/>
    </row>
    <row r="88" spans="7:33" ht="14.4" hidden="1" outlineLevel="2" thickBot="1">
      <c r="I88" s="77" t="s">
        <v>18</v>
      </c>
      <c r="J88" s="129">
        <f>'自治体試算用シート付属（非表示）'!C63</f>
        <v>1005.5289912820884</v>
      </c>
      <c r="K88" s="33">
        <f>J88*H$10</f>
        <v>804423.19302567071</v>
      </c>
      <c r="L88" s="34">
        <f>IF(H$11&gt;40,(H$11-40)*K88,0)</f>
        <v>0</v>
      </c>
      <c r="M88" s="62"/>
      <c r="S88" s="77" t="s">
        <v>18</v>
      </c>
      <c r="T88" s="129">
        <f>J88</f>
        <v>1005.5289912820884</v>
      </c>
      <c r="U88" s="33">
        <f>T88*R$10</f>
        <v>804423.19302567071</v>
      </c>
      <c r="V88" s="34">
        <v>0</v>
      </c>
      <c r="W88" s="62"/>
      <c r="AC88" s="77" t="s">
        <v>18</v>
      </c>
      <c r="AD88" s="129">
        <f t="shared" si="3"/>
        <v>1005.5289912820884</v>
      </c>
      <c r="AE88" s="33">
        <f>AD88*AB$10</f>
        <v>804423.19302567071</v>
      </c>
      <c r="AF88" s="34">
        <v>0</v>
      </c>
      <c r="AG88" s="62"/>
    </row>
    <row r="89" spans="7:33" ht="19.2" hidden="1" outlineLevel="2" thickTop="1" thickBot="1">
      <c r="I89" s="62"/>
      <c r="J89" s="62"/>
      <c r="K89" s="62"/>
      <c r="L89" s="62" t="s">
        <v>97</v>
      </c>
      <c r="M89" s="104">
        <f>SUM(L84:L88)</f>
        <v>0</v>
      </c>
      <c r="Q89" s="21"/>
      <c r="S89" s="62"/>
      <c r="T89" s="62"/>
      <c r="U89" s="62"/>
      <c r="V89" s="62" t="s">
        <v>97</v>
      </c>
      <c r="W89" s="104">
        <f>SUM(V84:V88)</f>
        <v>0</v>
      </c>
      <c r="AA89" s="21"/>
      <c r="AC89" s="62"/>
      <c r="AD89" s="62"/>
      <c r="AE89" s="62"/>
      <c r="AF89" s="62" t="s">
        <v>97</v>
      </c>
      <c r="AG89" s="104">
        <f>SUM(AF84:AF88)</f>
        <v>0</v>
      </c>
    </row>
    <row r="90" spans="7:33" collapsed="1"/>
    <row r="91" spans="7:33" ht="18">
      <c r="G91" s="91" t="s">
        <v>111</v>
      </c>
      <c r="H91" s="92"/>
      <c r="I91" s="92"/>
      <c r="J91" s="92"/>
      <c r="K91" s="92"/>
      <c r="L91" s="92"/>
      <c r="M91" s="92"/>
      <c r="Q91" s="91" t="s">
        <v>112</v>
      </c>
      <c r="R91" s="92"/>
      <c r="S91" s="92"/>
      <c r="T91" s="92"/>
      <c r="U91" s="92"/>
      <c r="V91" s="92"/>
      <c r="W91" s="92"/>
      <c r="AA91" s="91" t="s">
        <v>112</v>
      </c>
      <c r="AB91" s="92"/>
      <c r="AC91" s="92"/>
      <c r="AD91" s="92"/>
      <c r="AE91" s="92"/>
      <c r="AF91" s="92"/>
      <c r="AG91" s="92"/>
    </row>
    <row r="92" spans="7:33" ht="18">
      <c r="H92" s="93" t="s">
        <v>98</v>
      </c>
      <c r="I92" s="94"/>
      <c r="J92" s="94"/>
      <c r="K92" s="94"/>
      <c r="L92" s="94"/>
      <c r="Q92" s="62"/>
      <c r="R92" s="93" t="s">
        <v>98</v>
      </c>
      <c r="S92" s="94"/>
      <c r="T92" s="94"/>
      <c r="U92" s="94"/>
      <c r="V92" s="94"/>
      <c r="AA92" s="62"/>
      <c r="AB92" s="93" t="s">
        <v>98</v>
      </c>
      <c r="AC92" s="94"/>
      <c r="AD92" s="94"/>
      <c r="AE92" s="94"/>
      <c r="AF92" s="94"/>
    </row>
    <row r="93" spans="7:33" ht="18">
      <c r="H93" s="23" t="s">
        <v>99</v>
      </c>
      <c r="I93" s="24" t="s">
        <v>92</v>
      </c>
      <c r="J93" s="24" t="s">
        <v>100</v>
      </c>
      <c r="K93" s="25" t="s">
        <v>94</v>
      </c>
      <c r="Q93" s="62"/>
      <c r="R93" s="23" t="s">
        <v>99</v>
      </c>
      <c r="S93" s="24" t="s">
        <v>92</v>
      </c>
      <c r="T93" s="24" t="s">
        <v>100</v>
      </c>
      <c r="U93" s="25" t="s">
        <v>94</v>
      </c>
      <c r="AA93" s="62"/>
      <c r="AB93" s="23" t="s">
        <v>99</v>
      </c>
      <c r="AC93" s="116" t="s">
        <v>107</v>
      </c>
      <c r="AD93" s="116" t="s">
        <v>100</v>
      </c>
      <c r="AE93" s="118" t="s">
        <v>94</v>
      </c>
    </row>
    <row r="94" spans="7:33">
      <c r="H94" s="105" t="s">
        <v>101</v>
      </c>
      <c r="I94" s="106">
        <f>I34</f>
        <v>8997.8213507625278</v>
      </c>
      <c r="J94" s="29">
        <f>I94*H$10</f>
        <v>7198257.0806100219</v>
      </c>
      <c r="K94" s="57">
        <f>J94*'自治体試算用シート付属（非表示）'!$D3</f>
        <v>0</v>
      </c>
      <c r="L94" s="62"/>
      <c r="Q94" s="62"/>
      <c r="R94" s="105" t="s">
        <v>101</v>
      </c>
      <c r="S94" s="106">
        <f>S34</f>
        <v>8997.8213507625278</v>
      </c>
      <c r="T94" s="55">
        <f>S94*R$10</f>
        <v>7198257.0806100219</v>
      </c>
      <c r="U94" s="57">
        <f>T94*'自治体試算用シート付属（非表示）'!H3</f>
        <v>0</v>
      </c>
      <c r="V94" s="62"/>
      <c r="W94" s="62"/>
      <c r="AA94" s="62"/>
      <c r="AB94" s="105" t="s">
        <v>101</v>
      </c>
      <c r="AC94" s="106">
        <f>'自治体試算用シート付属（非表示）'!C15</f>
        <v>8997.8213507625278</v>
      </c>
      <c r="AD94" s="55">
        <f>AC94*AB$10</f>
        <v>7198257.0806100219</v>
      </c>
      <c r="AE94" s="57">
        <f>AD94*'自治体試算用シート付属（非表示）'!$N3</f>
        <v>0</v>
      </c>
      <c r="AF94" s="62"/>
      <c r="AG94" s="62"/>
    </row>
    <row r="95" spans="7:33">
      <c r="H95" s="107" t="s">
        <v>102</v>
      </c>
      <c r="I95" s="108">
        <f>I35</f>
        <v>6213.9395796847639</v>
      </c>
      <c r="J95" s="64">
        <f>I95*H$10</f>
        <v>4971151.6637478108</v>
      </c>
      <c r="K95" s="66">
        <f>J95*'自治体試算用シート付属（非表示）'!$D4</f>
        <v>0</v>
      </c>
      <c r="L95" s="62"/>
      <c r="Q95" s="62"/>
      <c r="R95" s="107" t="s">
        <v>102</v>
      </c>
      <c r="S95" s="108">
        <f t="shared" ref="S95:S98" si="4">S35</f>
        <v>6213.9395796847639</v>
      </c>
      <c r="T95" s="64">
        <f>S95*R$10</f>
        <v>4971151.6637478108</v>
      </c>
      <c r="U95" s="66">
        <f>T95*'自治体試算用シート付属（非表示）'!H4</f>
        <v>0</v>
      </c>
      <c r="V95" s="62"/>
      <c r="W95" s="62"/>
      <c r="AA95" s="62"/>
      <c r="AB95" s="107" t="s">
        <v>102</v>
      </c>
      <c r="AC95" s="108">
        <f>'自治体試算用シート付属（非表示）'!C16</f>
        <v>6213.9395796847639</v>
      </c>
      <c r="AD95" s="64">
        <f>AC95*AB$10</f>
        <v>4971151.6637478108</v>
      </c>
      <c r="AE95" s="66">
        <f>AD95*'自治体試算用シート付属（非表示）'!$N4</f>
        <v>0</v>
      </c>
      <c r="AF95" s="62"/>
      <c r="AG95" s="62"/>
    </row>
    <row r="96" spans="7:33">
      <c r="H96" s="107" t="s">
        <v>103</v>
      </c>
      <c r="I96" s="108">
        <f>I36</f>
        <v>6213.9395796847639</v>
      </c>
      <c r="J96" s="64">
        <f>I96*H$10</f>
        <v>4971151.6637478108</v>
      </c>
      <c r="K96" s="66">
        <f>J96*'自治体試算用シート付属（非表示）'!$D5</f>
        <v>49711516.637478106</v>
      </c>
      <c r="L96" s="62"/>
      <c r="Q96" s="62"/>
      <c r="R96" s="107" t="s">
        <v>103</v>
      </c>
      <c r="S96" s="108">
        <f t="shared" si="4"/>
        <v>6213.9395796847639</v>
      </c>
      <c r="T96" s="64">
        <f>S96*R$10</f>
        <v>4971151.6637478108</v>
      </c>
      <c r="U96" s="66">
        <f>T96*'自治体試算用シート付属（非表示）'!H5</f>
        <v>49711516.637478106</v>
      </c>
      <c r="V96" s="62"/>
      <c r="W96" s="62"/>
      <c r="AA96" s="62"/>
      <c r="AB96" s="107" t="s">
        <v>103</v>
      </c>
      <c r="AC96" s="108">
        <f>'自治体試算用シート付属（非表示）'!C17</f>
        <v>6213.9395796847639</v>
      </c>
      <c r="AD96" s="64">
        <f>AC96*AB$10</f>
        <v>4971151.6637478108</v>
      </c>
      <c r="AE96" s="66">
        <f>AD96*'自治体試算用シート付属（非表示）'!$N5</f>
        <v>49711516.637478106</v>
      </c>
      <c r="AF96" s="62"/>
      <c r="AG96" s="62"/>
    </row>
    <row r="97" spans="8:33">
      <c r="H97" s="107" t="s">
        <v>104</v>
      </c>
      <c r="I97" s="108">
        <f>I37</f>
        <v>5676.6239575435939</v>
      </c>
      <c r="J97" s="64">
        <f>I97*H$10</f>
        <v>4541299.1660348754</v>
      </c>
      <c r="K97" s="66">
        <f>J97*'自治体試算用シート付属（非表示）'!$D6</f>
        <v>0</v>
      </c>
      <c r="L97" s="62"/>
      <c r="Q97" s="62"/>
      <c r="R97" s="107" t="s">
        <v>104</v>
      </c>
      <c r="S97" s="108">
        <f t="shared" si="4"/>
        <v>5676.6239575435939</v>
      </c>
      <c r="T97" s="71">
        <f>S97*R$10</f>
        <v>4541299.1660348754</v>
      </c>
      <c r="U97" s="66">
        <f>T97*'自治体試算用シート付属（非表示）'!H6</f>
        <v>90825983.320697516</v>
      </c>
      <c r="V97" s="62"/>
      <c r="W97" s="62"/>
      <c r="AA97" s="62"/>
      <c r="AB97" s="107" t="s">
        <v>104</v>
      </c>
      <c r="AC97" s="108">
        <f>'自治体試算用シート付属（非表示）'!C18</f>
        <v>5676.6239575435939</v>
      </c>
      <c r="AD97" s="71">
        <f>AC97*AB$10</f>
        <v>4541299.1660348754</v>
      </c>
      <c r="AE97" s="66">
        <f>AD97*'自治体試算用シート付属（非表示）'!$N6</f>
        <v>90825983.320697516</v>
      </c>
      <c r="AF97" s="62"/>
      <c r="AG97" s="62"/>
    </row>
    <row r="98" spans="8:33" ht="14.4" thickBot="1">
      <c r="H98" s="77" t="s">
        <v>105</v>
      </c>
      <c r="I98" s="109">
        <f>I38</f>
        <v>4350.5154639175262</v>
      </c>
      <c r="J98" s="33">
        <f>I98*H$10</f>
        <v>3480412.3711340209</v>
      </c>
      <c r="K98" s="34">
        <f>J98*'自治体試算用シート付属（非表示）'!$D7</f>
        <v>0</v>
      </c>
      <c r="L98" s="62"/>
      <c r="Q98" s="62"/>
      <c r="R98" s="77" t="s">
        <v>105</v>
      </c>
      <c r="S98" s="109">
        <f t="shared" si="4"/>
        <v>4350.5154639175262</v>
      </c>
      <c r="T98" s="33">
        <f>S98*R$10</f>
        <v>3480412.3711340209</v>
      </c>
      <c r="U98" s="34">
        <f>T98*'自治体試算用シート付属（非表示）'!H7</f>
        <v>34804123.711340211</v>
      </c>
      <c r="V98" s="62"/>
      <c r="W98" s="62"/>
      <c r="AA98" s="62"/>
      <c r="AB98" s="77" t="s">
        <v>105</v>
      </c>
      <c r="AC98" s="109">
        <f>'自治体試算用シート付属（非表示）'!C19</f>
        <v>4350.5154639175262</v>
      </c>
      <c r="AD98" s="33">
        <f>AC98*AB$10</f>
        <v>3480412.3711340209</v>
      </c>
      <c r="AE98" s="34">
        <f>AD98*'自治体試算用シート付属（非表示）'!$N7</f>
        <v>34804123.711340211</v>
      </c>
      <c r="AF98" s="62"/>
      <c r="AG98" s="62"/>
    </row>
    <row r="99" spans="8:33" ht="19.2" thickTop="1" thickBot="1">
      <c r="H99" s="62"/>
      <c r="I99" s="62"/>
      <c r="J99" s="62"/>
      <c r="K99" s="62" t="s">
        <v>97</v>
      </c>
      <c r="L99" s="104">
        <f>SUM(K94:K98)</f>
        <v>49711516.637478106</v>
      </c>
      <c r="Q99" s="62"/>
      <c r="R99" s="62"/>
      <c r="S99" s="62"/>
      <c r="T99" s="62"/>
      <c r="U99" s="62" t="s">
        <v>97</v>
      </c>
      <c r="V99" s="104">
        <f>SUM(U94:U98)</f>
        <v>175341623.66951585</v>
      </c>
      <c r="W99" s="62"/>
      <c r="AA99" s="62"/>
      <c r="AB99" s="62"/>
      <c r="AC99" s="62"/>
      <c r="AD99" s="62"/>
      <c r="AE99" s="62" t="s">
        <v>97</v>
      </c>
      <c r="AF99" s="104">
        <f>SUM(AE94:AE98)</f>
        <v>175341623.66951585</v>
      </c>
      <c r="AG99" s="62"/>
    </row>
    <row r="100" spans="8:33" ht="14.4" thickTop="1">
      <c r="H100" s="62"/>
      <c r="I100" s="62"/>
      <c r="J100" s="62"/>
      <c r="K100" s="62"/>
      <c r="L100" s="62"/>
      <c r="R100" s="62"/>
      <c r="S100" s="62"/>
      <c r="T100" s="62"/>
      <c r="U100" s="62"/>
      <c r="V100" s="62"/>
      <c r="W100" s="62"/>
      <c r="AB100" s="62"/>
      <c r="AC100" s="62"/>
      <c r="AD100" s="62"/>
      <c r="AE100" s="62"/>
      <c r="AF100" s="62"/>
      <c r="AG100" s="62"/>
    </row>
    <row r="101" spans="8:33" ht="18">
      <c r="H101" s="111" t="s">
        <v>124</v>
      </c>
      <c r="I101" s="112"/>
      <c r="J101" s="112"/>
      <c r="K101" s="112"/>
      <c r="L101" s="112"/>
      <c r="Q101" s="62"/>
      <c r="R101" s="113" t="s">
        <v>106</v>
      </c>
      <c r="S101" s="112"/>
      <c r="T101" s="112"/>
      <c r="U101" s="112"/>
      <c r="V101" s="112"/>
      <c r="W101" s="62"/>
      <c r="AA101" s="62"/>
      <c r="AB101" s="113" t="s">
        <v>106</v>
      </c>
      <c r="AC101" s="112"/>
      <c r="AD101" s="112"/>
      <c r="AE101" s="112"/>
      <c r="AF101" s="112"/>
      <c r="AG101" s="62"/>
    </row>
    <row r="102" spans="8:33" ht="18">
      <c r="H102" s="114" t="s">
        <v>99</v>
      </c>
      <c r="I102" s="24" t="s">
        <v>92</v>
      </c>
      <c r="J102" s="115" t="s">
        <v>100</v>
      </c>
      <c r="K102" s="25" t="s">
        <v>94</v>
      </c>
      <c r="L102" s="62"/>
      <c r="Q102" s="62"/>
      <c r="R102" s="23" t="s">
        <v>99</v>
      </c>
      <c r="S102" s="24" t="s">
        <v>92</v>
      </c>
      <c r="T102" s="24" t="s">
        <v>100</v>
      </c>
      <c r="U102" s="25" t="s">
        <v>94</v>
      </c>
      <c r="V102" s="62"/>
      <c r="W102" s="62"/>
      <c r="AA102" s="62"/>
      <c r="AB102" s="23" t="s">
        <v>99</v>
      </c>
      <c r="AC102" s="24" t="s">
        <v>92</v>
      </c>
      <c r="AD102" s="24" t="s">
        <v>100</v>
      </c>
      <c r="AE102" s="25" t="s">
        <v>94</v>
      </c>
      <c r="AF102" s="62"/>
      <c r="AG102" s="62"/>
    </row>
    <row r="103" spans="8:33">
      <c r="H103" s="105" t="s">
        <v>101</v>
      </c>
      <c r="I103" s="106">
        <f>I43</f>
        <v>1411.6837146529465</v>
      </c>
      <c r="J103" s="29">
        <f>I103*H$10</f>
        <v>1129346.9717223572</v>
      </c>
      <c r="K103" s="57">
        <f>J103*'自治体試算用シート付属（非表示）'!$D3</f>
        <v>0</v>
      </c>
      <c r="L103" s="62"/>
      <c r="R103" s="105" t="s">
        <v>101</v>
      </c>
      <c r="S103" s="106">
        <f>'自治体試算用シート付属（非表示）'!C24</f>
        <v>1411.6837146529465</v>
      </c>
      <c r="T103" s="120">
        <f>S103*R$10</f>
        <v>1129346.9717223572</v>
      </c>
      <c r="U103" s="57">
        <f>T103*'自治体試算用シート付属（非表示）'!H3+V124+V134+V144</f>
        <v>0</v>
      </c>
      <c r="V103" s="62"/>
      <c r="W103" s="62"/>
      <c r="AB103" s="105" t="s">
        <v>101</v>
      </c>
      <c r="AC103" s="106">
        <f>'自治体試算用シート付属（非表示）'!O3</f>
        <v>1411.6837146529465</v>
      </c>
      <c r="AD103" s="120">
        <f>AC103*AB$10</f>
        <v>1129346.9717223572</v>
      </c>
      <c r="AE103" s="57">
        <f>AD103*'自治体試算用シート付属（非表示）'!N3</f>
        <v>0</v>
      </c>
      <c r="AF103" s="62"/>
      <c r="AG103" s="62"/>
    </row>
    <row r="104" spans="8:33">
      <c r="H104" s="107" t="s">
        <v>102</v>
      </c>
      <c r="I104" s="108">
        <f>I44</f>
        <v>1343.5751898734177</v>
      </c>
      <c r="J104" s="64">
        <f>I104*H$10</f>
        <v>1074860.151898734</v>
      </c>
      <c r="K104" s="66">
        <f>J104*'自治体試算用シート付属（非表示）'!$D4</f>
        <v>0</v>
      </c>
      <c r="L104" s="62"/>
      <c r="R104" s="107" t="s">
        <v>102</v>
      </c>
      <c r="S104" s="108">
        <f>'自治体試算用シート付属（非表示）'!C25</f>
        <v>1343.5751898734177</v>
      </c>
      <c r="T104" s="64">
        <f>S104*R$10</f>
        <v>1074860.151898734</v>
      </c>
      <c r="U104" s="66">
        <f>T104*'自治体試算用シート付属（非表示）'!H4+V125+V135+V145</f>
        <v>0</v>
      </c>
      <c r="V104" s="62"/>
      <c r="W104" s="62"/>
      <c r="AB104" s="107" t="s">
        <v>102</v>
      </c>
      <c r="AC104" s="108">
        <f>'自治体試算用シート付属（非表示）'!O4</f>
        <v>1343.5751898734177</v>
      </c>
      <c r="AD104" s="64">
        <f>AC104*AB$10</f>
        <v>1074860.151898734</v>
      </c>
      <c r="AE104" s="66">
        <f>AD104*'自治体試算用シート付属（非表示）'!N4</f>
        <v>0</v>
      </c>
      <c r="AF104" s="62"/>
      <c r="AG104" s="62"/>
    </row>
    <row r="105" spans="8:33">
      <c r="H105" s="107" t="s">
        <v>103</v>
      </c>
      <c r="I105" s="108">
        <f>I45</f>
        <v>1343.5751898734177</v>
      </c>
      <c r="J105" s="64">
        <f>I105*H$10</f>
        <v>1074860.151898734</v>
      </c>
      <c r="K105" s="66">
        <f>J105*'自治体試算用シート付属（非表示）'!$D5</f>
        <v>10748601.518987341</v>
      </c>
      <c r="L105" s="62"/>
      <c r="R105" s="107" t="s">
        <v>103</v>
      </c>
      <c r="S105" s="108">
        <f>'自治体試算用シート付属（非表示）'!C33</f>
        <v>3714.0813648293965</v>
      </c>
      <c r="T105" s="64">
        <f>S105*R$10</f>
        <v>2971265.0918635172</v>
      </c>
      <c r="U105" s="66">
        <f>T105*'自治体試算用シート付属（非表示）'!H5+V126+V136+V146</f>
        <v>99005578.116596639</v>
      </c>
      <c r="V105" s="62"/>
      <c r="W105" s="62"/>
      <c r="AB105" s="107" t="s">
        <v>103</v>
      </c>
      <c r="AC105" s="108">
        <f>'自治体試算用シート付属（非表示）'!O5</f>
        <v>1343.5751898734177</v>
      </c>
      <c r="AD105" s="64">
        <f>AC105*AB$10</f>
        <v>1074860.151898734</v>
      </c>
      <c r="AE105" s="66">
        <f>AD105*'自治体試算用シート付属（非表示）'!N5</f>
        <v>10748601.518987341</v>
      </c>
      <c r="AF105" s="62"/>
      <c r="AG105" s="62"/>
    </row>
    <row r="106" spans="8:33">
      <c r="H106" s="107" t="s">
        <v>104</v>
      </c>
      <c r="I106" s="108">
        <f>I46</f>
        <v>14411.818467801717</v>
      </c>
      <c r="J106" s="64">
        <f>I106*H$10</f>
        <v>11529454.774241373</v>
      </c>
      <c r="K106" s="66">
        <f>J106*'自治体試算用シート付属（非表示）'!$D6</f>
        <v>0</v>
      </c>
      <c r="L106" s="62"/>
      <c r="R106" s="107" t="s">
        <v>104</v>
      </c>
      <c r="S106" s="108">
        <f>'自治体試算用シート付属（非表示）'!C34</f>
        <v>2324.4868496454383</v>
      </c>
      <c r="T106" s="71">
        <f>S106*R$10</f>
        <v>1859589.4797163506</v>
      </c>
      <c r="U106" s="66">
        <f>T106*'自治体試算用シート付属（非表示）'!H6+V127+V137+V147</f>
        <v>37191789.59432701</v>
      </c>
      <c r="AB106" s="107" t="s">
        <v>104</v>
      </c>
      <c r="AC106" s="108">
        <f>'自治体試算用シート付属（非表示）'!O6</f>
        <v>14411.818467801717</v>
      </c>
      <c r="AD106" s="71">
        <f>AC106*AB$10</f>
        <v>11529454.774241373</v>
      </c>
      <c r="AE106" s="66">
        <f>AD106*'自治体試算用シート付属（非表示）'!N6</f>
        <v>230589095.48482746</v>
      </c>
    </row>
    <row r="107" spans="8:33" ht="14.4" thickBot="1">
      <c r="H107" s="77" t="s">
        <v>105</v>
      </c>
      <c r="I107" s="109">
        <f>I47</f>
        <v>7303.6426116838493</v>
      </c>
      <c r="J107" s="33">
        <f>I107*H$10</f>
        <v>5842914.0893470794</v>
      </c>
      <c r="K107" s="34">
        <f>J107*'自治体試算用シート付属（非表示）'!$D7</f>
        <v>0</v>
      </c>
      <c r="L107" s="62"/>
      <c r="R107" s="77" t="s">
        <v>105</v>
      </c>
      <c r="S107" s="109">
        <f>'自治体試算用シート付属（非表示）'!C35</f>
        <v>1178.0068728522338</v>
      </c>
      <c r="T107" s="33">
        <f>S107*R$10</f>
        <v>942405.49828178703</v>
      </c>
      <c r="U107" s="34">
        <f>T107*'自治体試算用シート付属（非表示）'!H7+V128+V138+V148</f>
        <v>9424054.9828178696</v>
      </c>
      <c r="V107" s="62"/>
      <c r="W107" s="62"/>
      <c r="AB107" s="77" t="s">
        <v>105</v>
      </c>
      <c r="AC107" s="109">
        <f>'自治体試算用シート付属（非表示）'!O7</f>
        <v>7303.6426116838493</v>
      </c>
      <c r="AD107" s="33">
        <f>AC107*AB$10</f>
        <v>5842914.0893470794</v>
      </c>
      <c r="AE107" s="34">
        <f>AD107*'自治体試算用シート付属（非表示）'!N7</f>
        <v>58429140.893470794</v>
      </c>
      <c r="AF107" s="62"/>
      <c r="AG107" s="62"/>
    </row>
    <row r="108" spans="8:33" ht="19.2" thickTop="1" thickBot="1">
      <c r="H108" s="62"/>
      <c r="I108" s="62"/>
      <c r="J108" s="62"/>
      <c r="K108" s="62" t="s">
        <v>97</v>
      </c>
      <c r="L108" s="104">
        <f>SUM(K103:K107)</f>
        <v>10748601.518987341</v>
      </c>
      <c r="R108" s="62"/>
      <c r="S108" s="62"/>
      <c r="T108" s="62"/>
      <c r="U108" s="62"/>
      <c r="V108" s="62"/>
      <c r="W108" s="62"/>
      <c r="AB108" s="62"/>
      <c r="AC108" s="62"/>
      <c r="AD108" s="62"/>
      <c r="AE108" s="62"/>
      <c r="AF108" s="62"/>
      <c r="AG108" s="62"/>
    </row>
    <row r="109" spans="8:33" ht="19.2" thickTop="1" thickBot="1">
      <c r="H109" s="62"/>
      <c r="I109" s="62"/>
      <c r="J109" s="62"/>
      <c r="R109" s="62"/>
      <c r="S109" s="62"/>
      <c r="T109" s="62"/>
      <c r="U109" s="62" t="s">
        <v>97</v>
      </c>
      <c r="V109" s="104">
        <f>SUM(U103:U107)</f>
        <v>145621422.6937415</v>
      </c>
      <c r="W109" s="62"/>
      <c r="AB109" s="62"/>
      <c r="AC109" s="62"/>
      <c r="AD109" s="62"/>
      <c r="AE109" s="62" t="s">
        <v>97</v>
      </c>
      <c r="AF109" s="104">
        <f>SUM(AE103:AE107)</f>
        <v>299766837.89728558</v>
      </c>
      <c r="AG109" s="62"/>
    </row>
    <row r="110" spans="8:33" ht="14.4" thickTop="1"/>
    <row r="111" spans="8:33" ht="18" hidden="1" outlineLevel="1">
      <c r="H111" s="113" t="s">
        <v>113</v>
      </c>
      <c r="I111" s="94"/>
      <c r="J111" s="94"/>
      <c r="K111" s="94"/>
      <c r="L111" s="94"/>
      <c r="R111" s="113" t="s">
        <v>113</v>
      </c>
      <c r="S111" s="94"/>
      <c r="T111" s="94"/>
      <c r="U111" s="94"/>
      <c r="V111" s="94"/>
      <c r="AB111" s="113" t="s">
        <v>113</v>
      </c>
      <c r="AC111" s="94"/>
      <c r="AD111" s="94"/>
      <c r="AE111" s="94"/>
      <c r="AF111" s="94"/>
    </row>
    <row r="112" spans="8:33" ht="18" hidden="1" outlineLevel="1">
      <c r="I112" s="130" t="s">
        <v>114</v>
      </c>
      <c r="J112" s="131"/>
      <c r="K112" s="131"/>
      <c r="L112" s="131"/>
      <c r="M112" s="131"/>
      <c r="S112" s="130" t="s">
        <v>114</v>
      </c>
      <c r="T112" s="131"/>
      <c r="U112" s="131"/>
      <c r="V112" s="131"/>
      <c r="W112" s="132"/>
      <c r="AC112" s="130" t="s">
        <v>114</v>
      </c>
      <c r="AD112" s="131"/>
      <c r="AE112" s="131"/>
      <c r="AF112" s="131"/>
      <c r="AG112" s="132"/>
    </row>
    <row r="113" spans="9:33" ht="18" hidden="1" outlineLevel="1">
      <c r="I113" s="114" t="s">
        <v>99</v>
      </c>
      <c r="J113" s="24" t="s">
        <v>92</v>
      </c>
      <c r="K113" s="24" t="s">
        <v>100</v>
      </c>
      <c r="L113" s="25" t="s">
        <v>94</v>
      </c>
      <c r="M113" s="62"/>
      <c r="S113" s="23" t="s">
        <v>99</v>
      </c>
      <c r="T113" s="24" t="s">
        <v>92</v>
      </c>
      <c r="U113" s="24" t="s">
        <v>100</v>
      </c>
      <c r="V113" s="25" t="s">
        <v>94</v>
      </c>
      <c r="W113" s="62"/>
      <c r="AC113" s="23" t="s">
        <v>99</v>
      </c>
      <c r="AD113" s="24" t="s">
        <v>92</v>
      </c>
      <c r="AE113" s="24" t="s">
        <v>100</v>
      </c>
      <c r="AF113" s="25" t="s">
        <v>94</v>
      </c>
      <c r="AG113" s="62"/>
    </row>
    <row r="114" spans="9:33" hidden="1" outlineLevel="1">
      <c r="I114" s="105" t="s">
        <v>101</v>
      </c>
      <c r="J114" s="126">
        <f>J54</f>
        <v>1411.6837146529465</v>
      </c>
      <c r="K114" s="29">
        <f>J114*H$10</f>
        <v>1129346.9717223572</v>
      </c>
      <c r="L114" s="57">
        <f>K114*'自治体試算用シート付属（非表示）'!$D3</f>
        <v>0</v>
      </c>
      <c r="M114" s="62"/>
      <c r="S114" s="105" t="s">
        <v>101</v>
      </c>
      <c r="T114" s="106">
        <f>T54</f>
        <v>1411.6837146529465</v>
      </c>
      <c r="U114" s="29">
        <f>T114*R$10</f>
        <v>1129346.9717223572</v>
      </c>
      <c r="V114" s="57">
        <f>U114*'自治体試算用シート付属（非表示）'!H3</f>
        <v>0</v>
      </c>
      <c r="W114" s="62"/>
      <c r="AC114" s="105" t="s">
        <v>101</v>
      </c>
      <c r="AD114" s="106">
        <f>AD54</f>
        <v>1411.6837146529465</v>
      </c>
      <c r="AE114" s="29">
        <f>AD114*AB$10</f>
        <v>1129346.9717223572</v>
      </c>
      <c r="AF114" s="57">
        <f>AE114*'自治体試算用シート付属（非表示）'!N3</f>
        <v>0</v>
      </c>
      <c r="AG114" s="62"/>
    </row>
    <row r="115" spans="9:33" hidden="1" outlineLevel="1">
      <c r="I115" s="107" t="s">
        <v>102</v>
      </c>
      <c r="J115" s="128">
        <f>J55</f>
        <v>1343.5751898734177</v>
      </c>
      <c r="K115" s="64">
        <f>J115*H$10</f>
        <v>1074860.151898734</v>
      </c>
      <c r="L115" s="66">
        <f>K115*'自治体試算用シート付属（非表示）'!$D4</f>
        <v>0</v>
      </c>
      <c r="M115" s="62"/>
      <c r="S115" s="107" t="s">
        <v>102</v>
      </c>
      <c r="T115" s="108">
        <f t="shared" ref="T115:T118" si="5">T55</f>
        <v>1343.5751898734177</v>
      </c>
      <c r="U115" s="64">
        <f>T115*R$10</f>
        <v>1074860.151898734</v>
      </c>
      <c r="V115" s="66">
        <f>U115*'自治体試算用シート付属（非表示）'!H4</f>
        <v>0</v>
      </c>
      <c r="W115" s="62"/>
      <c r="AC115" s="107" t="s">
        <v>102</v>
      </c>
      <c r="AD115" s="108">
        <f t="shared" ref="AD115:AD118" si="6">AD55</f>
        <v>1343.5751898734177</v>
      </c>
      <c r="AE115" s="64">
        <f>AD115*AB$10</f>
        <v>1074860.151898734</v>
      </c>
      <c r="AF115" s="66">
        <f>AE115*'自治体試算用シート付属（非表示）'!N4</f>
        <v>0</v>
      </c>
      <c r="AG115" s="62"/>
    </row>
    <row r="116" spans="9:33" hidden="1" outlineLevel="1">
      <c r="I116" s="107" t="s">
        <v>103</v>
      </c>
      <c r="J116" s="128">
        <f>J56</f>
        <v>1343.5751898734177</v>
      </c>
      <c r="K116" s="64">
        <f>J116*H$10</f>
        <v>1074860.151898734</v>
      </c>
      <c r="L116" s="66">
        <f>K116*'自治体試算用シート付属（非表示）'!$D5</f>
        <v>10748601.518987341</v>
      </c>
      <c r="M116" s="62"/>
      <c r="S116" s="107" t="s">
        <v>103</v>
      </c>
      <c r="T116" s="108">
        <f t="shared" si="5"/>
        <v>1343.5751898734177</v>
      </c>
      <c r="U116" s="64">
        <f>T116*R$10</f>
        <v>1074860.151898734</v>
      </c>
      <c r="V116" s="66">
        <f>U116*'自治体試算用シート付属（非表示）'!H5</f>
        <v>10748601.518987341</v>
      </c>
      <c r="AC116" s="107" t="s">
        <v>103</v>
      </c>
      <c r="AD116" s="108">
        <f t="shared" si="6"/>
        <v>1343.5751898734177</v>
      </c>
      <c r="AE116" s="64">
        <f>AD116*AB$10</f>
        <v>1074860.151898734</v>
      </c>
      <c r="AF116" s="66">
        <f>AE116*'自治体試算用シート付属（非表示）'!N5</f>
        <v>10748601.518987341</v>
      </c>
    </row>
    <row r="117" spans="9:33" hidden="1" outlineLevel="1">
      <c r="I117" s="107" t="s">
        <v>104</v>
      </c>
      <c r="J117" s="128">
        <f>J57</f>
        <v>874.25536517826231</v>
      </c>
      <c r="K117" s="64">
        <f>J117*H$10</f>
        <v>699404.29214260983</v>
      </c>
      <c r="L117" s="66">
        <f>K117*'自治体試算用シート付属（非表示）'!$D6</f>
        <v>0</v>
      </c>
      <c r="M117" s="62"/>
      <c r="S117" s="107" t="s">
        <v>104</v>
      </c>
      <c r="T117" s="108">
        <f t="shared" si="5"/>
        <v>874.25536517826231</v>
      </c>
      <c r="U117" s="64">
        <f>T117*R$10</f>
        <v>699404.29214260983</v>
      </c>
      <c r="V117" s="66">
        <f>U117*'自治体試算用シート付属（非表示）'!H6</f>
        <v>13988085.842852198</v>
      </c>
      <c r="AC117" s="107" t="s">
        <v>104</v>
      </c>
      <c r="AD117" s="108">
        <f t="shared" si="6"/>
        <v>874.25536517826231</v>
      </c>
      <c r="AE117" s="64">
        <f>AD117*AB$10</f>
        <v>699404.29214260983</v>
      </c>
      <c r="AF117" s="66">
        <f>AE117*'自治体試算用シート付属（非表示）'!N6</f>
        <v>13988085.842852198</v>
      </c>
    </row>
    <row r="118" spans="9:33" ht="14.4" hidden="1" outlineLevel="1" thickBot="1">
      <c r="I118" s="77" t="s">
        <v>105</v>
      </c>
      <c r="J118" s="129">
        <f>J58</f>
        <v>874.25536517826231</v>
      </c>
      <c r="K118" s="33">
        <f>J118*H$10</f>
        <v>699404.29214260983</v>
      </c>
      <c r="L118" s="34">
        <f>K118*'自治体試算用シート付属（非表示）'!$D7</f>
        <v>0</v>
      </c>
      <c r="M118" s="62"/>
      <c r="S118" s="77" t="s">
        <v>105</v>
      </c>
      <c r="T118" s="109">
        <f t="shared" si="5"/>
        <v>874.25536517826231</v>
      </c>
      <c r="U118" s="33">
        <f>T118*R$10</f>
        <v>699404.29214260983</v>
      </c>
      <c r="V118" s="34">
        <f>U118*'自治体試算用シート付属（非表示）'!H7</f>
        <v>6994042.9214260988</v>
      </c>
      <c r="AC118" s="77" t="s">
        <v>105</v>
      </c>
      <c r="AD118" s="109">
        <f t="shared" si="6"/>
        <v>874.25536517826231</v>
      </c>
      <c r="AE118" s="33">
        <f>AD118*AB$10</f>
        <v>699404.29214260983</v>
      </c>
      <c r="AF118" s="34">
        <f>AE118*'自治体試算用シート付属（非表示）'!N7</f>
        <v>6994042.9214260988</v>
      </c>
    </row>
    <row r="119" spans="9:33" ht="19.2" hidden="1" outlineLevel="1" thickTop="1" thickBot="1">
      <c r="I119" s="62" t="s">
        <v>110</v>
      </c>
      <c r="J119" s="62"/>
      <c r="K119" s="62"/>
      <c r="L119" s="62" t="s">
        <v>97</v>
      </c>
      <c r="M119" s="104">
        <f>SUM(L114:L118)</f>
        <v>10748601.518987341</v>
      </c>
      <c r="S119" s="62" t="s">
        <v>110</v>
      </c>
      <c r="T119" s="62"/>
      <c r="U119" s="62"/>
      <c r="V119" s="62" t="s">
        <v>97</v>
      </c>
      <c r="W119" s="104">
        <f>SUM(V114:V118)</f>
        <v>31730730.283265639</v>
      </c>
      <c r="AC119" s="62" t="s">
        <v>110</v>
      </c>
      <c r="AD119" s="62"/>
      <c r="AE119" s="62"/>
      <c r="AF119" s="62" t="s">
        <v>97</v>
      </c>
      <c r="AG119" s="104">
        <f>SUM(AF114:AF118)</f>
        <v>31730730.283265639</v>
      </c>
    </row>
    <row r="120" spans="9:33" ht="14.4" hidden="1" outlineLevel="1" thickTop="1">
      <c r="S120" s="62"/>
      <c r="AC120" s="62"/>
    </row>
    <row r="121" spans="9:33" hidden="1" outlineLevel="1">
      <c r="S121" s="62"/>
      <c r="AC121" s="62"/>
    </row>
    <row r="122" spans="9:33" ht="18" hidden="1" outlineLevel="1">
      <c r="I122" s="130" t="s">
        <v>115</v>
      </c>
      <c r="J122" s="131"/>
      <c r="K122" s="131"/>
      <c r="L122" s="131"/>
      <c r="M122" s="131"/>
      <c r="S122" s="130" t="s">
        <v>115</v>
      </c>
      <c r="T122" s="131"/>
      <c r="U122" s="131"/>
      <c r="V122" s="131"/>
      <c r="W122" s="131"/>
      <c r="AC122" s="130" t="s">
        <v>115</v>
      </c>
      <c r="AD122" s="131"/>
      <c r="AE122" s="131"/>
      <c r="AF122" s="131"/>
      <c r="AG122" s="131"/>
    </row>
    <row r="123" spans="9:33" ht="18" hidden="1" outlineLevel="1">
      <c r="I123" s="114" t="s">
        <v>99</v>
      </c>
      <c r="J123" s="24" t="s">
        <v>92</v>
      </c>
      <c r="K123" s="24" t="s">
        <v>100</v>
      </c>
      <c r="L123" s="25" t="s">
        <v>94</v>
      </c>
      <c r="M123" s="62"/>
      <c r="S123" s="23" t="s">
        <v>99</v>
      </c>
      <c r="T123" s="24" t="s">
        <v>92</v>
      </c>
      <c r="U123" s="24" t="s">
        <v>100</v>
      </c>
      <c r="V123" s="25" t="s">
        <v>94</v>
      </c>
      <c r="W123" s="62"/>
      <c r="AC123" s="23" t="s">
        <v>99</v>
      </c>
      <c r="AD123" s="24" t="s">
        <v>92</v>
      </c>
      <c r="AE123" s="24" t="s">
        <v>100</v>
      </c>
      <c r="AF123" s="25" t="s">
        <v>94</v>
      </c>
      <c r="AG123" s="62"/>
    </row>
    <row r="124" spans="9:33" hidden="1" outlineLevel="1">
      <c r="I124" s="105" t="s">
        <v>101</v>
      </c>
      <c r="J124" s="126">
        <f>J64</f>
        <v>389.65038314176246</v>
      </c>
      <c r="K124" s="29">
        <f>J124*H$10</f>
        <v>311720.30651340995</v>
      </c>
      <c r="L124" s="57">
        <v>0</v>
      </c>
      <c r="M124" s="62"/>
      <c r="S124" s="105" t="s">
        <v>101</v>
      </c>
      <c r="T124" s="106">
        <f>T64</f>
        <v>389.65038314176246</v>
      </c>
      <c r="U124" s="29">
        <f>T124*R$10</f>
        <v>311720.30651340995</v>
      </c>
      <c r="V124" s="57">
        <f>U124*'自治体試算用シート付属（非表示）'!$I3</f>
        <v>0</v>
      </c>
      <c r="W124" s="62"/>
      <c r="AC124" s="105" t="s">
        <v>101</v>
      </c>
      <c r="AD124" s="106">
        <f>AD64</f>
        <v>389.65038314176246</v>
      </c>
      <c r="AE124" s="29">
        <f>AD124*AB$10</f>
        <v>311720.30651340995</v>
      </c>
      <c r="AF124" s="57">
        <f>AE124*'自治体試算用シート付属（非表示）'!N3</f>
        <v>0</v>
      </c>
      <c r="AG124" s="62"/>
    </row>
    <row r="125" spans="9:33" hidden="1" outlineLevel="1">
      <c r="I125" s="107" t="s">
        <v>102</v>
      </c>
      <c r="J125" s="128">
        <f>J65</f>
        <v>414.44514901712114</v>
      </c>
      <c r="K125" s="64">
        <f>J125*H$10</f>
        <v>331556.11921369692</v>
      </c>
      <c r="L125" s="57">
        <v>0</v>
      </c>
      <c r="M125" s="62"/>
      <c r="S125" s="107" t="s">
        <v>102</v>
      </c>
      <c r="T125" s="108">
        <f t="shared" ref="T125:T128" si="7">T65</f>
        <v>414.44514901712114</v>
      </c>
      <c r="U125" s="64">
        <f>T125*R$10</f>
        <v>331556.11921369692</v>
      </c>
      <c r="V125" s="66">
        <f>U125*'自治体試算用シート付属（非表示）'!$I4</f>
        <v>0</v>
      </c>
      <c r="W125" s="62"/>
      <c r="AC125" s="107" t="s">
        <v>102</v>
      </c>
      <c r="AD125" s="108">
        <f t="shared" ref="AD125:AD128" si="8">AD65</f>
        <v>414.44514901712114</v>
      </c>
      <c r="AE125" s="64">
        <f>AD125*AB$10</f>
        <v>331556.11921369692</v>
      </c>
      <c r="AF125" s="66">
        <f>AE125*'自治体試算用シート付属（非表示）'!N4</f>
        <v>0</v>
      </c>
      <c r="AG125" s="62"/>
    </row>
    <row r="126" spans="9:33" hidden="1" outlineLevel="1">
      <c r="I126" s="107" t="s">
        <v>103</v>
      </c>
      <c r="J126" s="128">
        <f>J66</f>
        <v>414.44514901712114</v>
      </c>
      <c r="K126" s="64">
        <f>J126*H$10</f>
        <v>331556.11921369692</v>
      </c>
      <c r="L126" s="66">
        <v>0</v>
      </c>
      <c r="M126" s="62"/>
      <c r="S126" s="107" t="s">
        <v>103</v>
      </c>
      <c r="T126" s="108">
        <f t="shared" si="7"/>
        <v>414.44514901712114</v>
      </c>
      <c r="U126" s="64">
        <f>T126*R$10</f>
        <v>331556.11921369692</v>
      </c>
      <c r="V126" s="66">
        <f>U126*'自治体試算用シート付属（非表示）'!$I5</f>
        <v>1874315.3949129854</v>
      </c>
      <c r="W126" s="62"/>
      <c r="AC126" s="107" t="s">
        <v>103</v>
      </c>
      <c r="AD126" s="108">
        <f t="shared" si="8"/>
        <v>414.44514901712114</v>
      </c>
      <c r="AE126" s="64">
        <f>AD126*AB$10</f>
        <v>331556.11921369692</v>
      </c>
      <c r="AF126" s="66">
        <f>AE126*'自治体試算用シート付属（非表示）'!N5</f>
        <v>3315561.1921369694</v>
      </c>
      <c r="AG126" s="62"/>
    </row>
    <row r="127" spans="9:33" hidden="1" outlineLevel="1">
      <c r="I127" s="107" t="s">
        <v>104</v>
      </c>
      <c r="J127" s="128">
        <f>J67</f>
        <v>432.04610951008647</v>
      </c>
      <c r="K127" s="64">
        <f>J127*H$10</f>
        <v>345636.88760806917</v>
      </c>
      <c r="L127" s="66">
        <v>0</v>
      </c>
      <c r="M127" s="62"/>
      <c r="S127" s="107" t="s">
        <v>104</v>
      </c>
      <c r="T127" s="108">
        <f t="shared" si="7"/>
        <v>432.04610951008647</v>
      </c>
      <c r="U127" s="64">
        <f>T127*R$10</f>
        <v>345636.88760806917</v>
      </c>
      <c r="V127" s="66">
        <f>U127*'自治体試算用シート付属（非表示）'!$I6</f>
        <v>0</v>
      </c>
      <c r="W127" s="62"/>
      <c r="AC127" s="107" t="s">
        <v>104</v>
      </c>
      <c r="AD127" s="108">
        <f t="shared" si="8"/>
        <v>432.04610951008647</v>
      </c>
      <c r="AE127" s="64">
        <f>AD127*AB$10</f>
        <v>345636.88760806917</v>
      </c>
      <c r="AF127" s="66">
        <f>AE127*'自治体試算用シート付属（非表示）'!N6</f>
        <v>6912737.7521613836</v>
      </c>
      <c r="AG127" s="62"/>
    </row>
    <row r="128" spans="9:33" ht="14.4" hidden="1" outlineLevel="1" thickBot="1">
      <c r="I128" s="77" t="s">
        <v>105</v>
      </c>
      <c r="J128" s="129">
        <f>J68</f>
        <v>1224.4624447717231</v>
      </c>
      <c r="K128" s="33">
        <f>J128*H$10</f>
        <v>979569.95581737848</v>
      </c>
      <c r="L128" s="34">
        <v>0</v>
      </c>
      <c r="M128" s="62"/>
      <c r="S128" s="77" t="s">
        <v>105</v>
      </c>
      <c r="T128" s="109">
        <f t="shared" si="7"/>
        <v>1224.4624447717231</v>
      </c>
      <c r="U128" s="33">
        <f>T128*R$10</f>
        <v>979569.95581737848</v>
      </c>
      <c r="V128" s="34">
        <f>U128*'自治体試算用シート付属（非表示）'!$I7</f>
        <v>0</v>
      </c>
      <c r="W128" s="62"/>
      <c r="AC128" s="77" t="s">
        <v>105</v>
      </c>
      <c r="AD128" s="109">
        <f t="shared" si="8"/>
        <v>1224.4624447717231</v>
      </c>
      <c r="AE128" s="33">
        <f>AD128*AB$10</f>
        <v>979569.95581737848</v>
      </c>
      <c r="AF128" s="34">
        <f>AE128*'自治体試算用シート付属（非表示）'!N7</f>
        <v>9795699.558173785</v>
      </c>
      <c r="AG128" s="62"/>
    </row>
    <row r="129" spans="9:33" ht="19.2" hidden="1" outlineLevel="1" thickTop="1" thickBot="1">
      <c r="I129" s="62"/>
      <c r="J129" s="62"/>
      <c r="K129" s="62"/>
      <c r="L129" s="62" t="s">
        <v>97</v>
      </c>
      <c r="M129" s="104">
        <f>SUM(L124:L128)</f>
        <v>0</v>
      </c>
      <c r="S129" s="62"/>
      <c r="T129" s="62"/>
      <c r="U129" s="62"/>
      <c r="V129" s="62" t="s">
        <v>97</v>
      </c>
      <c r="W129" s="104">
        <f>SUM(V124:V128)</f>
        <v>1874315.3949129854</v>
      </c>
      <c r="AC129" s="62" t="s">
        <v>116</v>
      </c>
      <c r="AD129" s="62"/>
      <c r="AE129" s="62"/>
      <c r="AF129" s="62" t="s">
        <v>97</v>
      </c>
      <c r="AG129" s="104">
        <f>SUM(AF124:AF128)</f>
        <v>20023998.50247214</v>
      </c>
    </row>
    <row r="130" spans="9:33" ht="14.4" hidden="1" outlineLevel="1" thickTop="1"/>
    <row r="131" spans="9:33" hidden="1" outlineLevel="1"/>
    <row r="132" spans="9:33" ht="18" hidden="1" outlineLevel="1">
      <c r="I132" s="130" t="s">
        <v>117</v>
      </c>
      <c r="J132" s="131"/>
      <c r="K132" s="131"/>
      <c r="L132" s="131"/>
      <c r="M132" s="131"/>
      <c r="S132" s="130" t="s">
        <v>117</v>
      </c>
      <c r="T132" s="131"/>
      <c r="U132" s="131"/>
      <c r="V132" s="131"/>
      <c r="W132" s="131"/>
      <c r="AC132" s="130" t="s">
        <v>117</v>
      </c>
      <c r="AD132" s="131"/>
      <c r="AE132" s="131"/>
      <c r="AF132" s="131"/>
      <c r="AG132" s="131"/>
    </row>
    <row r="133" spans="9:33" ht="18" hidden="1" outlineLevel="1">
      <c r="I133" s="114" t="s">
        <v>99</v>
      </c>
      <c r="J133" s="24" t="s">
        <v>92</v>
      </c>
      <c r="K133" s="24" t="s">
        <v>100</v>
      </c>
      <c r="L133" s="25" t="s">
        <v>94</v>
      </c>
      <c r="M133" s="62"/>
      <c r="S133" s="23" t="s">
        <v>99</v>
      </c>
      <c r="T133" s="24" t="s">
        <v>92</v>
      </c>
      <c r="U133" s="24" t="s">
        <v>100</v>
      </c>
      <c r="V133" s="25" t="s">
        <v>94</v>
      </c>
      <c r="W133" s="62"/>
      <c r="AC133" s="23" t="s">
        <v>99</v>
      </c>
      <c r="AD133" s="24" t="s">
        <v>92</v>
      </c>
      <c r="AE133" s="24" t="s">
        <v>100</v>
      </c>
      <c r="AF133" s="25" t="s">
        <v>94</v>
      </c>
      <c r="AG133" s="62"/>
    </row>
    <row r="134" spans="9:33" hidden="1" outlineLevel="1">
      <c r="I134" s="105" t="s">
        <v>101</v>
      </c>
      <c r="J134" s="126">
        <f>J74</f>
        <v>6776.1382170834331</v>
      </c>
      <c r="K134" s="29">
        <f>J134*H$10</f>
        <v>5420910.5736667467</v>
      </c>
      <c r="L134" s="57">
        <v>0</v>
      </c>
      <c r="M134" s="62"/>
      <c r="S134" s="105" t="s">
        <v>101</v>
      </c>
      <c r="T134" s="106">
        <f>T74</f>
        <v>6776.1382170834331</v>
      </c>
      <c r="U134" s="29">
        <f>T134*R$10</f>
        <v>5420910.5736667467</v>
      </c>
      <c r="V134" s="57">
        <f>U134*'自治体試算用シート付属（非表示）'!$J3</f>
        <v>0</v>
      </c>
      <c r="W134" s="62"/>
      <c r="AC134" s="105" t="s">
        <v>101</v>
      </c>
      <c r="AD134" s="106">
        <f>AD74</f>
        <v>6776.1382170834331</v>
      </c>
      <c r="AE134" s="29">
        <f>AD134*AB$10</f>
        <v>5420910.5736667467</v>
      </c>
      <c r="AF134" s="57">
        <f>AE134*'自治体試算用シート付属（非表示）'!N3</f>
        <v>0</v>
      </c>
      <c r="AG134" s="62"/>
    </row>
    <row r="135" spans="9:33" hidden="1" outlineLevel="1">
      <c r="I135" s="107" t="s">
        <v>102</v>
      </c>
      <c r="J135" s="128">
        <f>J75</f>
        <v>4872.3639128572868</v>
      </c>
      <c r="K135" s="64">
        <f>J135*H$10</f>
        <v>3897891.1302858293</v>
      </c>
      <c r="L135" s="66">
        <v>0</v>
      </c>
      <c r="M135" s="62"/>
      <c r="S135" s="107" t="s">
        <v>102</v>
      </c>
      <c r="T135" s="108">
        <f t="shared" ref="T135:T138" si="9">T75</f>
        <v>4872.3639128572868</v>
      </c>
      <c r="U135" s="64">
        <f>T135*R$10</f>
        <v>3897891.1302858293</v>
      </c>
      <c r="V135" s="66">
        <f>U135*'自治体試算用シート付属（非表示）'!$J4</f>
        <v>0</v>
      </c>
      <c r="W135" s="62"/>
      <c r="AC135" s="107" t="s">
        <v>102</v>
      </c>
      <c r="AD135" s="108">
        <f t="shared" ref="AD135:AD138" si="10">AD75</f>
        <v>4872.3639128572868</v>
      </c>
      <c r="AE135" s="64">
        <f>AD135*AB$10</f>
        <v>3897891.1302858293</v>
      </c>
      <c r="AF135" s="66">
        <f>AE135*'自治体試算用シート付属（非表示）'!N4</f>
        <v>0</v>
      </c>
      <c r="AG135" s="62"/>
    </row>
    <row r="136" spans="9:33" hidden="1" outlineLevel="1">
      <c r="I136" s="107" t="s">
        <v>103</v>
      </c>
      <c r="J136" s="128">
        <f>J76</f>
        <v>4872.3639128572868</v>
      </c>
      <c r="K136" s="64">
        <f>J136*H$10</f>
        <v>3897891.1302858293</v>
      </c>
      <c r="L136" s="66">
        <v>0</v>
      </c>
      <c r="M136" s="62"/>
      <c r="S136" s="107" t="s">
        <v>103</v>
      </c>
      <c r="T136" s="108">
        <f t="shared" si="9"/>
        <v>4872.3639128572868</v>
      </c>
      <c r="U136" s="64">
        <f>T136*R$10</f>
        <v>3897891.1302858293</v>
      </c>
      <c r="V136" s="66">
        <f>U136*'自治体試算用シート付属（非表示）'!$J5</f>
        <v>36645590.362367749</v>
      </c>
      <c r="W136" s="62"/>
      <c r="AC136" s="107" t="s">
        <v>103</v>
      </c>
      <c r="AD136" s="108">
        <f t="shared" si="10"/>
        <v>4872.3639128572868</v>
      </c>
      <c r="AE136" s="64">
        <f>AD136*AB$10</f>
        <v>3897891.1302858293</v>
      </c>
      <c r="AF136" s="66">
        <f>AE136*'自治体試算用シート付属（非表示）'!N5</f>
        <v>38978911.302858293</v>
      </c>
      <c r="AG136" s="62"/>
    </row>
    <row r="137" spans="9:33" hidden="1" outlineLevel="1">
      <c r="I137" s="107" t="s">
        <v>104</v>
      </c>
      <c r="J137" s="128">
        <f>J77</f>
        <v>3305.8642007767176</v>
      </c>
      <c r="K137" s="64">
        <f>J137*H$10</f>
        <v>2644691.3606213741</v>
      </c>
      <c r="L137" s="66">
        <v>0</v>
      </c>
      <c r="M137" s="62"/>
      <c r="S137" s="107" t="s">
        <v>104</v>
      </c>
      <c r="T137" s="108">
        <f t="shared" si="9"/>
        <v>3305.8642007767176</v>
      </c>
      <c r="U137" s="64">
        <f>T137*R$10</f>
        <v>2644691.3606213741</v>
      </c>
      <c r="V137" s="66">
        <f>U137*'自治体試算用シート付属（非表示）'!$J6</f>
        <v>0</v>
      </c>
      <c r="W137" s="62"/>
      <c r="AC137" s="107" t="s">
        <v>104</v>
      </c>
      <c r="AD137" s="108">
        <f t="shared" si="10"/>
        <v>3305.8642007767176</v>
      </c>
      <c r="AE137" s="64">
        <f>AD137*AB$10</f>
        <v>2644691.3606213741</v>
      </c>
      <c r="AF137" s="66">
        <f>AE137*'自治体試算用シート付属（非表示）'!N6</f>
        <v>52893827.212427482</v>
      </c>
      <c r="AG137" s="62"/>
    </row>
    <row r="138" spans="9:33" ht="14.4" hidden="1" outlineLevel="1" thickBot="1">
      <c r="I138" s="77" t="s">
        <v>105</v>
      </c>
      <c r="J138" s="129">
        <f>J78</f>
        <v>3305.8642007767176</v>
      </c>
      <c r="K138" s="33">
        <f>J138*H$10</f>
        <v>2644691.3606213741</v>
      </c>
      <c r="L138" s="34">
        <v>0</v>
      </c>
      <c r="M138" s="62"/>
      <c r="S138" s="77" t="s">
        <v>105</v>
      </c>
      <c r="T138" s="109">
        <f t="shared" si="9"/>
        <v>3305.8642007767176</v>
      </c>
      <c r="U138" s="33">
        <f>T138*R$10</f>
        <v>2644691.3606213741</v>
      </c>
      <c r="V138" s="34">
        <f>U138*'自治体試算用シート付属（非表示）'!$J7</f>
        <v>0</v>
      </c>
      <c r="W138" s="62"/>
      <c r="AC138" s="77" t="s">
        <v>105</v>
      </c>
      <c r="AD138" s="109">
        <f t="shared" si="10"/>
        <v>3305.8642007767176</v>
      </c>
      <c r="AE138" s="33">
        <f>AD138*AB$10</f>
        <v>2644691.3606213741</v>
      </c>
      <c r="AF138" s="34">
        <f>AE138*'自治体試算用シート付属（非表示）'!N7</f>
        <v>26446913.606213741</v>
      </c>
      <c r="AG138" s="62"/>
    </row>
    <row r="139" spans="9:33" ht="19.2" hidden="1" outlineLevel="1" thickTop="1" thickBot="1">
      <c r="I139" s="62"/>
      <c r="J139" s="62"/>
      <c r="K139" s="62"/>
      <c r="L139" s="62" t="s">
        <v>97</v>
      </c>
      <c r="M139" s="104">
        <f>SUM(L134:L138)</f>
        <v>0</v>
      </c>
      <c r="S139" s="62"/>
      <c r="T139" s="62"/>
      <c r="U139" s="62"/>
      <c r="V139" s="62" t="s">
        <v>97</v>
      </c>
      <c r="W139" s="104">
        <f>SUM(V134:V138)</f>
        <v>36645590.362367749</v>
      </c>
      <c r="AC139" s="62" t="s">
        <v>118</v>
      </c>
      <c r="AD139" s="62"/>
      <c r="AE139" s="62"/>
      <c r="AF139" s="62" t="s">
        <v>97</v>
      </c>
      <c r="AG139" s="104">
        <f>SUM(AF134:AF138)</f>
        <v>118319652.12149951</v>
      </c>
    </row>
    <row r="140" spans="9:33" ht="14.4" hidden="1" outlineLevel="1" thickTop="1"/>
    <row r="141" spans="9:33" hidden="1" outlineLevel="1"/>
    <row r="142" spans="9:33" ht="18" hidden="1" outlineLevel="1">
      <c r="I142" s="130" t="s">
        <v>119</v>
      </c>
      <c r="J142" s="131"/>
      <c r="K142" s="131"/>
      <c r="L142" s="131"/>
      <c r="M142" s="131"/>
      <c r="S142" s="130" t="s">
        <v>119</v>
      </c>
      <c r="T142" s="131"/>
      <c r="U142" s="131"/>
      <c r="V142" s="131"/>
      <c r="W142" s="131"/>
      <c r="AC142" s="130" t="s">
        <v>119</v>
      </c>
      <c r="AD142" s="131"/>
      <c r="AE142" s="131"/>
      <c r="AF142" s="131"/>
      <c r="AG142" s="131"/>
    </row>
    <row r="143" spans="9:33" ht="18" hidden="1" outlineLevel="1">
      <c r="I143" s="114" t="s">
        <v>99</v>
      </c>
      <c r="J143" s="24" t="s">
        <v>92</v>
      </c>
      <c r="K143" s="24" t="s">
        <v>100</v>
      </c>
      <c r="L143" s="25" t="s">
        <v>94</v>
      </c>
      <c r="M143" s="62"/>
      <c r="S143" s="23" t="s">
        <v>99</v>
      </c>
      <c r="T143" s="24" t="s">
        <v>92</v>
      </c>
      <c r="U143" s="24" t="s">
        <v>100</v>
      </c>
      <c r="V143" s="25" t="s">
        <v>94</v>
      </c>
      <c r="W143" s="62"/>
      <c r="AC143" s="23" t="s">
        <v>99</v>
      </c>
      <c r="AD143" s="24" t="s">
        <v>92</v>
      </c>
      <c r="AE143" s="24" t="s">
        <v>100</v>
      </c>
      <c r="AF143" s="25" t="s">
        <v>94</v>
      </c>
      <c r="AG143" s="62"/>
    </row>
    <row r="144" spans="9:33" hidden="1" outlineLevel="1">
      <c r="I144" s="105" t="s">
        <v>101</v>
      </c>
      <c r="J144" s="126">
        <f>J84</f>
        <v>232.98789673263727</v>
      </c>
      <c r="K144" s="29">
        <f>J144*H$10</f>
        <v>186390.31738610982</v>
      </c>
      <c r="L144" s="57">
        <v>0</v>
      </c>
      <c r="M144" s="62"/>
      <c r="S144" s="105" t="s">
        <v>101</v>
      </c>
      <c r="T144" s="106">
        <f>T84</f>
        <v>232.98789673263727</v>
      </c>
      <c r="U144" s="29">
        <f>T144*R$10</f>
        <v>186390.31738610982</v>
      </c>
      <c r="V144" s="57">
        <f>U144*'自治体試算用シート付属（非表示）'!$K3</f>
        <v>0</v>
      </c>
      <c r="W144" s="62"/>
      <c r="AC144" s="105" t="s">
        <v>101</v>
      </c>
      <c r="AD144" s="106">
        <f>AD84</f>
        <v>232.98789673263727</v>
      </c>
      <c r="AE144" s="29">
        <f>AD144*AB$10</f>
        <v>186390.31738610982</v>
      </c>
      <c r="AF144" s="57">
        <f>AE144*'自治体試算用シート付属（非表示）'!$N3</f>
        <v>0</v>
      </c>
      <c r="AG144" s="62"/>
    </row>
    <row r="145" spans="7:33" hidden="1" outlineLevel="1">
      <c r="I145" s="107" t="s">
        <v>102</v>
      </c>
      <c r="J145" s="128">
        <f>J85</f>
        <v>3511.5983571489687</v>
      </c>
      <c r="K145" s="64">
        <f>J145*H$10</f>
        <v>2809278.6857191748</v>
      </c>
      <c r="L145" s="66">
        <v>0</v>
      </c>
      <c r="M145" s="62"/>
      <c r="Q145" s="62"/>
      <c r="R145" s="62"/>
      <c r="S145" s="107" t="s">
        <v>102</v>
      </c>
      <c r="T145" s="108">
        <f t="shared" ref="T145:T148" si="11">T85</f>
        <v>3511.5983571489687</v>
      </c>
      <c r="U145" s="64">
        <f>T145*R$10</f>
        <v>2809278.6857191748</v>
      </c>
      <c r="V145" s="66">
        <f>U145*'自治体試算用シート付属（非表示）'!$K4</f>
        <v>0</v>
      </c>
      <c r="W145" s="62"/>
      <c r="AA145" s="62"/>
      <c r="AB145" s="62"/>
      <c r="AC145" s="107" t="s">
        <v>102</v>
      </c>
      <c r="AD145" s="108">
        <f t="shared" ref="AD145:AD148" si="12">AD85</f>
        <v>3511.5983571489687</v>
      </c>
      <c r="AE145" s="64">
        <f>AD145*AB$10</f>
        <v>2809278.6857191748</v>
      </c>
      <c r="AF145" s="66">
        <f>AE145*'自治体試算用シート付属（非表示）'!$N4</f>
        <v>0</v>
      </c>
      <c r="AG145" s="62"/>
    </row>
    <row r="146" spans="7:33" hidden="1" outlineLevel="1">
      <c r="I146" s="107" t="s">
        <v>103</v>
      </c>
      <c r="J146" s="128">
        <f>J86</f>
        <v>3511.5983571489687</v>
      </c>
      <c r="K146" s="64">
        <f>J146*H$10</f>
        <v>2809278.6857191748</v>
      </c>
      <c r="L146" s="66">
        <v>0</v>
      </c>
      <c r="M146" s="62"/>
      <c r="S146" s="107" t="s">
        <v>103</v>
      </c>
      <c r="T146" s="108">
        <f t="shared" si="11"/>
        <v>3511.5983571489687</v>
      </c>
      <c r="U146" s="64">
        <f>T146*R$10</f>
        <v>2809278.6857191748</v>
      </c>
      <c r="V146" s="66">
        <f>U146*'自治体試算用シート付属（非表示）'!$K5</f>
        <v>30773021.440680735</v>
      </c>
      <c r="W146" s="62"/>
      <c r="AC146" s="107" t="s">
        <v>103</v>
      </c>
      <c r="AD146" s="108">
        <f t="shared" si="12"/>
        <v>3511.5983571489687</v>
      </c>
      <c r="AE146" s="64">
        <f>AD146*AB$10</f>
        <v>2809278.6857191748</v>
      </c>
      <c r="AF146" s="66">
        <f>AE146*'自治体試算用シート付属（非表示）'!$N5</f>
        <v>28092786.857191749</v>
      </c>
      <c r="AG146" s="62"/>
    </row>
    <row r="147" spans="7:33" hidden="1" outlineLevel="1">
      <c r="I147" s="107" t="s">
        <v>104</v>
      </c>
      <c r="J147" s="128">
        <f>J87</f>
        <v>1005.5289912820884</v>
      </c>
      <c r="K147" s="64">
        <f>J147*H$10</f>
        <v>804423.19302567071</v>
      </c>
      <c r="L147" s="66">
        <v>0</v>
      </c>
      <c r="M147" s="62"/>
      <c r="S147" s="107" t="s">
        <v>104</v>
      </c>
      <c r="T147" s="108">
        <f t="shared" si="11"/>
        <v>1005.5289912820884</v>
      </c>
      <c r="U147" s="64">
        <f>T147*R$10</f>
        <v>804423.19302567071</v>
      </c>
      <c r="V147" s="66">
        <f>U147*'自治体試算用シート付属（非表示）'!$K6</f>
        <v>0</v>
      </c>
      <c r="W147" s="62"/>
      <c r="AC147" s="107" t="s">
        <v>104</v>
      </c>
      <c r="AD147" s="108">
        <f t="shared" si="12"/>
        <v>1005.5289912820884</v>
      </c>
      <c r="AE147" s="64">
        <f>AD147*AB$10</f>
        <v>804423.19302567071</v>
      </c>
      <c r="AF147" s="66">
        <f>AE147*'自治体試算用シート付属（非表示）'!$N6</f>
        <v>16088463.860513415</v>
      </c>
      <c r="AG147" s="62"/>
    </row>
    <row r="148" spans="7:33" ht="14.4" hidden="1" outlineLevel="1" thickBot="1">
      <c r="I148" s="77" t="s">
        <v>105</v>
      </c>
      <c r="J148" s="129">
        <f>J88</f>
        <v>1005.5289912820884</v>
      </c>
      <c r="K148" s="33">
        <f>J148*H$10</f>
        <v>804423.19302567071</v>
      </c>
      <c r="L148" s="34">
        <v>0</v>
      </c>
      <c r="M148" s="62"/>
      <c r="S148" s="77" t="s">
        <v>105</v>
      </c>
      <c r="T148" s="109">
        <f t="shared" si="11"/>
        <v>1005.5289912820884</v>
      </c>
      <c r="U148" s="33">
        <f>T148*R$10</f>
        <v>804423.19302567071</v>
      </c>
      <c r="V148" s="34">
        <f>U148*'自治体試算用シート付属（非表示）'!$K7</f>
        <v>0</v>
      </c>
      <c r="W148" s="62"/>
      <c r="AC148" s="77" t="s">
        <v>105</v>
      </c>
      <c r="AD148" s="109">
        <f t="shared" si="12"/>
        <v>1005.5289912820884</v>
      </c>
      <c r="AE148" s="33">
        <f>AD148*AB$10</f>
        <v>804423.19302567071</v>
      </c>
      <c r="AF148" s="34">
        <f>AE148*'自治体試算用シート付属（非表示）'!$N7</f>
        <v>8044231.9302567076</v>
      </c>
      <c r="AG148" s="62"/>
    </row>
    <row r="149" spans="7:33" ht="19.2" hidden="1" outlineLevel="1" thickTop="1" thickBot="1">
      <c r="I149" s="62"/>
      <c r="J149" s="62"/>
      <c r="K149" s="62"/>
      <c r="L149" s="62" t="s">
        <v>97</v>
      </c>
      <c r="M149" s="104">
        <f>SUM(L144:L148)</f>
        <v>0</v>
      </c>
      <c r="Q149" s="21"/>
      <c r="S149" s="62"/>
      <c r="T149" s="62"/>
      <c r="U149" s="62"/>
      <c r="V149" s="62" t="s">
        <v>97</v>
      </c>
      <c r="W149" s="104">
        <f>SUM(V144:V148)</f>
        <v>30773021.440680735</v>
      </c>
      <c r="AA149" s="21"/>
      <c r="AC149" s="62" t="s">
        <v>118</v>
      </c>
      <c r="AD149" s="62"/>
      <c r="AE149" s="62"/>
      <c r="AF149" s="62" t="s">
        <v>97</v>
      </c>
      <c r="AG149" s="104">
        <f>SUM(AF144:AF148)</f>
        <v>52225482.64796187</v>
      </c>
    </row>
    <row r="150" spans="7:33" ht="14.4" hidden="1" outlineLevel="1" thickTop="1">
      <c r="I150" s="62"/>
      <c r="J150" s="62"/>
      <c r="K150" s="62"/>
      <c r="L150" s="62"/>
      <c r="M150" s="62"/>
    </row>
    <row r="151" spans="7:33" ht="18" collapsed="1">
      <c r="H151" s="93" t="s">
        <v>120</v>
      </c>
      <c r="I151" s="94"/>
      <c r="J151" s="112"/>
      <c r="K151" s="112"/>
      <c r="L151" s="112"/>
      <c r="M151" s="62"/>
      <c r="R151" s="93" t="s">
        <v>120</v>
      </c>
      <c r="S151" s="94"/>
      <c r="T151" s="112"/>
      <c r="U151" s="112"/>
      <c r="V151" s="112"/>
      <c r="AB151" s="93" t="s">
        <v>120</v>
      </c>
      <c r="AC151" s="94"/>
      <c r="AD151" s="112"/>
      <c r="AE151" s="112"/>
      <c r="AF151" s="112"/>
    </row>
    <row r="152" spans="7:33" ht="18">
      <c r="H152" s="95"/>
      <c r="I152" s="24" t="s">
        <v>92</v>
      </c>
      <c r="J152" s="96" t="s">
        <v>93</v>
      </c>
      <c r="K152" s="25" t="s">
        <v>94</v>
      </c>
      <c r="R152" s="95"/>
      <c r="S152" s="24" t="s">
        <v>92</v>
      </c>
      <c r="T152" s="96" t="s">
        <v>93</v>
      </c>
      <c r="U152" s="25" t="s">
        <v>94</v>
      </c>
      <c r="AB152" s="95"/>
      <c r="AC152" s="116" t="s">
        <v>107</v>
      </c>
      <c r="AD152" s="116" t="s">
        <v>96</v>
      </c>
      <c r="AE152" s="118" t="s">
        <v>94</v>
      </c>
    </row>
    <row r="153" spans="7:33" ht="18.600000000000001" thickBot="1">
      <c r="H153" s="101" t="s">
        <v>96</v>
      </c>
      <c r="I153" s="98">
        <f>'自治体試算用シート付属（非表示）'!B65</f>
        <v>90563</v>
      </c>
      <c r="J153" s="99">
        <f>I153*$D$3</f>
        <v>72450400</v>
      </c>
      <c r="K153" s="100">
        <f>J153</f>
        <v>72450400</v>
      </c>
      <c r="R153" s="101" t="s">
        <v>96</v>
      </c>
      <c r="S153" s="98">
        <v>90563</v>
      </c>
      <c r="T153" s="99">
        <f>S153*$D$3</f>
        <v>72450400</v>
      </c>
      <c r="U153" s="100">
        <f>T153</f>
        <v>72450400</v>
      </c>
      <c r="AB153" s="101" t="s">
        <v>96</v>
      </c>
      <c r="AC153" s="98">
        <v>90563</v>
      </c>
      <c r="AD153" s="99">
        <f>AC153*$D$3</f>
        <v>72450400</v>
      </c>
      <c r="AE153" s="100">
        <f>AD153</f>
        <v>72450400</v>
      </c>
    </row>
    <row r="154" spans="7:33" ht="19.2" thickTop="1" thickBot="1">
      <c r="H154" s="102"/>
      <c r="I154" s="103"/>
      <c r="J154" s="62"/>
      <c r="K154" s="62" t="s">
        <v>97</v>
      </c>
      <c r="L154" s="104">
        <f>K153</f>
        <v>72450400</v>
      </c>
      <c r="M154" s="62"/>
      <c r="R154" s="102"/>
      <c r="S154" s="103"/>
      <c r="T154" s="62"/>
      <c r="U154" s="62" t="s">
        <v>97</v>
      </c>
      <c r="V154" s="104">
        <f>U153</f>
        <v>72450400</v>
      </c>
      <c r="AB154" s="102"/>
      <c r="AC154" s="103"/>
      <c r="AD154" s="62"/>
      <c r="AE154" s="62" t="s">
        <v>97</v>
      </c>
      <c r="AF154" s="104">
        <f>AE153</f>
        <v>72450400</v>
      </c>
    </row>
    <row r="155" spans="7:33" ht="14.4" thickTop="1">
      <c r="G155" s="62"/>
      <c r="H155" s="103"/>
      <c r="I155" s="62"/>
      <c r="J155" s="62"/>
      <c r="K155" s="62"/>
      <c r="L155" s="62"/>
      <c r="M155" s="62"/>
    </row>
    <row r="156" spans="7:33" ht="18">
      <c r="G156" s="91" t="s">
        <v>121</v>
      </c>
      <c r="H156" s="92"/>
      <c r="I156" s="92"/>
      <c r="J156" s="92"/>
      <c r="K156" s="92"/>
      <c r="L156" s="92"/>
      <c r="M156" s="92"/>
    </row>
    <row r="157" spans="7:33" ht="18">
      <c r="H157" s="93" t="s">
        <v>91</v>
      </c>
      <c r="I157" s="94"/>
      <c r="J157" s="94"/>
      <c r="K157" s="94"/>
      <c r="L157" s="94"/>
    </row>
    <row r="158" spans="7:33" ht="18">
      <c r="H158" s="95"/>
      <c r="I158" s="24" t="s">
        <v>92</v>
      </c>
      <c r="J158" s="96" t="s">
        <v>93</v>
      </c>
      <c r="K158" s="25" t="s">
        <v>94</v>
      </c>
    </row>
    <row r="159" spans="7:33" ht="14.4" thickBot="1">
      <c r="H159" s="97" t="s">
        <v>95</v>
      </c>
      <c r="I159" s="98">
        <f>'自治体試算用シート付属（非表示）'!B12</f>
        <v>483575</v>
      </c>
      <c r="J159" s="99">
        <f>I159*$D$3</f>
        <v>386860000</v>
      </c>
      <c r="K159" s="100">
        <f>J159</f>
        <v>386860000</v>
      </c>
    </row>
    <row r="160" spans="7:33" ht="19.2" thickTop="1" thickBot="1">
      <c r="H160" s="102"/>
      <c r="I160" s="103"/>
      <c r="J160" s="62"/>
      <c r="K160" s="62" t="s">
        <v>97</v>
      </c>
      <c r="L160" s="104">
        <f>SUM(K159)</f>
        <v>386860000</v>
      </c>
      <c r="M160" s="62"/>
    </row>
    <row r="161" spans="7:13" ht="14.4" thickTop="1">
      <c r="G161" s="62"/>
      <c r="H161" s="103"/>
      <c r="I161" s="62"/>
      <c r="J161" s="62"/>
      <c r="K161" s="62"/>
      <c r="L161" s="62"/>
      <c r="M161" s="62"/>
    </row>
    <row r="162" spans="7:13" ht="18">
      <c r="G162" s="62"/>
      <c r="H162" s="93" t="s">
        <v>98</v>
      </c>
      <c r="I162" s="94"/>
      <c r="J162" s="94"/>
      <c r="K162" s="94"/>
      <c r="L162" s="94"/>
    </row>
    <row r="163" spans="7:13" ht="18">
      <c r="H163" s="114" t="s">
        <v>99</v>
      </c>
      <c r="I163" s="24" t="s">
        <v>92</v>
      </c>
      <c r="J163" s="115" t="s">
        <v>100</v>
      </c>
      <c r="K163" s="25" t="s">
        <v>94</v>
      </c>
    </row>
    <row r="164" spans="7:13">
      <c r="H164" s="105" t="s">
        <v>101</v>
      </c>
      <c r="I164" s="106">
        <f>I94</f>
        <v>8997.8213507625278</v>
      </c>
      <c r="J164" s="29">
        <f>I164*H$10</f>
        <v>7198257.0806100219</v>
      </c>
      <c r="K164" s="57">
        <f>J164*'自治体試算用シート付属（非表示）'!$E3</f>
        <v>143965141.61220044</v>
      </c>
      <c r="L164" s="62"/>
      <c r="M164" s="62"/>
    </row>
    <row r="165" spans="7:13">
      <c r="H165" s="107" t="s">
        <v>102</v>
      </c>
      <c r="I165" s="108">
        <f t="shared" ref="I165:I168" si="13">I95</f>
        <v>6213.9395796847639</v>
      </c>
      <c r="J165" s="64">
        <f>I165*H$10</f>
        <v>4971151.6637478108</v>
      </c>
      <c r="K165" s="66">
        <f>J165*'自治体試算用シート付属（非表示）'!$E4</f>
        <v>49711516.637478106</v>
      </c>
      <c r="L165" s="62"/>
      <c r="M165" s="62"/>
    </row>
    <row r="166" spans="7:13">
      <c r="H166" s="107" t="s">
        <v>103</v>
      </c>
      <c r="I166" s="108">
        <f t="shared" si="13"/>
        <v>6213.9395796847639</v>
      </c>
      <c r="J166" s="64">
        <f>I166*H$10</f>
        <v>4971151.6637478108</v>
      </c>
      <c r="K166" s="66">
        <f>J166*'自治体試算用シート付属（非表示）'!$E5</f>
        <v>0</v>
      </c>
      <c r="L166" s="62"/>
      <c r="M166" s="62"/>
    </row>
    <row r="167" spans="7:13">
      <c r="H167" s="107" t="s">
        <v>104</v>
      </c>
      <c r="I167" s="108">
        <f t="shared" si="13"/>
        <v>5676.6239575435939</v>
      </c>
      <c r="J167" s="64">
        <f>I167*H$10</f>
        <v>4541299.1660348754</v>
      </c>
      <c r="K167" s="66">
        <f>J167*'自治体試算用シート付属（非表示）'!$E6</f>
        <v>0</v>
      </c>
      <c r="L167" s="62"/>
      <c r="M167" s="62"/>
    </row>
    <row r="168" spans="7:13" ht="14.4" thickBot="1">
      <c r="G168" s="62"/>
      <c r="H168" s="77" t="s">
        <v>105</v>
      </c>
      <c r="I168" s="109">
        <f t="shared" si="13"/>
        <v>4350.5154639175262</v>
      </c>
      <c r="J168" s="33">
        <f>I168*H$10</f>
        <v>3480412.3711340209</v>
      </c>
      <c r="K168" s="34">
        <f>J168*'自治体試算用シート付属（非表示）'!$E7</f>
        <v>0</v>
      </c>
      <c r="L168" s="62"/>
      <c r="M168" s="62"/>
    </row>
    <row r="169" spans="7:13" ht="19.2" thickTop="1" thickBot="1">
      <c r="G169" s="62"/>
      <c r="H169" s="62"/>
      <c r="I169" s="62"/>
      <c r="J169" s="62"/>
      <c r="K169" s="62" t="s">
        <v>97</v>
      </c>
      <c r="L169" s="104">
        <f>SUM(K164:K168)</f>
        <v>193676658.24967855</v>
      </c>
      <c r="M169" s="62"/>
    </row>
    <row r="170" spans="7:13" ht="14.4" thickTop="1">
      <c r="G170" s="62"/>
      <c r="H170" s="62"/>
      <c r="I170" s="62"/>
      <c r="J170" s="62"/>
      <c r="K170" s="62"/>
      <c r="L170" s="62"/>
      <c r="M170" s="62"/>
    </row>
    <row r="171" spans="7:13" ht="18">
      <c r="G171" s="62"/>
      <c r="H171" s="111" t="s">
        <v>124</v>
      </c>
      <c r="I171" s="112"/>
      <c r="J171" s="112"/>
      <c r="K171" s="112"/>
      <c r="L171" s="112"/>
      <c r="M171" s="62"/>
    </row>
    <row r="172" spans="7:13" ht="18">
      <c r="G172" s="62"/>
      <c r="H172" s="114" t="s">
        <v>99</v>
      </c>
      <c r="I172" s="24" t="s">
        <v>92</v>
      </c>
      <c r="J172" s="115" t="s">
        <v>100</v>
      </c>
      <c r="K172" s="25" t="s">
        <v>94</v>
      </c>
      <c r="L172" s="62"/>
      <c r="M172" s="62"/>
    </row>
    <row r="173" spans="7:13">
      <c r="H173" s="105" t="s">
        <v>101</v>
      </c>
      <c r="I173" s="106">
        <f>I103</f>
        <v>1411.6837146529465</v>
      </c>
      <c r="J173" s="29">
        <f>I173*H$10</f>
        <v>1129346.9717223572</v>
      </c>
      <c r="K173" s="57">
        <f>J173*'自治体試算用シート付属（非表示）'!$E3</f>
        <v>22586939.434447143</v>
      </c>
      <c r="L173" s="62"/>
      <c r="M173" s="62"/>
    </row>
    <row r="174" spans="7:13">
      <c r="H174" s="107" t="s">
        <v>102</v>
      </c>
      <c r="I174" s="108">
        <f>I104</f>
        <v>1343.5751898734177</v>
      </c>
      <c r="J174" s="64">
        <f>I174*H$10</f>
        <v>1074860.151898734</v>
      </c>
      <c r="K174" s="66">
        <f>J174*'自治体試算用シート付属（非表示）'!$E4</f>
        <v>10748601.518987341</v>
      </c>
      <c r="L174" s="62"/>
      <c r="M174" s="62"/>
    </row>
    <row r="175" spans="7:13">
      <c r="H175" s="107" t="s">
        <v>103</v>
      </c>
      <c r="I175" s="108">
        <f>I105</f>
        <v>1343.5751898734177</v>
      </c>
      <c r="J175" s="64">
        <f>I175*H$10</f>
        <v>1074860.151898734</v>
      </c>
      <c r="K175" s="66">
        <f>J175*'自治体試算用シート付属（非表示）'!$E5</f>
        <v>0</v>
      </c>
      <c r="L175" s="62"/>
      <c r="M175" s="62"/>
    </row>
    <row r="176" spans="7:13">
      <c r="H176" s="107" t="s">
        <v>104</v>
      </c>
      <c r="I176" s="108">
        <f>I106</f>
        <v>14411.818467801717</v>
      </c>
      <c r="J176" s="64">
        <f>I176*H$10</f>
        <v>11529454.774241373</v>
      </c>
      <c r="K176" s="66">
        <f>J176*'自治体試算用シート付属（非表示）'!$E6</f>
        <v>0</v>
      </c>
      <c r="L176" s="62"/>
      <c r="M176" s="62"/>
    </row>
    <row r="177" spans="7:13" ht="14.4" thickBot="1">
      <c r="H177" s="77" t="s">
        <v>105</v>
      </c>
      <c r="I177" s="109">
        <f>I107</f>
        <v>7303.6426116838493</v>
      </c>
      <c r="J177" s="33">
        <f>I177*H$10</f>
        <v>5842914.0893470794</v>
      </c>
      <c r="K177" s="34">
        <f>J177*'自治体試算用シート付属（非表示）'!$E7</f>
        <v>0</v>
      </c>
      <c r="L177" s="62"/>
      <c r="M177" s="62"/>
    </row>
    <row r="178" spans="7:13" ht="19.2" thickTop="1" thickBot="1">
      <c r="H178" s="62"/>
      <c r="I178" s="62"/>
      <c r="J178" s="62"/>
      <c r="K178" s="62" t="s">
        <v>97</v>
      </c>
      <c r="L178" s="104">
        <f>SUM(K173:K177)</f>
        <v>33335540.953434482</v>
      </c>
      <c r="M178" s="62"/>
    </row>
    <row r="179" spans="7:13" ht="14.4" thickTop="1">
      <c r="M179" s="62"/>
    </row>
    <row r="180" spans="7:13">
      <c r="M180" s="62"/>
    </row>
    <row r="181" spans="7:13" ht="18" hidden="1" outlineLevel="1">
      <c r="G181" s="62"/>
      <c r="H181" s="62" t="s">
        <v>108</v>
      </c>
    </row>
    <row r="182" spans="7:13" ht="18" hidden="1" outlineLevel="1">
      <c r="G182" s="62"/>
      <c r="I182" s="62" t="s">
        <v>109</v>
      </c>
    </row>
    <row r="183" spans="7:13" ht="18" hidden="1" outlineLevel="1">
      <c r="G183" s="62"/>
      <c r="I183" s="95" t="s">
        <v>99</v>
      </c>
      <c r="J183" s="116" t="s">
        <v>107</v>
      </c>
      <c r="K183" s="116" t="s">
        <v>100</v>
      </c>
      <c r="L183" s="118" t="s">
        <v>94</v>
      </c>
      <c r="M183" s="62"/>
    </row>
    <row r="184" spans="7:13" hidden="1" outlineLevel="1">
      <c r="I184" s="124" t="s">
        <v>14</v>
      </c>
      <c r="J184" s="126">
        <f>J114</f>
        <v>1411.6837146529465</v>
      </c>
      <c r="K184" s="29">
        <f>J184*H$10</f>
        <v>1129346.9717223572</v>
      </c>
      <c r="L184" s="57">
        <f>K184*'自治体試算用シート付属（非表示）'!$E3</f>
        <v>22586939.434447143</v>
      </c>
      <c r="M184" s="62"/>
    </row>
    <row r="185" spans="7:13" hidden="1" outlineLevel="1">
      <c r="I185" s="127" t="s">
        <v>15</v>
      </c>
      <c r="J185" s="128">
        <f t="shared" ref="J185:J188" si="14">J115</f>
        <v>1343.5751898734177</v>
      </c>
      <c r="K185" s="64">
        <f>J185*H$10</f>
        <v>1074860.151898734</v>
      </c>
      <c r="L185" s="66">
        <f>K185*'自治体試算用シート付属（非表示）'!$E4</f>
        <v>10748601.518987341</v>
      </c>
      <c r="M185" s="62"/>
    </row>
    <row r="186" spans="7:13" hidden="1" outlineLevel="1">
      <c r="I186" s="127" t="s">
        <v>16</v>
      </c>
      <c r="J186" s="128">
        <f t="shared" si="14"/>
        <v>1343.5751898734177</v>
      </c>
      <c r="K186" s="64">
        <f>J186*H$10</f>
        <v>1074860.151898734</v>
      </c>
      <c r="L186" s="66">
        <f>K186*'自治体試算用シート付属（非表示）'!$E5</f>
        <v>0</v>
      </c>
      <c r="M186" s="62"/>
    </row>
    <row r="187" spans="7:13" hidden="1" outlineLevel="1">
      <c r="I187" s="127" t="s">
        <v>17</v>
      </c>
      <c r="J187" s="128">
        <f t="shared" si="14"/>
        <v>874.25536517826231</v>
      </c>
      <c r="K187" s="64">
        <f>J187*H$10</f>
        <v>699404.29214260983</v>
      </c>
      <c r="L187" s="66">
        <f>K187*'自治体試算用シート付属（非表示）'!$E6</f>
        <v>0</v>
      </c>
      <c r="M187" s="62"/>
    </row>
    <row r="188" spans="7:13" hidden="1" outlineLevel="1">
      <c r="I188" s="133" t="s">
        <v>18</v>
      </c>
      <c r="J188" s="129">
        <f t="shared" si="14"/>
        <v>874.25536517826231</v>
      </c>
      <c r="K188" s="33">
        <f>J188*H$10</f>
        <v>699404.29214260983</v>
      </c>
      <c r="L188" s="34">
        <f>K188*'自治体試算用シート付属（非表示）'!$E7</f>
        <v>0</v>
      </c>
      <c r="M188" s="62"/>
    </row>
    <row r="189" spans="7:13" ht="19.2" hidden="1" outlineLevel="1" thickTop="1" thickBot="1">
      <c r="I189" s="62" t="s">
        <v>110</v>
      </c>
      <c r="J189" s="62"/>
      <c r="K189" s="62"/>
      <c r="L189" s="62" t="s">
        <v>97</v>
      </c>
      <c r="M189" s="104">
        <f>SUM(L184:L188)</f>
        <v>33335540.953434482</v>
      </c>
    </row>
    <row r="190" spans="7:13" hidden="1" outlineLevel="1"/>
    <row r="191" spans="7:13" hidden="1" outlineLevel="1"/>
    <row r="192" spans="7:13" ht="18" hidden="1" outlineLevel="1">
      <c r="I192" s="62" t="s">
        <v>38</v>
      </c>
    </row>
    <row r="193" spans="9:13" ht="18" hidden="1" outlineLevel="1">
      <c r="I193" s="95" t="s">
        <v>99</v>
      </c>
      <c r="J193" s="116" t="s">
        <v>107</v>
      </c>
      <c r="K193" s="116" t="s">
        <v>100</v>
      </c>
      <c r="L193" s="118" t="s">
        <v>94</v>
      </c>
      <c r="M193" s="62"/>
    </row>
    <row r="194" spans="9:13" hidden="1" outlineLevel="1">
      <c r="I194" s="124" t="s">
        <v>14</v>
      </c>
      <c r="J194" s="126">
        <f>J124</f>
        <v>389.65038314176246</v>
      </c>
      <c r="K194" s="29">
        <f>J194*H$10</f>
        <v>311720.30651340995</v>
      </c>
      <c r="L194" s="57">
        <v>0</v>
      </c>
      <c r="M194" s="62"/>
    </row>
    <row r="195" spans="9:13" hidden="1" outlineLevel="1">
      <c r="I195" s="127" t="s">
        <v>15</v>
      </c>
      <c r="J195" s="128">
        <f t="shared" ref="J195:J198" si="15">J125</f>
        <v>414.44514901712114</v>
      </c>
      <c r="K195" s="64">
        <f>J195*H$10</f>
        <v>331556.11921369692</v>
      </c>
      <c r="L195" s="66">
        <v>0</v>
      </c>
      <c r="M195" s="62"/>
    </row>
    <row r="196" spans="9:13" hidden="1" outlineLevel="1">
      <c r="I196" s="107" t="s">
        <v>16</v>
      </c>
      <c r="J196" s="128">
        <f t="shared" si="15"/>
        <v>414.44514901712114</v>
      </c>
      <c r="K196" s="64">
        <f>J196*H$10</f>
        <v>331556.11921369692</v>
      </c>
      <c r="L196" s="66">
        <f>IF(H$11&gt;40,(H$11-40)*K196,0)</f>
        <v>0</v>
      </c>
      <c r="M196" s="62"/>
    </row>
    <row r="197" spans="9:13" hidden="1" outlineLevel="1">
      <c r="I197" s="107" t="s">
        <v>17</v>
      </c>
      <c r="J197" s="128">
        <f t="shared" si="15"/>
        <v>432.04610951008647</v>
      </c>
      <c r="K197" s="64">
        <f>J197*H$10</f>
        <v>345636.88760806917</v>
      </c>
      <c r="L197" s="66">
        <f>IF(H$11&gt;40,(H$11-40)*K197,0)</f>
        <v>0</v>
      </c>
      <c r="M197" s="62"/>
    </row>
    <row r="198" spans="9:13" hidden="1" outlineLevel="1">
      <c r="I198" s="77" t="s">
        <v>18</v>
      </c>
      <c r="J198" s="129">
        <f t="shared" si="15"/>
        <v>1224.4624447717231</v>
      </c>
      <c r="K198" s="33">
        <f>J198*H$10</f>
        <v>979569.95581737848</v>
      </c>
      <c r="L198" s="34">
        <f>IF(H$11&gt;40,(H$11-40)*K198,0)</f>
        <v>0</v>
      </c>
      <c r="M198" s="62"/>
    </row>
    <row r="199" spans="9:13" ht="19.2" hidden="1" outlineLevel="1" thickTop="1" thickBot="1">
      <c r="I199" s="62"/>
      <c r="J199" s="62"/>
      <c r="K199" s="62"/>
      <c r="L199" s="62" t="s">
        <v>97</v>
      </c>
      <c r="M199" s="104">
        <f>SUM(L194:L198)</f>
        <v>0</v>
      </c>
    </row>
    <row r="200" spans="9:13" hidden="1" outlineLevel="1"/>
    <row r="201" spans="9:13" hidden="1" outlineLevel="1"/>
    <row r="202" spans="9:13" ht="18" hidden="1" outlineLevel="1">
      <c r="I202" s="62" t="s">
        <v>44</v>
      </c>
    </row>
    <row r="203" spans="9:13" ht="18" hidden="1" outlineLevel="1">
      <c r="I203" s="95" t="s">
        <v>99</v>
      </c>
      <c r="J203" s="116" t="s">
        <v>107</v>
      </c>
      <c r="K203" s="116" t="s">
        <v>100</v>
      </c>
      <c r="L203" s="118" t="s">
        <v>94</v>
      </c>
      <c r="M203" s="62"/>
    </row>
    <row r="204" spans="9:13" hidden="1" outlineLevel="1">
      <c r="I204" s="124" t="s">
        <v>14</v>
      </c>
      <c r="J204" s="126">
        <f>J134</f>
        <v>6776.1382170834331</v>
      </c>
      <c r="K204" s="29">
        <f>J204*H$10</f>
        <v>5420910.5736667467</v>
      </c>
      <c r="L204" s="57">
        <v>0</v>
      </c>
      <c r="M204" s="62"/>
    </row>
    <row r="205" spans="9:13" hidden="1" outlineLevel="1">
      <c r="I205" s="127" t="s">
        <v>15</v>
      </c>
      <c r="J205" s="128">
        <f t="shared" ref="J205:J208" si="16">J135</f>
        <v>4872.3639128572868</v>
      </c>
      <c r="K205" s="64">
        <f>J205*H$10</f>
        <v>3897891.1302858293</v>
      </c>
      <c r="L205" s="66">
        <v>0</v>
      </c>
      <c r="M205" s="62"/>
    </row>
    <row r="206" spans="9:13" hidden="1" outlineLevel="1">
      <c r="I206" s="107" t="s">
        <v>16</v>
      </c>
      <c r="J206" s="128">
        <f t="shared" si="16"/>
        <v>4872.3639128572868</v>
      </c>
      <c r="K206" s="64">
        <f>J206*H$10</f>
        <v>3897891.1302858293</v>
      </c>
      <c r="L206" s="66">
        <f>IF(H$11&gt;40,(H$11-40)*K206,0)</f>
        <v>0</v>
      </c>
      <c r="M206" s="62"/>
    </row>
    <row r="207" spans="9:13" hidden="1" outlineLevel="1">
      <c r="I207" s="107" t="s">
        <v>17</v>
      </c>
      <c r="J207" s="128">
        <f t="shared" si="16"/>
        <v>3305.8642007767176</v>
      </c>
      <c r="K207" s="64">
        <f>J207*H$10</f>
        <v>2644691.3606213741</v>
      </c>
      <c r="L207" s="66">
        <f>IF(H$11&gt;40,(H$11-40)*K207,0)</f>
        <v>0</v>
      </c>
      <c r="M207" s="62"/>
    </row>
    <row r="208" spans="9:13" hidden="1" outlineLevel="1">
      <c r="I208" s="77" t="s">
        <v>18</v>
      </c>
      <c r="J208" s="129">
        <f t="shared" si="16"/>
        <v>3305.8642007767176</v>
      </c>
      <c r="K208" s="33">
        <f>J208*H$10</f>
        <v>2644691.3606213741</v>
      </c>
      <c r="L208" s="34">
        <f>IF(H$11&gt;40,(H$11-40)*K208,0)</f>
        <v>0</v>
      </c>
      <c r="M208" s="62"/>
    </row>
    <row r="209" spans="8:13" ht="19.2" hidden="1" outlineLevel="1" thickTop="1" thickBot="1">
      <c r="I209" s="62"/>
      <c r="J209" s="62"/>
      <c r="K209" s="62"/>
      <c r="L209" s="62" t="s">
        <v>97</v>
      </c>
      <c r="M209" s="104">
        <f>SUM(L204:L208)</f>
        <v>0</v>
      </c>
    </row>
    <row r="210" spans="8:13" hidden="1" outlineLevel="1"/>
    <row r="211" spans="8:13" hidden="1" outlineLevel="1"/>
    <row r="212" spans="8:13" ht="18" hidden="1" outlineLevel="1">
      <c r="I212" s="62" t="s">
        <v>48</v>
      </c>
    </row>
    <row r="213" spans="8:13" ht="18" hidden="1" outlineLevel="1">
      <c r="I213" s="95" t="s">
        <v>99</v>
      </c>
      <c r="J213" s="116" t="s">
        <v>107</v>
      </c>
      <c r="K213" s="116" t="s">
        <v>100</v>
      </c>
      <c r="L213" s="118" t="s">
        <v>94</v>
      </c>
      <c r="M213" s="62"/>
    </row>
    <row r="214" spans="8:13" hidden="1" outlineLevel="1">
      <c r="I214" s="124" t="s">
        <v>14</v>
      </c>
      <c r="J214" s="126">
        <f>J144</f>
        <v>232.98789673263727</v>
      </c>
      <c r="K214" s="29">
        <f>J214*H$10</f>
        <v>186390.31738610982</v>
      </c>
      <c r="L214" s="57">
        <v>0</v>
      </c>
      <c r="M214" s="62"/>
    </row>
    <row r="215" spans="8:13" hidden="1" outlineLevel="1">
      <c r="I215" s="127" t="s">
        <v>15</v>
      </c>
      <c r="J215" s="128">
        <f t="shared" ref="J215:J218" si="17">J145</f>
        <v>3511.5983571489687</v>
      </c>
      <c r="K215" s="64">
        <f>J215*H$10</f>
        <v>2809278.6857191748</v>
      </c>
      <c r="L215" s="66">
        <v>0</v>
      </c>
      <c r="M215" s="62"/>
    </row>
    <row r="216" spans="8:13" hidden="1" outlineLevel="1">
      <c r="I216" s="107" t="s">
        <v>16</v>
      </c>
      <c r="J216" s="128">
        <f t="shared" si="17"/>
        <v>3511.5983571489687</v>
      </c>
      <c r="K216" s="64">
        <f>J216*H$10</f>
        <v>2809278.6857191748</v>
      </c>
      <c r="L216" s="66">
        <f>IF(H$11&gt;40,(H$11-40)*K216,0)</f>
        <v>0</v>
      </c>
      <c r="M216" s="62"/>
    </row>
    <row r="217" spans="8:13" hidden="1" outlineLevel="1">
      <c r="I217" s="107" t="s">
        <v>17</v>
      </c>
      <c r="J217" s="128">
        <f t="shared" si="17"/>
        <v>1005.5289912820884</v>
      </c>
      <c r="K217" s="64">
        <f>J217*H$10</f>
        <v>804423.19302567071</v>
      </c>
      <c r="L217" s="66">
        <f>IF(H$11&gt;40,(H$11-40)*K217,0)</f>
        <v>0</v>
      </c>
      <c r="M217" s="62"/>
    </row>
    <row r="218" spans="8:13" hidden="1" outlineLevel="1">
      <c r="I218" s="77" t="s">
        <v>18</v>
      </c>
      <c r="J218" s="129">
        <f t="shared" si="17"/>
        <v>1005.5289912820884</v>
      </c>
      <c r="K218" s="33">
        <f>J218*H$10</f>
        <v>804423.19302567071</v>
      </c>
      <c r="L218" s="34">
        <f>IF(H$11&gt;40,(H$11-40)*K218,0)</f>
        <v>0</v>
      </c>
      <c r="M218" s="62"/>
    </row>
    <row r="219" spans="8:13" ht="19.2" hidden="1" outlineLevel="1" thickTop="1" thickBot="1">
      <c r="I219" s="62"/>
      <c r="J219" s="62"/>
      <c r="K219" s="62"/>
      <c r="L219" s="62" t="s">
        <v>97</v>
      </c>
      <c r="M219" s="104">
        <f>SUM(L214:L218)</f>
        <v>0</v>
      </c>
    </row>
    <row r="220" spans="8:13" collapsed="1">
      <c r="H220" s="103"/>
      <c r="J220" s="62"/>
      <c r="K220" s="62"/>
      <c r="L220" s="62"/>
      <c r="M220" s="62"/>
    </row>
    <row r="221" spans="8:13" ht="18">
      <c r="H221" s="93" t="s">
        <v>120</v>
      </c>
      <c r="I221" s="94"/>
      <c r="J221" s="112"/>
      <c r="K221" s="112"/>
      <c r="L221" s="112"/>
    </row>
    <row r="222" spans="8:13" ht="18">
      <c r="H222" s="95"/>
      <c r="I222" s="24" t="s">
        <v>92</v>
      </c>
      <c r="J222" s="96" t="s">
        <v>93</v>
      </c>
      <c r="K222" s="25" t="s">
        <v>94</v>
      </c>
    </row>
    <row r="223" spans="8:13" ht="18.600000000000001" thickBot="1">
      <c r="H223" s="101" t="s">
        <v>96</v>
      </c>
      <c r="I223" s="98" t="s">
        <v>122</v>
      </c>
      <c r="J223" s="99" t="s">
        <v>122</v>
      </c>
      <c r="K223" s="100">
        <f>90563*H80</f>
        <v>0</v>
      </c>
    </row>
    <row r="224" spans="8:13" ht="19.2" thickTop="1" thickBot="1">
      <c r="H224" s="102"/>
      <c r="I224" s="103"/>
      <c r="J224" s="62"/>
      <c r="K224" s="62" t="s">
        <v>97</v>
      </c>
      <c r="L224" s="104">
        <f>K223</f>
        <v>0</v>
      </c>
    </row>
    <row r="225" ht="14.4" thickTop="1"/>
  </sheetData>
  <sheetProtection algorithmName="SHA-1" hashValue="djXfGqDBckG2+1w60RIhzlP1gGE=" saltValue="+cm0qi95epikam9cWdSRlQ==" spinCount="100000" sheet="1" objects="1" scenarios="1"/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自治体試算用シート付属（非表示）</vt:lpstr>
      <vt:lpstr>LCC試算シート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インフラ長寿命化のための老人福祉施設等の維持管理・更新費の算定等に関する調査研究_LCC試算シート</dc:title>
  <dc:creator>PwC Japanグループ</dc:creator>
  <dcterms:created xsi:type="dcterms:W3CDTF">2021-03-24T17:50:15Z</dcterms:created>
  <dcterms:modified xsi:type="dcterms:W3CDTF">2021-03-31T03:28:38Z</dcterms:modified>
</cp:coreProperties>
</file>