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2.xml" ContentType="application/vnd.ms-office.chart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olors2.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S1-118_人口減少/04_修繕計画/"/>
    </mc:Choice>
  </mc:AlternateContent>
  <xr:revisionPtr revIDLastSave="20" documentId="8_{9DA0D14C-0B44-481D-B579-66F66C9DC101}" xr6:coauthVersionLast="47" xr6:coauthVersionMax="47" xr10:uidLastSave="{72A7DD29-0062-46F3-8E4C-75B8A957C6AF}"/>
  <bookViews>
    <workbookView xWindow="-108" yWindow="-108" windowWidth="23256" windowHeight="13896" activeTab="1" xr2:uid="{AD3C07E4-7166-443A-B6F3-2D5863981A08}"/>
  </bookViews>
  <sheets>
    <sheet name="参考様式" sheetId="10" r:id="rId1"/>
    <sheet name="参考様式（記入例）" sheetId="6" r:id="rId2"/>
  </sheets>
  <definedNames>
    <definedName name="_xlnm.Print_Area" localSheetId="0">参考様式!$B$1:$X$65</definedName>
    <definedName name="_xlnm.Print_Area" localSheetId="1">'参考様式（記入例）'!$B$1:$X$65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0" l="1"/>
  <c r="V3" i="10" s="1"/>
  <c r="I3" i="6"/>
  <c r="T3" i="6" s="1"/>
  <c r="W29" i="6"/>
  <c r="I31" i="6"/>
  <c r="I32" i="6" s="1"/>
  <c r="J31" i="6"/>
  <c r="K31" i="6"/>
  <c r="L31" i="6"/>
  <c r="M31" i="6"/>
  <c r="N31" i="6"/>
  <c r="O31" i="6"/>
  <c r="P31" i="6"/>
  <c r="Q31" i="6"/>
  <c r="R31" i="6"/>
  <c r="S31" i="6"/>
  <c r="T31" i="6"/>
  <c r="U31" i="6"/>
  <c r="V31" i="6"/>
  <c r="J3" i="10" l="1"/>
  <c r="M3" i="10"/>
  <c r="N3" i="10"/>
  <c r="O3" i="10"/>
  <c r="L3" i="10"/>
  <c r="Q3" i="10"/>
  <c r="R3" i="10"/>
  <c r="T3" i="10"/>
  <c r="U3" i="10"/>
  <c r="K3" i="10"/>
  <c r="P3" i="10"/>
  <c r="S3" i="10"/>
  <c r="K3" i="6"/>
  <c r="L3" i="6"/>
  <c r="P3" i="6"/>
  <c r="R3" i="6"/>
  <c r="U3" i="6"/>
  <c r="J3" i="6"/>
  <c r="Q3" i="6"/>
  <c r="S3" i="6"/>
  <c r="V3" i="6"/>
  <c r="M3" i="6"/>
  <c r="N3" i="6"/>
  <c r="O3" i="6"/>
  <c r="J32" i="6"/>
  <c r="K32" i="6" s="1"/>
  <c r="L32" i="6" s="1"/>
  <c r="M32" i="6" s="1"/>
  <c r="N32" i="6" s="1"/>
  <c r="O32" i="6" s="1"/>
  <c r="P32" i="6" s="1"/>
  <c r="Q32" i="6" s="1"/>
  <c r="R32" i="6" s="1"/>
  <c r="S32" i="6" s="1"/>
  <c r="T32" i="6" s="1"/>
  <c r="U32" i="6" s="1"/>
  <c r="V32" i="6" s="1"/>
  <c r="V36" i="6" l="1"/>
  <c r="U36" i="6"/>
  <c r="K36" i="6"/>
  <c r="L36" i="6"/>
  <c r="M36" i="6"/>
  <c r="N36" i="6"/>
  <c r="O36" i="6"/>
  <c r="P36" i="6"/>
  <c r="Q36" i="6"/>
  <c r="R36" i="6"/>
  <c r="S36" i="6"/>
  <c r="T36" i="6"/>
  <c r="J36" i="6"/>
  <c r="I36" i="6"/>
  <c r="I37" i="6" s="1"/>
  <c r="I38" i="6" s="1"/>
  <c r="W30" i="6"/>
  <c r="W28" i="6"/>
  <c r="W27" i="6"/>
  <c r="W26" i="6"/>
  <c r="W25" i="6"/>
  <c r="W24" i="6"/>
  <c r="W23" i="6"/>
  <c r="W22" i="6"/>
  <c r="W21" i="6"/>
  <c r="W20" i="6"/>
  <c r="W19" i="6"/>
  <c r="W18" i="6"/>
  <c r="W17" i="6"/>
  <c r="W16" i="6"/>
  <c r="W15" i="6"/>
  <c r="W14" i="6"/>
  <c r="W13" i="6"/>
  <c r="W12" i="6"/>
  <c r="W11" i="6"/>
  <c r="W10" i="6"/>
  <c r="W9" i="6"/>
  <c r="W8" i="6"/>
  <c r="W7" i="6"/>
  <c r="W6" i="6"/>
  <c r="W5" i="6"/>
  <c r="J37" i="6" l="1"/>
  <c r="K37" i="6" l="1"/>
  <c r="J38" i="6"/>
  <c r="L37" i="6" l="1"/>
  <c r="K38" i="6"/>
  <c r="M37" i="6" l="1"/>
  <c r="L38" i="6"/>
  <c r="N37" i="6" l="1"/>
  <c r="M38" i="6"/>
  <c r="O37" i="6" l="1"/>
  <c r="N38" i="6"/>
  <c r="P37" i="6" l="1"/>
  <c r="O38" i="6"/>
  <c r="Q37" i="6" l="1"/>
  <c r="P38" i="6"/>
  <c r="R37" i="6" l="1"/>
  <c r="Q38" i="6"/>
  <c r="S37" i="6" l="1"/>
  <c r="R38" i="6"/>
  <c r="T37" i="6" l="1"/>
  <c r="S38" i="6"/>
  <c r="U37" i="6" l="1"/>
  <c r="T38" i="6"/>
  <c r="V37" i="6" l="1"/>
  <c r="V38" i="6" s="1"/>
  <c r="U38" i="6"/>
</calcChain>
</file>

<file path=xl/sharedStrings.xml><?xml version="1.0" encoding="utf-8"?>
<sst xmlns="http://schemas.openxmlformats.org/spreadsheetml/2006/main" count="160" uniqueCount="60">
  <si>
    <t>区分</t>
    <rPh sb="0" eb="2">
      <t>クブン</t>
    </rPh>
    <phoneticPr fontId="1"/>
  </si>
  <si>
    <t>修繕工事
項目</t>
    <rPh sb="0" eb="2">
      <t>シュウゼン</t>
    </rPh>
    <rPh sb="2" eb="4">
      <t>コウジ</t>
    </rPh>
    <rPh sb="5" eb="7">
      <t>コウモク</t>
    </rPh>
    <phoneticPr fontId="1"/>
  </si>
  <si>
    <t>建築
年月日</t>
    <phoneticPr fontId="1"/>
  </si>
  <si>
    <t>直近
修繕日</t>
    <rPh sb="3" eb="6">
      <t>シュウゼンビ</t>
    </rPh>
    <phoneticPr fontId="1"/>
  </si>
  <si>
    <t>点検周期（年）</t>
    <rPh sb="2" eb="4">
      <t>シュウキ</t>
    </rPh>
    <rPh sb="5" eb="6">
      <t>ネン</t>
    </rPh>
    <phoneticPr fontId="1"/>
  </si>
  <si>
    <t>修繕周期（年）</t>
    <rPh sb="5" eb="6">
      <t>ネン</t>
    </rPh>
    <phoneticPr fontId="1"/>
  </si>
  <si>
    <t>0～4</t>
    <phoneticPr fontId="1"/>
  </si>
  <si>
    <t>5～9</t>
    <phoneticPr fontId="1"/>
  </si>
  <si>
    <t>10～14</t>
    <phoneticPr fontId="1"/>
  </si>
  <si>
    <t>15～19</t>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</si>
  <si>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</si>
  <si>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</si>
  <si>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</si>
  <si>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</si>
  <si>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</si>
  <si>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</si>
  <si>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</si>
  <si>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</si>
  <si>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60～64</t>
    <phoneticPr fontId="1"/>
  </si>
  <si>
    <t>65～69</t>
    <phoneticPr fontId="1"/>
  </si>
  <si>
    <t>建物本体</t>
    <phoneticPr fontId="1"/>
  </si>
  <si>
    <t>　①構造躯体</t>
  </si>
  <si>
    <t>補修・経常修繕</t>
    <rPh sb="0" eb="2">
      <t>ホシュウ</t>
    </rPh>
    <rPh sb="3" eb="7">
      <t>ケイジョウシュウゼン</t>
    </rPh>
    <phoneticPr fontId="1"/>
  </si>
  <si>
    <t>大規模修繕</t>
    <rPh sb="0" eb="5">
      <t>ダイキボシュウゼン</t>
    </rPh>
    <phoneticPr fontId="1"/>
  </si>
  <si>
    <t>　②外壁</t>
  </si>
  <si>
    <t>除去・塗装等</t>
    <rPh sb="0" eb="2">
      <t>ジョキョ</t>
    </rPh>
    <rPh sb="3" eb="6">
      <t>トソウトウ</t>
    </rPh>
    <phoneticPr fontId="1"/>
  </si>
  <si>
    <t>　③屋根・屋上</t>
  </si>
  <si>
    <t>撤去・新設等</t>
    <rPh sb="0" eb="2">
      <t>テッキョ</t>
    </rPh>
    <rPh sb="3" eb="6">
      <t>シンセツトウ</t>
    </rPh>
    <phoneticPr fontId="1"/>
  </si>
  <si>
    <t>　④開口部</t>
  </si>
  <si>
    <t>大規模修繕・取替</t>
    <rPh sb="0" eb="5">
      <t>ダイキボシュウゼン</t>
    </rPh>
    <rPh sb="6" eb="8">
      <t>トリカエ</t>
    </rPh>
    <phoneticPr fontId="1"/>
  </si>
  <si>
    <t>　⑤内装</t>
  </si>
  <si>
    <t>設備</t>
    <rPh sb="0" eb="2">
      <t>セツビ</t>
    </rPh>
    <phoneticPr fontId="1"/>
  </si>
  <si>
    <t>　①給排水設備</t>
  </si>
  <si>
    <t>取替</t>
    <rPh sb="0" eb="2">
      <t>トリカエ</t>
    </rPh>
    <phoneticPr fontId="1"/>
  </si>
  <si>
    <t>　②空調・換気設備</t>
  </si>
  <si>
    <t>　③電気設備</t>
  </si>
  <si>
    <t>　④消防設備</t>
  </si>
  <si>
    <t>　⑤昇降機設備</t>
  </si>
  <si>
    <t>　⑥厨房設備</t>
  </si>
  <si>
    <t>　⑦通信設備</t>
  </si>
  <si>
    <t>　⑧機械式駐車場</t>
    <rPh sb="2" eb="8">
      <t>キカイシキチュウシャジョウ</t>
    </rPh>
    <phoneticPr fontId="1"/>
  </si>
  <si>
    <t>―</t>
    <phoneticPr fontId="1"/>
  </si>
  <si>
    <t>単位：千円</t>
    <rPh sb="0" eb="2">
      <t>タンイ</t>
    </rPh>
    <rPh sb="3" eb="5">
      <t>センエン</t>
    </rPh>
    <phoneticPr fontId="1"/>
  </si>
  <si>
    <t>工事区分</t>
    <rPh sb="0" eb="2">
      <t>コウジ</t>
    </rPh>
    <rPh sb="2" eb="4">
      <t>クブン</t>
    </rPh>
    <phoneticPr fontId="1"/>
  </si>
  <si>
    <t>修繕費用（経年）</t>
    <rPh sb="0" eb="4">
      <t>シュウゼンヒヨウ</t>
    </rPh>
    <rPh sb="5" eb="7">
      <t>ケイネン</t>
    </rPh>
    <phoneticPr fontId="1"/>
  </si>
  <si>
    <t>総計</t>
    <rPh sb="0" eb="2">
      <t>ソウケイ</t>
    </rPh>
    <phoneticPr fontId="1"/>
  </si>
  <si>
    <t>支出</t>
    <rPh sb="0" eb="2">
      <t>シシュツ</t>
    </rPh>
    <phoneticPr fontId="1"/>
  </si>
  <si>
    <t>修繕工事費　合計</t>
    <rPh sb="0" eb="2">
      <t>シュウゼン</t>
    </rPh>
    <rPh sb="2" eb="4">
      <t>コウジ</t>
    </rPh>
    <rPh sb="4" eb="5">
      <t>ヒ</t>
    </rPh>
    <rPh sb="6" eb="8">
      <t>ゴウケイ</t>
    </rPh>
    <phoneticPr fontId="1"/>
  </si>
  <si>
    <t>修繕工事費　累計</t>
    <rPh sb="0" eb="5">
      <t>シュウゼンコウジヒ</t>
    </rPh>
    <rPh sb="6" eb="8">
      <t>ルイケイ</t>
    </rPh>
    <phoneticPr fontId="1"/>
  </si>
  <si>
    <t>収入</t>
    <rPh sb="0" eb="2">
      <t>シュウニュウ</t>
    </rPh>
    <phoneticPr fontId="1"/>
  </si>
  <si>
    <t>修繕積立基金</t>
    <rPh sb="0" eb="2">
      <t>シュウゼン</t>
    </rPh>
    <rPh sb="2" eb="4">
      <t>ツミタテ</t>
    </rPh>
    <rPh sb="4" eb="6">
      <t>キキン</t>
    </rPh>
    <phoneticPr fontId="1"/>
  </si>
  <si>
    <t>修繕積立金　合計</t>
    <rPh sb="0" eb="5">
      <t>シュウゼンツミタテキン</t>
    </rPh>
    <rPh sb="6" eb="8">
      <t>ゴウケイ</t>
    </rPh>
    <phoneticPr fontId="1"/>
  </si>
  <si>
    <t>修繕積立金　運用益</t>
    <rPh sb="0" eb="5">
      <t>シュウゼンツミタテキン</t>
    </rPh>
    <rPh sb="6" eb="9">
      <t>ウンヨウエキ</t>
    </rPh>
    <phoneticPr fontId="1"/>
  </si>
  <si>
    <t>修繕積立金等　合計</t>
    <rPh sb="0" eb="5">
      <t>シュウゼンツミタテキン</t>
    </rPh>
    <rPh sb="5" eb="6">
      <t>トウ</t>
    </rPh>
    <rPh sb="7" eb="9">
      <t>ゴウケイ</t>
    </rPh>
    <phoneticPr fontId="1"/>
  </si>
  <si>
    <t>修繕積立金等　累計</t>
    <rPh sb="0" eb="5">
      <t>シュウゼンツミタテキン</t>
    </rPh>
    <rPh sb="5" eb="6">
      <t>トウ</t>
    </rPh>
    <rPh sb="7" eb="9">
      <t>ルイケイ</t>
    </rPh>
    <phoneticPr fontId="1"/>
  </si>
  <si>
    <t>年度収支</t>
    <rPh sb="0" eb="4">
      <t>ネンドシュウシ</t>
    </rPh>
    <phoneticPr fontId="1"/>
  </si>
  <si>
    <t>対象施設に係る減価償却費</t>
    <rPh sb="0" eb="4">
      <t>タイショウシセツ</t>
    </rPh>
    <rPh sb="5" eb="6">
      <t>カカ</t>
    </rPh>
    <rPh sb="7" eb="12">
      <t>ゲンカショウキャクヒ</t>
    </rPh>
    <phoneticPr fontId="1"/>
  </si>
  <si>
    <t>国庫補助金等特別積立金取崩額</t>
    <rPh sb="0" eb="5">
      <t>コッコホジョキン</t>
    </rPh>
    <rPh sb="5" eb="11">
      <t>トウトクベツツミタテキン</t>
    </rPh>
    <rPh sb="11" eb="14">
      <t>トリクズシガク</t>
    </rPh>
    <phoneticPr fontId="1"/>
  </si>
  <si>
    <t>国庫補助金等特別積立金取崩累計額</t>
    <rPh sb="0" eb="5">
      <t>コッコホジョキン</t>
    </rPh>
    <rPh sb="5" eb="11">
      <t>トウトクベツツミタテキン</t>
    </rPh>
    <rPh sb="11" eb="13">
      <t>トリクズシ</t>
    </rPh>
    <rPh sb="13" eb="16">
      <t>ルイケイガク</t>
    </rPh>
    <phoneticPr fontId="1"/>
  </si>
  <si>
    <t>＜記入上の留意点＞
修繕費用
・期間中の修繕工事費又は推定修繕工事費をご記載ください。
・修繕費用を記載すると、収支計画表のグラフを自動作成できるように設定しています。
修繕費用資金計画
・修繕計画を踏まえ、修繕に必要となる費用を算出ください。
・修繕を行うための積立等を踏まえて、修繕費用をねん出するための計画を策定ください。
・各法人又は各事業所の事業収支計画を立案する資料として活用ください。
・大規模修繕の場合には、必要により借入等の資金を確保する手段も検討ください。</t>
    <rPh sb="1" eb="4">
      <t>キニュウジョウ</t>
    </rPh>
    <rPh sb="5" eb="8">
      <t>リュウイテン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</si>
</sst>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
      <name val="ＭＳ ゴシック"/>
      <family val="3"/>
      <charset val="128"/>
    </font>
    <font>
      <sz val="10"/>
      <color rgb="FF000000"/>
      <name val="ＭＳ ゴシック"/>
      <family val="3"/>
      <charset val="128"/>
    </font>
    <font>
      <sz val="10"/>
      <color theme="1"/>
      <name val="ＭＳ ゴシック"/>
      <family val="3"/>
      <charset val="128"/>
    </font>
    <font>
      <sz val="10"/>
      <color rgb="FFFF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dotted">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rgb="FF000000"/>
      </top>
      <bottom style="medium">
        <color theme="1"/>
      </bottom>
      <diagonal/>
    </border>
    <border>
      <left/>
      <right/>
      <top style="thin">
        <color indexed="64"/>
      </top>
      <bottom style="thin">
        <color indexed="64"/>
      </bottom>
      <diagonal/>
    </border>
    <border>
      <left style="dotted">
        <color rgb="FF000000"/>
      </left>
      <right style="dotted">
        <color rgb="FF000000"/>
      </right>
      <top style="medium">
        <color rgb="FF000000"/>
      </top>
      <bottom/>
      <diagonal/>
    </border>
    <border>
      <left style="medium">
        <color rgb="FF000000"/>
      </left>
      <right style="dotted">
        <color rgb="FF000000"/>
      </right>
      <top style="medium">
        <color rgb="FF000000"/>
      </top>
      <bottom/>
      <diagonal/>
    </border>
    <border>
      <left style="dotted">
        <color rgb="FF000000"/>
      </left>
      <right style="medium">
        <color rgb="FF000000"/>
      </right>
      <top style="medium">
        <color rgb="FF000000"/>
      </top>
      <bottom/>
      <diagonal/>
    </border>
    <border>
      <left style="medium">
        <color theme="1"/>
      </left>
      <right style="dotted">
        <color rgb="FF000000"/>
      </right>
      <top style="medium">
        <color theme="1"/>
      </top>
      <bottom style="medium">
        <color theme="1"/>
      </bottom>
      <diagonal/>
    </border>
    <border>
      <left style="dotted">
        <color rgb="FF000000"/>
      </left>
      <right style="dotted">
        <color rgb="FF000000"/>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theme="1"/>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medium">
        <color theme="1"/>
      </top>
      <bottom style="medium">
        <color theme="1"/>
      </bottom>
      <diagonal/>
    </border>
    <border>
      <left style="medium">
        <color theme="1"/>
      </left>
      <right/>
      <top/>
      <bottom style="medium">
        <color theme="1"/>
      </bottom>
      <diagonal/>
    </border>
    <border>
      <left/>
      <right/>
      <top/>
      <bottom style="medium">
        <color theme="1"/>
      </bottom>
      <diagonal/>
    </border>
    <border>
      <left/>
      <right style="medium">
        <color rgb="FF000000"/>
      </right>
      <top/>
      <bottom style="medium">
        <color theme="1"/>
      </bottom>
      <diagonal/>
    </border>
    <border>
      <left style="medium">
        <color theme="1"/>
      </left>
      <right style="medium">
        <color theme="1"/>
      </right>
      <top style="medium">
        <color indexed="64"/>
      </top>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top style="medium">
        <color indexed="64"/>
      </top>
      <bottom style="medium">
        <color indexed="64"/>
      </bottom>
      <diagonal/>
    </border>
    <border>
      <left style="medium">
        <color theme="1"/>
      </left>
      <right style="dotted">
        <color rgb="FF000000"/>
      </right>
      <top style="medium">
        <color theme="1"/>
      </top>
      <bottom/>
      <diagonal/>
    </border>
    <border>
      <left style="dotted">
        <color rgb="FF000000"/>
      </left>
      <right style="dotted">
        <color rgb="FF000000"/>
      </right>
      <top style="medium">
        <color theme="1"/>
      </top>
      <bottom/>
      <diagonal/>
    </border>
    <border>
      <left style="dotted">
        <color rgb="FF000000"/>
      </left>
      <right style="medium">
        <color theme="1"/>
      </right>
      <top style="medium">
        <color theme="1"/>
      </top>
      <bottom/>
      <diagonal/>
    </border>
    <border>
      <left style="medium">
        <color indexed="64"/>
      </left>
      <right style="dotted">
        <color rgb="FF000000"/>
      </right>
      <top style="medium">
        <color indexed="64"/>
      </top>
      <bottom style="medium">
        <color indexed="64"/>
      </bottom>
      <diagonal/>
    </border>
    <border>
      <left style="dotted">
        <color rgb="FF000000"/>
      </left>
      <right style="dotted">
        <color rgb="FF000000"/>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dotted">
        <color rgb="FF000000"/>
      </left>
      <right style="medium">
        <color indexed="64"/>
      </right>
      <top style="medium">
        <color indexed="64"/>
      </top>
      <bottom style="medium">
        <color indexed="64"/>
      </bottom>
      <diagonal/>
    </border>
    <border>
      <left/>
      <right style="medium">
        <color indexed="64"/>
      </right>
      <top style="medium">
        <color theme="1"/>
      </top>
      <bottom style="medium">
        <color theme="1"/>
      </bottom>
      <diagonal/>
    </border>
    <border>
      <left style="medium">
        <color indexed="64"/>
      </left>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rgb="FF000000"/>
      </right>
      <top style="medium">
        <color indexed="64"/>
      </top>
      <bottom style="medium">
        <color theme="1"/>
      </bottom>
      <diagonal/>
    </border>
    <border>
      <left style="medium">
        <color indexed="64"/>
      </left>
      <right/>
      <top style="medium">
        <color theme="1"/>
      </top>
      <bottom style="medium">
        <color theme="1"/>
      </bottom>
      <diagonal/>
    </border>
    <border>
      <left style="medium">
        <color theme="1"/>
      </left>
      <right/>
      <top style="thin">
        <color indexed="64"/>
      </top>
      <bottom style="thin">
        <color indexed="64"/>
      </bottom>
      <diagonal/>
    </border>
    <border>
      <left/>
      <right style="medium">
        <color rgb="FF000000"/>
      </right>
      <top style="thin">
        <color indexed="64"/>
      </top>
      <bottom style="thin">
        <color indexed="64"/>
      </bottom>
      <diagonal/>
    </border>
  </borders>
  <cellStyleXfs count="1">
    <xf numFmtId="0" fontId="0" fillId="0" borderId="0">
      <alignment vertical="center"/>
    </xf>
  </cellStyleXfs>
  <cellXfs count="139">
    <xf numFmtId="0" fontId="0" fillId="0" borderId="0" xfId="0">
      <alignment vertical="center"/>
    </xf>
    <xf numFmtId="0" fontId="4" fillId="0" borderId="0" xfId="0" applyFont="1">
      <alignment vertical="center"/>
    </xf>
    <xf numFmtId="49" fontId="3" fillId="2" borderId="14" xfId="0" applyNumberFormat="1" applyFont="1" applyFill="1" applyBorder="1" applyAlignment="1">
      <alignment horizontal="center" vertical="center" wrapText="1" readingOrder="1"/>
    </xf>
    <xf numFmtId="49" fontId="3" fillId="2" borderId="7" xfId="0" applyNumberFormat="1" applyFont="1" applyFill="1" applyBorder="1" applyAlignment="1">
      <alignment horizontal="center" vertical="center" wrapText="1" readingOrder="1"/>
    </xf>
    <xf numFmtId="14" fontId="5" fillId="0" borderId="1" xfId="0" applyNumberFormat="1" applyFont="1" applyBorder="1" applyAlignment="1">
      <alignment horizontal="right" vertical="center" wrapText="1"/>
    </xf>
    <xf numFmtId="14" fontId="5" fillId="0" borderId="1" xfId="0" applyNumberFormat="1" applyFont="1" applyBorder="1" applyAlignment="1">
      <alignment horizontal="right" vertical="center" wrapText="1" readingOrder="1"/>
    </xf>
    <xf numFmtId="0" fontId="5" fillId="0" borderId="1" xfId="0" applyFont="1" applyBorder="1" applyAlignment="1">
      <alignment horizontal="right" vertical="center" wrapText="1" readingOrder="1"/>
    </xf>
    <xf numFmtId="0" fontId="5" fillId="0" borderId="17" xfId="0" applyFont="1" applyBorder="1" applyAlignment="1">
      <alignment horizontal="right" vertical="center" wrapText="1"/>
    </xf>
    <xf numFmtId="0" fontId="5" fillId="0" borderId="16" xfId="0" applyFont="1" applyBorder="1" applyAlignment="1">
      <alignment horizontal="right" vertical="center" wrapText="1"/>
    </xf>
    <xf numFmtId="0" fontId="5" fillId="0" borderId="18" xfId="0" applyFont="1" applyBorder="1" applyAlignment="1">
      <alignment horizontal="right" vertical="center" wrapText="1"/>
    </xf>
    <xf numFmtId="0" fontId="6" fillId="2" borderId="17" xfId="0" applyFont="1" applyFill="1" applyBorder="1" applyAlignment="1">
      <alignment vertical="top" wrapText="1"/>
    </xf>
    <xf numFmtId="0" fontId="6" fillId="2" borderId="16" xfId="0" applyFont="1" applyFill="1" applyBorder="1" applyAlignment="1">
      <alignment vertical="top" wrapText="1"/>
    </xf>
    <xf numFmtId="0" fontId="6" fillId="2" borderId="18" xfId="0" applyFont="1" applyFill="1" applyBorder="1" applyAlignment="1">
      <alignment vertical="top" wrapText="1"/>
    </xf>
    <xf numFmtId="0" fontId="6" fillId="2" borderId="19" xfId="0" applyFont="1" applyFill="1" applyBorder="1" applyAlignment="1">
      <alignment vertical="top" wrapText="1"/>
    </xf>
    <xf numFmtId="0" fontId="6" fillId="2" borderId="20" xfId="0" applyFont="1" applyFill="1" applyBorder="1" applyAlignment="1">
      <alignment vertical="top" wrapText="1"/>
    </xf>
    <xf numFmtId="0" fontId="6" fillId="0" borderId="6" xfId="0" applyFont="1" applyBorder="1" applyAlignment="1">
      <alignment vertical="top" wrapText="1"/>
    </xf>
    <xf numFmtId="0" fontId="6" fillId="2" borderId="12" xfId="0" applyFont="1" applyFill="1" applyBorder="1" applyAlignment="1">
      <alignment vertical="top" wrapText="1"/>
    </xf>
    <xf numFmtId="14" fontId="5" fillId="0" borderId="1" xfId="0" applyNumberFormat="1" applyFont="1" applyBorder="1" applyAlignment="1">
      <alignment horizontal="center" vertical="center" wrapText="1" readingOrder="1"/>
    </xf>
    <xf numFmtId="0" fontId="5" fillId="3" borderId="17" xfId="0" applyFont="1" applyFill="1" applyBorder="1" applyAlignment="1">
      <alignment horizontal="right" vertical="center" wrapText="1"/>
    </xf>
    <xf numFmtId="0" fontId="5" fillId="3" borderId="16" xfId="0" applyFont="1" applyFill="1" applyBorder="1" applyAlignment="1">
      <alignment horizontal="right" vertical="center" wrapText="1"/>
    </xf>
    <xf numFmtId="0" fontId="5" fillId="3" borderId="18" xfId="0" applyFont="1" applyFill="1" applyBorder="1" applyAlignment="1">
      <alignment horizontal="right" vertical="center" wrapText="1"/>
    </xf>
    <xf numFmtId="0" fontId="6" fillId="3" borderId="12" xfId="0" applyFont="1" applyFill="1" applyBorder="1" applyAlignment="1">
      <alignment vertical="top" wrapText="1"/>
    </xf>
    <xf numFmtId="0" fontId="6" fillId="3" borderId="17" xfId="0" applyFont="1" applyFill="1" applyBorder="1" applyAlignment="1">
      <alignment vertical="top" wrapText="1"/>
    </xf>
    <xf numFmtId="0" fontId="6" fillId="3" borderId="16" xfId="0" applyFont="1" applyFill="1" applyBorder="1" applyAlignment="1">
      <alignment vertical="top" wrapText="1"/>
    </xf>
    <xf numFmtId="0" fontId="6" fillId="3" borderId="18" xfId="0" applyFont="1" applyFill="1" applyBorder="1" applyAlignment="1">
      <alignment horizontal="right" vertical="center" wrapText="1"/>
    </xf>
    <xf numFmtId="0" fontId="3" fillId="2" borderId="6" xfId="0" applyFont="1" applyFill="1" applyBorder="1" applyAlignment="1">
      <alignment horizontal="center" vertical="center" wrapText="1" readingOrder="1"/>
    </xf>
    <xf numFmtId="0" fontId="6" fillId="3" borderId="13" xfId="0" applyFont="1" applyFill="1" applyBorder="1" applyAlignment="1">
      <alignment vertical="top" wrapText="1"/>
    </xf>
    <xf numFmtId="0" fontId="5" fillId="2" borderId="17" xfId="0" applyFont="1" applyFill="1" applyBorder="1" applyAlignment="1">
      <alignmen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5" fillId="2" borderId="19" xfId="0" applyFont="1" applyFill="1" applyBorder="1" applyAlignment="1">
      <alignment vertical="top" wrapText="1"/>
    </xf>
    <xf numFmtId="0" fontId="5" fillId="2" borderId="20" xfId="0" applyFont="1" applyFill="1" applyBorder="1" applyAlignment="1">
      <alignment vertical="top" wrapText="1"/>
    </xf>
    <xf numFmtId="0" fontId="5" fillId="3" borderId="17" xfId="0" applyFont="1" applyFill="1" applyBorder="1" applyAlignment="1">
      <alignment vertical="top" wrapText="1"/>
    </xf>
    <xf numFmtId="0" fontId="5" fillId="3" borderId="16" xfId="0" applyFont="1" applyFill="1" applyBorder="1" applyAlignment="1">
      <alignment vertical="top" wrapText="1"/>
    </xf>
    <xf numFmtId="0" fontId="5" fillId="3" borderId="43" xfId="0" applyFont="1" applyFill="1" applyBorder="1" applyAlignment="1">
      <alignment vertical="top" wrapText="1"/>
    </xf>
    <xf numFmtId="0" fontId="5" fillId="3" borderId="44" xfId="0" applyFont="1" applyFill="1" applyBorder="1" applyAlignment="1">
      <alignment vertical="top" wrapText="1"/>
    </xf>
    <xf numFmtId="0" fontId="5" fillId="3" borderId="45" xfId="0" applyFont="1" applyFill="1" applyBorder="1" applyAlignment="1">
      <alignment vertical="top" wrapText="1"/>
    </xf>
    <xf numFmtId="0" fontId="5" fillId="3" borderId="46" xfId="0" applyFont="1" applyFill="1" applyBorder="1" applyAlignment="1">
      <alignment horizontal="right" vertical="center" wrapText="1"/>
    </xf>
    <xf numFmtId="0" fontId="5" fillId="3" borderId="47" xfId="0" applyFont="1" applyFill="1" applyBorder="1" applyAlignment="1">
      <alignment horizontal="right" vertical="center" wrapText="1"/>
    </xf>
    <xf numFmtId="0" fontId="6" fillId="3" borderId="48" xfId="0" applyFont="1" applyFill="1" applyBorder="1" applyAlignment="1">
      <alignment vertical="top" wrapText="1"/>
    </xf>
    <xf numFmtId="0" fontId="6" fillId="3" borderId="23" xfId="0" applyFont="1" applyFill="1" applyBorder="1" applyAlignment="1">
      <alignment vertical="top" wrapText="1"/>
    </xf>
    <xf numFmtId="0" fontId="5" fillId="3" borderId="49" xfId="0" applyFont="1" applyFill="1" applyBorder="1" applyAlignment="1">
      <alignment horizontal="right" vertical="center" wrapText="1"/>
    </xf>
    <xf numFmtId="0" fontId="6" fillId="0" borderId="1" xfId="0" applyFont="1" applyBorder="1" applyAlignment="1">
      <alignment horizontal="left" vertical="center" wrapText="1"/>
    </xf>
    <xf numFmtId="0" fontId="3" fillId="3" borderId="22" xfId="0" applyFont="1" applyFill="1" applyBorder="1" applyAlignment="1">
      <alignment vertical="center" wrapText="1" readingOrder="1"/>
    </xf>
    <xf numFmtId="0" fontId="3" fillId="2" borderId="36" xfId="0" applyFont="1" applyFill="1" applyBorder="1" applyAlignment="1">
      <alignment vertical="center" wrapText="1" readingOrder="1"/>
    </xf>
    <xf numFmtId="0" fontId="3" fillId="2" borderId="37" xfId="0" applyFont="1" applyFill="1" applyBorder="1" applyAlignment="1">
      <alignment vertical="center" wrapText="1" readingOrder="1"/>
    </xf>
    <xf numFmtId="0" fontId="3" fillId="2" borderId="21" xfId="0" applyFont="1" applyFill="1" applyBorder="1" applyAlignment="1">
      <alignment vertical="center" wrapText="1" readingOrder="1"/>
    </xf>
    <xf numFmtId="0" fontId="3" fillId="2" borderId="22" xfId="0" applyFont="1" applyFill="1" applyBorder="1" applyAlignment="1">
      <alignment vertical="center" wrapText="1" readingOrder="1"/>
    </xf>
    <xf numFmtId="0" fontId="3" fillId="2" borderId="23" xfId="0" applyFont="1" applyFill="1" applyBorder="1" applyAlignment="1">
      <alignment vertical="center" wrapText="1" readingOrder="1"/>
    </xf>
    <xf numFmtId="0" fontId="3" fillId="3" borderId="21" xfId="0" applyFont="1" applyFill="1" applyBorder="1" applyAlignment="1">
      <alignment vertical="center" wrapText="1" readingOrder="1"/>
    </xf>
    <xf numFmtId="0" fontId="3" fillId="3" borderId="32" xfId="0" applyFont="1" applyFill="1" applyBorder="1" applyAlignment="1">
      <alignment vertical="center" wrapText="1" readingOrder="1"/>
    </xf>
    <xf numFmtId="0" fontId="3" fillId="2" borderId="14" xfId="0" applyFont="1" applyFill="1" applyBorder="1" applyAlignment="1">
      <alignment horizontal="center" vertical="center" wrapText="1" readingOrder="1"/>
    </xf>
    <xf numFmtId="0" fontId="3" fillId="0" borderId="10" xfId="0" applyFont="1" applyBorder="1" applyAlignment="1">
      <alignment vertical="center" wrapText="1" readingOrder="1"/>
    </xf>
    <xf numFmtId="0" fontId="3" fillId="0" borderId="42" xfId="0" applyFont="1" applyBorder="1" applyAlignment="1">
      <alignment vertical="center" wrapText="1" readingOrder="1"/>
    </xf>
    <xf numFmtId="0" fontId="3" fillId="0" borderId="11" xfId="0" applyFont="1" applyBorder="1" applyAlignment="1">
      <alignment vertical="center" wrapText="1" readingOrder="1"/>
    </xf>
    <xf numFmtId="0" fontId="3" fillId="0" borderId="13" xfId="0" applyFont="1" applyBorder="1" applyAlignment="1">
      <alignment vertical="center" wrapText="1" readingOrder="1"/>
    </xf>
    <xf numFmtId="0" fontId="3" fillId="0" borderId="38" xfId="0" applyFont="1" applyBorder="1" applyAlignment="1">
      <alignment vertical="center" wrapText="1" readingOrder="1"/>
    </xf>
    <xf numFmtId="0" fontId="6" fillId="0" borderId="6" xfId="0" applyFont="1" applyBorder="1" applyAlignment="1">
      <alignment vertical="center" wrapText="1"/>
    </xf>
    <xf numFmtId="14"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readingOrder="1"/>
    </xf>
    <xf numFmtId="0" fontId="6" fillId="0" borderId="17" xfId="0" applyFont="1" applyBorder="1" applyAlignment="1">
      <alignment horizontal="right" vertical="center" wrapText="1"/>
    </xf>
    <xf numFmtId="0" fontId="6" fillId="0" borderId="16" xfId="0" applyFont="1" applyBorder="1" applyAlignment="1">
      <alignment horizontal="right" vertical="center" wrapText="1"/>
    </xf>
    <xf numFmtId="0" fontId="6" fillId="0" borderId="18" xfId="0" applyFont="1" applyBorder="1" applyAlignment="1">
      <alignment horizontal="right" vertical="center" wrapText="1"/>
    </xf>
    <xf numFmtId="14" fontId="6" fillId="0" borderId="1" xfId="0" applyNumberFormat="1" applyFont="1" applyBorder="1" applyAlignment="1">
      <alignment horizontal="right" vertical="center" wrapText="1" readingOrder="1"/>
    </xf>
    <xf numFmtId="14" fontId="6" fillId="0" borderId="1" xfId="0" applyNumberFormat="1" applyFont="1" applyBorder="1" applyAlignment="1">
      <alignment horizontal="center" vertical="center" wrapText="1" readingOrder="1"/>
    </xf>
    <xf numFmtId="0" fontId="6" fillId="3" borderId="43" xfId="0" applyFont="1" applyFill="1" applyBorder="1" applyAlignment="1">
      <alignment vertical="top" wrapText="1"/>
    </xf>
    <xf numFmtId="0" fontId="6" fillId="3" borderId="44" xfId="0" applyFont="1" applyFill="1" applyBorder="1" applyAlignment="1">
      <alignment vertical="top" wrapText="1"/>
    </xf>
    <xf numFmtId="0" fontId="6" fillId="3" borderId="45" xfId="0" applyFont="1" applyFill="1" applyBorder="1" applyAlignment="1">
      <alignment vertical="top" wrapText="1"/>
    </xf>
    <xf numFmtId="0" fontId="6" fillId="3" borderId="17" xfId="0" applyFont="1" applyFill="1" applyBorder="1" applyAlignment="1">
      <alignment horizontal="right" vertical="center" wrapText="1"/>
    </xf>
    <xf numFmtId="0" fontId="6" fillId="3" borderId="16" xfId="0" applyFont="1" applyFill="1" applyBorder="1" applyAlignment="1">
      <alignment horizontal="right" vertical="center" wrapText="1"/>
    </xf>
    <xf numFmtId="0" fontId="6" fillId="3" borderId="46" xfId="0" applyFont="1" applyFill="1" applyBorder="1" applyAlignment="1">
      <alignment horizontal="right" vertical="center" wrapText="1"/>
    </xf>
    <xf numFmtId="0" fontId="6" fillId="3" borderId="47" xfId="0" applyFont="1" applyFill="1" applyBorder="1" applyAlignment="1">
      <alignment horizontal="right" vertical="center" wrapText="1"/>
    </xf>
    <xf numFmtId="0" fontId="6" fillId="3" borderId="49" xfId="0" applyFont="1" applyFill="1" applyBorder="1" applyAlignment="1">
      <alignment horizontal="right" vertical="center" wrapText="1"/>
    </xf>
    <xf numFmtId="0" fontId="3" fillId="2" borderId="2"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14" fontId="6" fillId="0" borderId="2" xfId="0" applyNumberFormat="1" applyFont="1" applyBorder="1" applyAlignment="1">
      <alignment horizontal="right" vertical="center" wrapText="1"/>
    </xf>
    <xf numFmtId="14" fontId="6" fillId="0" borderId="4" xfId="0" applyNumberFormat="1" applyFont="1" applyBorder="1" applyAlignment="1">
      <alignment horizontal="right" vertical="center" wrapText="1"/>
    </xf>
    <xf numFmtId="0" fontId="6" fillId="0" borderId="2" xfId="0" applyFont="1" applyBorder="1" applyAlignment="1">
      <alignment horizontal="right" vertical="center" wrapText="1" readingOrder="1"/>
    </xf>
    <xf numFmtId="0" fontId="6" fillId="0" borderId="4" xfId="0" applyFont="1" applyBorder="1" applyAlignment="1">
      <alignment horizontal="right" vertical="center"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3" fillId="2" borderId="3" xfId="0" applyFont="1" applyFill="1" applyBorder="1" applyAlignment="1">
      <alignment horizontal="left" vertical="center" wrapText="1" readingOrder="1"/>
    </xf>
    <xf numFmtId="0" fontId="3" fillId="2" borderId="8" xfId="0" applyFont="1" applyFill="1" applyBorder="1" applyAlignment="1">
      <alignment horizontal="center" vertical="center" wrapText="1" readingOrder="1"/>
    </xf>
    <xf numFmtId="0" fontId="3" fillId="2" borderId="51" xfId="0" applyFont="1" applyFill="1" applyBorder="1" applyAlignment="1">
      <alignment horizontal="center" vertical="center" wrapText="1" readingOrder="1"/>
    </xf>
    <xf numFmtId="0" fontId="3" fillId="2" borderId="9" xfId="0" applyFont="1" applyFill="1" applyBorder="1" applyAlignment="1">
      <alignment horizontal="center" vertical="center" wrapText="1" readingOrder="1"/>
    </xf>
    <xf numFmtId="0" fontId="6" fillId="0" borderId="24" xfId="0" applyFont="1" applyBorder="1" applyAlignment="1">
      <alignment horizontal="right" vertical="center" wrapText="1" readingOrder="1"/>
    </xf>
    <xf numFmtId="0" fontId="3" fillId="2" borderId="27" xfId="0" applyFont="1" applyFill="1" applyBorder="1" applyAlignment="1">
      <alignment horizontal="left" vertical="center" wrapText="1" readingOrder="1"/>
    </xf>
    <xf numFmtId="0" fontId="3" fillId="2" borderId="9" xfId="0" applyFont="1" applyFill="1" applyBorder="1" applyAlignment="1">
      <alignment horizontal="left" vertical="center" wrapText="1" readingOrder="1"/>
    </xf>
    <xf numFmtId="0" fontId="3" fillId="2" borderId="28" xfId="0"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3" fillId="2" borderId="26" xfId="0" applyFont="1" applyFill="1" applyBorder="1" applyAlignment="1">
      <alignment horizontal="left" vertical="center" wrapText="1" readingOrder="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0" fontId="6" fillId="0" borderId="25" xfId="0" applyFont="1" applyBorder="1" applyAlignment="1">
      <alignment horizontal="right" vertical="center" wrapText="1"/>
    </xf>
    <xf numFmtId="14" fontId="5" fillId="0" borderId="2" xfId="0" applyNumberFormat="1" applyFont="1" applyBorder="1" applyAlignment="1">
      <alignment horizontal="right" vertical="center" wrapText="1"/>
    </xf>
    <xf numFmtId="14" fontId="5" fillId="0" borderId="4"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5" xfId="0" applyFont="1" applyBorder="1" applyAlignment="1">
      <alignment horizontal="right" vertical="center" wrapText="1"/>
    </xf>
    <xf numFmtId="0" fontId="5" fillId="0" borderId="2" xfId="0" applyFont="1" applyBorder="1" applyAlignment="1">
      <alignment horizontal="right" vertical="center" wrapText="1" readingOrder="1"/>
    </xf>
    <xf numFmtId="0" fontId="5" fillId="0" borderId="4" xfId="0" applyFont="1" applyBorder="1" applyAlignment="1">
      <alignment horizontal="right" vertical="center" wrapText="1" readingOrder="1"/>
    </xf>
    <xf numFmtId="0" fontId="5" fillId="0" borderId="4" xfId="0" applyFont="1" applyBorder="1" applyAlignment="1">
      <alignment horizontal="right" vertical="center" wrapText="1"/>
    </xf>
    <xf numFmtId="0" fontId="5" fillId="0" borderId="24" xfId="0" applyFont="1" applyBorder="1" applyAlignment="1">
      <alignment horizontal="right" vertical="center" wrapText="1" readingOrder="1"/>
    </xf>
    <xf numFmtId="0" fontId="4" fillId="2" borderId="2" xfId="0" applyFont="1" applyFill="1" applyBorder="1" applyAlignment="1">
      <alignment horizontal="center" vertical="center" wrapText="1" readingOrder="1"/>
    </xf>
    <xf numFmtId="0" fontId="4"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2" fillId="2" borderId="52" xfId="0" applyFont="1" applyFill="1" applyBorder="1" applyAlignment="1">
      <alignment horizontal="center" vertical="center" wrapText="1" readingOrder="1"/>
    </xf>
    <xf numFmtId="0" fontId="2" fillId="2" borderId="53" xfId="0" applyFont="1" applyFill="1" applyBorder="1" applyAlignment="1">
      <alignment horizontal="center" vertical="center" wrapText="1" readingOrder="1"/>
    </xf>
    <xf numFmtId="0" fontId="2" fillId="2" borderId="54" xfId="0" applyFont="1" applyFill="1" applyBorder="1" applyAlignment="1">
      <alignment horizontal="center" vertical="center" wrapText="1" readingOrder="1"/>
    </xf>
    <xf numFmtId="0" fontId="3" fillId="2" borderId="55" xfId="0" applyFont="1" applyFill="1" applyBorder="1" applyAlignment="1">
      <alignment horizontal="center" vertical="center" wrapText="1" readingOrder="1"/>
    </xf>
    <xf numFmtId="0" fontId="3" fillId="2" borderId="29" xfId="0" applyFont="1" applyFill="1" applyBorder="1" applyAlignment="1">
      <alignment vertical="center" wrapText="1" readingOrder="1"/>
    </xf>
    <xf numFmtId="0" fontId="3" fillId="2" borderId="30" xfId="0" applyFont="1" applyFill="1" applyBorder="1" applyAlignment="1">
      <alignment vertical="center" wrapText="1" readingOrder="1"/>
    </xf>
    <xf numFmtId="0" fontId="3" fillId="2" borderId="31" xfId="0" applyFont="1" applyFill="1" applyBorder="1" applyAlignment="1">
      <alignment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center" vertical="center" wrapText="1" readingOrder="1"/>
    </xf>
    <xf numFmtId="0" fontId="3" fillId="3" borderId="59" xfId="0" applyFont="1" applyFill="1" applyBorder="1" applyAlignment="1">
      <alignment vertical="center" wrapText="1" readingOrder="1"/>
    </xf>
    <xf numFmtId="0" fontId="3" fillId="3" borderId="22" xfId="0" applyFont="1" applyFill="1" applyBorder="1" applyAlignment="1">
      <alignment vertical="center" wrapText="1" readingOrder="1"/>
    </xf>
    <xf numFmtId="0" fontId="3" fillId="3" borderId="50" xfId="0" applyFont="1" applyFill="1" applyBorder="1" applyAlignment="1">
      <alignment vertical="center" wrapText="1" readingOrder="1"/>
    </xf>
    <xf numFmtId="0" fontId="3" fillId="0" borderId="27" xfId="0" applyFont="1" applyBorder="1" applyAlignment="1">
      <alignment horizontal="left" vertical="center" wrapText="1" readingOrder="1"/>
    </xf>
    <xf numFmtId="0" fontId="3" fillId="0" borderId="9" xfId="0" applyFont="1" applyBorder="1" applyAlignment="1">
      <alignment horizontal="left" vertical="center" wrapText="1" readingOrder="1"/>
    </xf>
    <xf numFmtId="0" fontId="3" fillId="0" borderId="28" xfId="0" applyFont="1" applyBorder="1" applyAlignment="1">
      <alignment horizontal="left" vertical="center" wrapText="1" readingOrder="1"/>
    </xf>
    <xf numFmtId="0" fontId="3" fillId="2" borderId="60" xfId="0" applyFont="1" applyFill="1" applyBorder="1" applyAlignment="1">
      <alignment vertical="center" wrapText="1" readingOrder="1"/>
    </xf>
    <xf numFmtId="0" fontId="3" fillId="2" borderId="15" xfId="0" applyFont="1" applyFill="1" applyBorder="1" applyAlignment="1">
      <alignment vertical="center" wrapText="1" readingOrder="1"/>
    </xf>
    <xf numFmtId="0" fontId="3" fillId="2" borderId="61" xfId="0" applyFont="1" applyFill="1" applyBorder="1" applyAlignment="1">
      <alignment vertical="center" wrapText="1" readingOrder="1"/>
    </xf>
    <xf numFmtId="0" fontId="3" fillId="3" borderId="33" xfId="0" applyFont="1" applyFill="1" applyBorder="1" applyAlignment="1">
      <alignment vertical="center" wrapText="1" readingOrder="1"/>
    </xf>
    <xf numFmtId="0" fontId="3" fillId="3" borderId="34" xfId="0" applyFont="1" applyFill="1" applyBorder="1" applyAlignment="1">
      <alignment vertical="center" wrapText="1" readingOrder="1"/>
    </xf>
    <xf numFmtId="0" fontId="3" fillId="3" borderId="35" xfId="0" applyFont="1" applyFill="1" applyBorder="1" applyAlignment="1">
      <alignment vertical="center" wrapText="1" readingOrder="1"/>
    </xf>
    <xf numFmtId="0" fontId="3" fillId="3" borderId="21" xfId="0" applyFont="1" applyFill="1" applyBorder="1" applyAlignment="1">
      <alignment vertical="center" wrapText="1" readingOrder="1"/>
    </xf>
    <xf numFmtId="0" fontId="3" fillId="3" borderId="32" xfId="0" applyFont="1" applyFill="1" applyBorder="1" applyAlignment="1">
      <alignment vertical="center" wrapText="1" readingOrder="1"/>
    </xf>
    <xf numFmtId="0" fontId="3" fillId="3" borderId="39" xfId="0" applyFont="1" applyFill="1" applyBorder="1" applyAlignment="1">
      <alignment vertical="center" wrapText="1" readingOrder="1"/>
    </xf>
    <xf numFmtId="0" fontId="3" fillId="3" borderId="40" xfId="0" applyFont="1" applyFill="1" applyBorder="1" applyAlignment="1">
      <alignment vertical="center" wrapText="1" readingOrder="1"/>
    </xf>
    <xf numFmtId="0" fontId="3" fillId="3" borderId="41" xfId="0" applyFont="1" applyFill="1" applyBorder="1" applyAlignment="1">
      <alignment vertical="center" wrapText="1" readingOrder="1"/>
    </xf>
    <xf numFmtId="0" fontId="3" fillId="3" borderId="56" xfId="0" applyFont="1" applyFill="1" applyBorder="1" applyAlignment="1">
      <alignment vertical="center" wrapText="1" readingOrder="1"/>
    </xf>
    <xf numFmtId="0" fontId="3" fillId="3" borderId="57" xfId="0" applyFont="1" applyFill="1" applyBorder="1" applyAlignment="1">
      <alignment vertical="center" wrapText="1" readingOrder="1"/>
    </xf>
    <xf numFmtId="0" fontId="3" fillId="3" borderId="58" xfId="0" applyFont="1" applyFill="1" applyBorder="1" applyAlignment="1">
      <alignment vertical="center" wrapText="1" readingOrder="1"/>
    </xf>
    <xf numFmtId="0" fontId="0" fillId="0" borderId="0" xfId="0" applyAlignment="1">
      <alignment vertical="top"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ゴシック" panose="020B0609070205080204" pitchFamily="49" charset="-128"/>
                <a:ea typeface="ＭＳ ゴシック" panose="020B0609070205080204" pitchFamily="49" charset="-128"/>
              </a:rPr>
              <a:t>収支計画表</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25"/>
          <c:order val="0"/>
          <c:tx>
            <c:strRef>
              <c:f>参考様式!$C$30</c:f>
              <c:strCache>
                <c:ptCount val="1"/>
              </c:strCache>
            </c:strRef>
          </c:tx>
          <c:spPr>
            <a:solidFill>
              <a:schemeClr val="accent2">
                <a:lumMod val="60000"/>
                <a:lumOff val="4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参考様式!$I$30:$W$30</c:f>
              <c:numCache>
                <c:formatCode>General</c:formatCode>
                <c:ptCount val="15"/>
              </c:numCache>
            </c:numRef>
          </c:val>
          <c:extLst>
            <c:ext xmlns:c16="http://schemas.microsoft.com/office/drawing/2014/chart" uri="{C3380CC4-5D6E-409C-BE32-E72D297353CC}">
              <c16:uniqueId val="{00000000-9D3A-4F09-8A11-95A5950E1365}"/>
            </c:ext>
          </c:extLst>
        </c:ser>
        <c:ser>
          <c:idx val="24"/>
          <c:order val="1"/>
          <c:tx>
            <c:strRef>
              <c:f>参考様式!$C$29</c:f>
              <c:strCache>
                <c:ptCount val="1"/>
                <c:pt idx="0">
                  <c:v>　⑧機械式駐車場</c:v>
                </c:pt>
              </c:strCache>
            </c:strRef>
          </c:tx>
          <c:spPr>
            <a:solidFill>
              <a:schemeClr val="accent1">
                <a:lumMod val="60000"/>
                <a:lumOff val="4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参考様式!$I$29:$W$29</c:f>
              <c:numCache>
                <c:formatCode>General</c:formatCode>
                <c:ptCount val="15"/>
              </c:numCache>
            </c:numRef>
          </c:val>
          <c:extLst>
            <c:ext xmlns:c16="http://schemas.microsoft.com/office/drawing/2014/chart" uri="{C3380CC4-5D6E-409C-BE32-E72D297353CC}">
              <c16:uniqueId val="{00000001-9D3A-4F09-8A11-95A5950E1365}"/>
            </c:ext>
          </c:extLst>
        </c:ser>
        <c:ser>
          <c:idx val="23"/>
          <c:order val="2"/>
          <c:tx>
            <c:strRef>
              <c:f>参考様式!$C$28</c:f>
              <c:strCache>
                <c:ptCount val="1"/>
              </c:strCache>
            </c:strRef>
          </c:tx>
          <c:spPr>
            <a:solidFill>
              <a:schemeClr val="accent6">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参考様式!$I$28:$W$28</c:f>
              <c:numCache>
                <c:formatCode>General</c:formatCode>
                <c:ptCount val="15"/>
              </c:numCache>
            </c:numRef>
          </c:val>
          <c:extLst>
            <c:ext xmlns:c16="http://schemas.microsoft.com/office/drawing/2014/chart" uri="{C3380CC4-5D6E-409C-BE32-E72D297353CC}">
              <c16:uniqueId val="{00000002-9D3A-4F09-8A11-95A5950E1365}"/>
            </c:ext>
          </c:extLst>
        </c:ser>
        <c:ser>
          <c:idx val="22"/>
          <c:order val="3"/>
          <c:tx>
            <c:strRef>
              <c:f>参考様式!$C$27</c:f>
              <c:strCache>
                <c:ptCount val="1"/>
                <c:pt idx="0">
                  <c:v>　⑦通信設備</c:v>
                </c:pt>
              </c:strCache>
            </c:strRef>
          </c:tx>
          <c:spPr>
            <a:solidFill>
              <a:schemeClr val="accent5">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参考様式!$I$27:$W$27</c:f>
              <c:numCache>
                <c:formatCode>General</c:formatCode>
                <c:ptCount val="15"/>
              </c:numCache>
            </c:numRef>
          </c:val>
          <c:extLst>
            <c:ext xmlns:c16="http://schemas.microsoft.com/office/drawing/2014/chart" uri="{C3380CC4-5D6E-409C-BE32-E72D297353CC}">
              <c16:uniqueId val="{00000003-9D3A-4F09-8A11-95A5950E1365}"/>
            </c:ext>
          </c:extLst>
        </c:ser>
        <c:ser>
          <c:idx val="21"/>
          <c:order val="4"/>
          <c:tx>
            <c:strRef>
              <c:f>参考様式!$C$26</c:f>
              <c:strCache>
                <c:ptCount val="1"/>
              </c:strCache>
            </c:strRef>
          </c:tx>
          <c:spPr>
            <a:solidFill>
              <a:schemeClr val="accent4">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参考様式!$I$26:$W$26</c:f>
              <c:numCache>
                <c:formatCode>General</c:formatCode>
                <c:ptCount val="15"/>
              </c:numCache>
            </c:numRef>
          </c:val>
          <c:extLst>
            <c:ext xmlns:c16="http://schemas.microsoft.com/office/drawing/2014/chart" uri="{C3380CC4-5D6E-409C-BE32-E72D297353CC}">
              <c16:uniqueId val="{00000004-9D3A-4F09-8A11-95A5950E1365}"/>
            </c:ext>
          </c:extLst>
        </c:ser>
        <c:ser>
          <c:idx val="20"/>
          <c:order val="5"/>
          <c:tx>
            <c:strRef>
              <c:f>参考様式!$C$25</c:f>
              <c:strCache>
                <c:ptCount val="1"/>
                <c:pt idx="0">
                  <c:v>　⑥厨房設備</c:v>
                </c:pt>
              </c:strCache>
            </c:strRef>
          </c:tx>
          <c:spPr>
            <a:solidFill>
              <a:schemeClr val="accent3">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参考様式!$I$25:$W$25</c:f>
              <c:numCache>
                <c:formatCode>General</c:formatCode>
                <c:ptCount val="15"/>
              </c:numCache>
            </c:numRef>
          </c:val>
          <c:extLst>
            <c:ext xmlns:c16="http://schemas.microsoft.com/office/drawing/2014/chart" uri="{C3380CC4-5D6E-409C-BE32-E72D297353CC}">
              <c16:uniqueId val="{00000005-9D3A-4F09-8A11-95A5950E1365}"/>
            </c:ext>
          </c:extLst>
        </c:ser>
        <c:ser>
          <c:idx val="19"/>
          <c:order val="6"/>
          <c:tx>
            <c:strRef>
              <c:f>参考様式!$C$24</c:f>
              <c:strCache>
                <c:ptCount val="1"/>
              </c:strCache>
            </c:strRef>
          </c:tx>
          <c:spPr>
            <a:solidFill>
              <a:schemeClr val="accent2">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参考様式!$I$24:$W$24</c:f>
              <c:numCache>
                <c:formatCode>General</c:formatCode>
                <c:ptCount val="15"/>
              </c:numCache>
            </c:numRef>
          </c:val>
          <c:extLst>
            <c:ext xmlns:c16="http://schemas.microsoft.com/office/drawing/2014/chart" uri="{C3380CC4-5D6E-409C-BE32-E72D297353CC}">
              <c16:uniqueId val="{00000006-9D3A-4F09-8A11-95A5950E1365}"/>
            </c:ext>
          </c:extLst>
        </c:ser>
        <c:ser>
          <c:idx val="18"/>
          <c:order val="7"/>
          <c:tx>
            <c:strRef>
              <c:f>参考様式!$C$23</c:f>
              <c:strCache>
                <c:ptCount val="1"/>
                <c:pt idx="0">
                  <c:v>　⑤昇降機設備</c:v>
                </c:pt>
              </c:strCache>
            </c:strRef>
          </c:tx>
          <c:spPr>
            <a:solidFill>
              <a:schemeClr val="accent1">
                <a:lumMod val="8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参考様式!$I$23:$W$23</c:f>
              <c:numCache>
                <c:formatCode>General</c:formatCode>
                <c:ptCount val="15"/>
              </c:numCache>
            </c:numRef>
          </c:val>
          <c:extLst>
            <c:ext xmlns:c16="http://schemas.microsoft.com/office/drawing/2014/chart" uri="{C3380CC4-5D6E-409C-BE32-E72D297353CC}">
              <c16:uniqueId val="{00000007-9D3A-4F09-8A11-95A5950E1365}"/>
            </c:ext>
          </c:extLst>
        </c:ser>
        <c:ser>
          <c:idx val="17"/>
          <c:order val="8"/>
          <c:tx>
            <c:strRef>
              <c:f>参考様式!$C$22</c:f>
              <c:strCache>
                <c:ptCount val="1"/>
              </c:strCache>
            </c:strRef>
          </c:tx>
          <c:spPr>
            <a:solidFill>
              <a:schemeClr val="accent6">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参考様式!$I$22:$W$22</c:f>
              <c:numCache>
                <c:formatCode>General</c:formatCode>
                <c:ptCount val="15"/>
              </c:numCache>
            </c:numRef>
          </c:val>
          <c:extLst>
            <c:ext xmlns:c16="http://schemas.microsoft.com/office/drawing/2014/chart" uri="{C3380CC4-5D6E-409C-BE32-E72D297353CC}">
              <c16:uniqueId val="{00000008-9D3A-4F09-8A11-95A5950E1365}"/>
            </c:ext>
          </c:extLst>
        </c:ser>
        <c:ser>
          <c:idx val="16"/>
          <c:order val="9"/>
          <c:tx>
            <c:strRef>
              <c:f>参考様式!$C$21</c:f>
              <c:strCache>
                <c:ptCount val="1"/>
                <c:pt idx="0">
                  <c:v>　④消防設備</c:v>
                </c:pt>
              </c:strCache>
            </c:strRef>
          </c:tx>
          <c:spPr>
            <a:solidFill>
              <a:schemeClr val="accent5">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参考様式!$I$21:$W$21</c:f>
              <c:numCache>
                <c:formatCode>General</c:formatCode>
                <c:ptCount val="15"/>
              </c:numCache>
            </c:numRef>
          </c:val>
          <c:extLst>
            <c:ext xmlns:c16="http://schemas.microsoft.com/office/drawing/2014/chart" uri="{C3380CC4-5D6E-409C-BE32-E72D297353CC}">
              <c16:uniqueId val="{00000009-9D3A-4F09-8A11-95A5950E1365}"/>
            </c:ext>
          </c:extLst>
        </c:ser>
        <c:ser>
          <c:idx val="15"/>
          <c:order val="10"/>
          <c:tx>
            <c:strRef>
              <c:f>参考様式!$C$20</c:f>
              <c:strCache>
                <c:ptCount val="1"/>
              </c:strCache>
            </c:strRef>
          </c:tx>
          <c:spPr>
            <a:solidFill>
              <a:schemeClr val="accent4">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参考様式!$I$20:$W$20</c:f>
              <c:numCache>
                <c:formatCode>General</c:formatCode>
                <c:ptCount val="15"/>
              </c:numCache>
            </c:numRef>
          </c:val>
          <c:extLst>
            <c:ext xmlns:c16="http://schemas.microsoft.com/office/drawing/2014/chart" uri="{C3380CC4-5D6E-409C-BE32-E72D297353CC}">
              <c16:uniqueId val="{0000000A-9D3A-4F09-8A11-95A5950E1365}"/>
            </c:ext>
          </c:extLst>
        </c:ser>
        <c:ser>
          <c:idx val="14"/>
          <c:order val="11"/>
          <c:tx>
            <c:strRef>
              <c:f>参考様式!$C$19</c:f>
              <c:strCache>
                <c:ptCount val="1"/>
                <c:pt idx="0">
                  <c:v>　③電気設備</c:v>
                </c:pt>
              </c:strCache>
            </c:strRef>
          </c:tx>
          <c:spPr>
            <a:solidFill>
              <a:schemeClr val="accent3">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参考様式!$I$19:$W$19</c:f>
              <c:numCache>
                <c:formatCode>General</c:formatCode>
                <c:ptCount val="15"/>
              </c:numCache>
            </c:numRef>
          </c:val>
          <c:extLst>
            <c:ext xmlns:c16="http://schemas.microsoft.com/office/drawing/2014/chart" uri="{C3380CC4-5D6E-409C-BE32-E72D297353CC}">
              <c16:uniqueId val="{0000000B-9D3A-4F09-8A11-95A5950E1365}"/>
            </c:ext>
          </c:extLst>
        </c:ser>
        <c:ser>
          <c:idx val="13"/>
          <c:order val="12"/>
          <c:tx>
            <c:strRef>
              <c:f>参考様式!$C$18</c:f>
              <c:strCache>
                <c:ptCount val="1"/>
              </c:strCache>
            </c:strRef>
          </c:tx>
          <c:spPr>
            <a:solidFill>
              <a:schemeClr val="accent2">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参考様式!$I$18:$W$18</c:f>
              <c:numCache>
                <c:formatCode>General</c:formatCode>
                <c:ptCount val="15"/>
              </c:numCache>
            </c:numRef>
          </c:val>
          <c:extLst>
            <c:ext xmlns:c16="http://schemas.microsoft.com/office/drawing/2014/chart" uri="{C3380CC4-5D6E-409C-BE32-E72D297353CC}">
              <c16:uniqueId val="{0000000C-9D3A-4F09-8A11-95A5950E1365}"/>
            </c:ext>
          </c:extLst>
        </c:ser>
        <c:ser>
          <c:idx val="12"/>
          <c:order val="13"/>
          <c:tx>
            <c:strRef>
              <c:f>参考様式!$C$17</c:f>
              <c:strCache>
                <c:ptCount val="1"/>
                <c:pt idx="0">
                  <c:v>　②空調・換気設備</c:v>
                </c:pt>
              </c:strCache>
            </c:strRef>
          </c:tx>
          <c:spPr>
            <a:solidFill>
              <a:schemeClr val="accent1">
                <a:lumMod val="80000"/>
                <a:lumOff val="2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参考様式!$I$17:$W$17</c:f>
              <c:numCache>
                <c:formatCode>General</c:formatCode>
                <c:ptCount val="15"/>
              </c:numCache>
            </c:numRef>
          </c:val>
          <c:extLst>
            <c:ext xmlns:c16="http://schemas.microsoft.com/office/drawing/2014/chart" uri="{C3380CC4-5D6E-409C-BE32-E72D297353CC}">
              <c16:uniqueId val="{0000000D-9D3A-4F09-8A11-95A5950E1365}"/>
            </c:ext>
          </c:extLst>
        </c:ser>
        <c:ser>
          <c:idx val="11"/>
          <c:order val="14"/>
          <c:tx>
            <c:strRef>
              <c:f>参考様式!$C$16</c:f>
              <c:strCache>
                <c:ptCount val="1"/>
              </c:strCache>
            </c:strRef>
          </c:tx>
          <c:spPr>
            <a:solidFill>
              <a:schemeClr val="accent6">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参考様式!$I$16:$W$16</c:f>
              <c:numCache>
                <c:formatCode>General</c:formatCode>
                <c:ptCount val="15"/>
              </c:numCache>
            </c:numRef>
          </c:val>
          <c:extLst>
            <c:ext xmlns:c16="http://schemas.microsoft.com/office/drawing/2014/chart" uri="{C3380CC4-5D6E-409C-BE32-E72D297353CC}">
              <c16:uniqueId val="{0000000E-9D3A-4F09-8A11-95A5950E1365}"/>
            </c:ext>
          </c:extLst>
        </c:ser>
        <c:ser>
          <c:idx val="10"/>
          <c:order val="15"/>
          <c:tx>
            <c:strRef>
              <c:f>参考様式!$C$15</c:f>
              <c:strCache>
                <c:ptCount val="1"/>
                <c:pt idx="0">
                  <c:v>　①給排水設備</c:v>
                </c:pt>
              </c:strCache>
            </c:strRef>
          </c:tx>
          <c:spPr>
            <a:solidFill>
              <a:schemeClr val="accent5">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参考様式!$I$15:$W$15</c:f>
              <c:numCache>
                <c:formatCode>General</c:formatCode>
                <c:ptCount val="15"/>
              </c:numCache>
            </c:numRef>
          </c:val>
          <c:extLst>
            <c:ext xmlns:c16="http://schemas.microsoft.com/office/drawing/2014/chart" uri="{C3380CC4-5D6E-409C-BE32-E72D297353CC}">
              <c16:uniqueId val="{0000000F-9D3A-4F09-8A11-95A5950E1365}"/>
            </c:ext>
          </c:extLst>
        </c:ser>
        <c:ser>
          <c:idx val="9"/>
          <c:order val="16"/>
          <c:tx>
            <c:strRef>
              <c:f>参考様式!$C$14</c:f>
              <c:strCache>
                <c:ptCount val="1"/>
              </c:strCache>
            </c:strRef>
          </c:tx>
          <c:spPr>
            <a:solidFill>
              <a:schemeClr val="accent4">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参考様式!$I$14:$W$14</c:f>
              <c:numCache>
                <c:formatCode>General</c:formatCode>
                <c:ptCount val="15"/>
              </c:numCache>
            </c:numRef>
          </c:val>
          <c:extLst>
            <c:ext xmlns:c16="http://schemas.microsoft.com/office/drawing/2014/chart" uri="{C3380CC4-5D6E-409C-BE32-E72D297353CC}">
              <c16:uniqueId val="{00000010-9D3A-4F09-8A11-95A5950E1365}"/>
            </c:ext>
          </c:extLst>
        </c:ser>
        <c:ser>
          <c:idx val="8"/>
          <c:order val="17"/>
          <c:tx>
            <c:strRef>
              <c:f>参考様式!$C$13</c:f>
              <c:strCache>
                <c:ptCount val="1"/>
                <c:pt idx="0">
                  <c:v>　⑤内装</c:v>
                </c:pt>
              </c:strCache>
            </c:strRef>
          </c:tx>
          <c:spPr>
            <a:solidFill>
              <a:schemeClr val="accent3">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参考様式!$I$13:$W$13</c:f>
              <c:numCache>
                <c:formatCode>General</c:formatCode>
                <c:ptCount val="15"/>
              </c:numCache>
            </c:numRef>
          </c:val>
          <c:extLst>
            <c:ext xmlns:c16="http://schemas.microsoft.com/office/drawing/2014/chart" uri="{C3380CC4-5D6E-409C-BE32-E72D297353CC}">
              <c16:uniqueId val="{00000011-9D3A-4F09-8A11-95A5950E1365}"/>
            </c:ext>
          </c:extLst>
        </c:ser>
        <c:ser>
          <c:idx val="7"/>
          <c:order val="18"/>
          <c:tx>
            <c:strRef>
              <c:f>参考様式!$C$12</c:f>
              <c:strCache>
                <c:ptCount val="1"/>
              </c:strCache>
            </c:strRef>
          </c:tx>
          <c:spPr>
            <a:solidFill>
              <a:schemeClr val="accent2">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参考様式!$I$12:$W$12</c:f>
              <c:numCache>
                <c:formatCode>General</c:formatCode>
                <c:ptCount val="15"/>
              </c:numCache>
            </c:numRef>
          </c:val>
          <c:extLst>
            <c:ext xmlns:c16="http://schemas.microsoft.com/office/drawing/2014/chart" uri="{C3380CC4-5D6E-409C-BE32-E72D297353CC}">
              <c16:uniqueId val="{00000012-9D3A-4F09-8A11-95A5950E1365}"/>
            </c:ext>
          </c:extLst>
        </c:ser>
        <c:ser>
          <c:idx val="6"/>
          <c:order val="19"/>
          <c:tx>
            <c:strRef>
              <c:f>参考様式!$C$11</c:f>
              <c:strCache>
                <c:ptCount val="1"/>
                <c:pt idx="0">
                  <c:v>　④開口部</c:v>
                </c:pt>
              </c:strCache>
            </c:strRef>
          </c:tx>
          <c:spPr>
            <a:solidFill>
              <a:schemeClr val="accent1">
                <a:lumMod val="60000"/>
              </a:schemeClr>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参考様式!$I$11:$W$11</c:f>
              <c:numCache>
                <c:formatCode>General</c:formatCode>
                <c:ptCount val="15"/>
              </c:numCache>
            </c:numRef>
          </c:val>
          <c:extLst>
            <c:ext xmlns:c16="http://schemas.microsoft.com/office/drawing/2014/chart" uri="{C3380CC4-5D6E-409C-BE32-E72D297353CC}">
              <c16:uniqueId val="{00000013-9D3A-4F09-8A11-95A5950E1365}"/>
            </c:ext>
          </c:extLst>
        </c:ser>
        <c:ser>
          <c:idx val="5"/>
          <c:order val="20"/>
          <c:tx>
            <c:strRef>
              <c:f>参考様式!$C$10</c:f>
              <c:strCache>
                <c:ptCount val="1"/>
              </c:strCache>
            </c:strRef>
          </c:tx>
          <c:spPr>
            <a:solidFill>
              <a:schemeClr val="accent6"/>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参考様式!$I$10:$W$10</c:f>
              <c:numCache>
                <c:formatCode>General</c:formatCode>
                <c:ptCount val="15"/>
              </c:numCache>
            </c:numRef>
          </c:val>
          <c:extLst>
            <c:ext xmlns:c16="http://schemas.microsoft.com/office/drawing/2014/chart" uri="{C3380CC4-5D6E-409C-BE32-E72D297353CC}">
              <c16:uniqueId val="{00000014-9D3A-4F09-8A11-95A5950E1365}"/>
            </c:ext>
          </c:extLst>
        </c:ser>
        <c:ser>
          <c:idx val="4"/>
          <c:order val="21"/>
          <c:tx>
            <c:strRef>
              <c:f>参考様式!$C$9</c:f>
              <c:strCache>
                <c:ptCount val="1"/>
                <c:pt idx="0">
                  <c:v>　③屋根・屋上</c:v>
                </c:pt>
              </c:strCache>
            </c:strRef>
          </c:tx>
          <c:spPr>
            <a:solidFill>
              <a:schemeClr val="accent5"/>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参考様式!$I$9:$W$9</c:f>
              <c:numCache>
                <c:formatCode>General</c:formatCode>
                <c:ptCount val="15"/>
              </c:numCache>
            </c:numRef>
          </c:val>
          <c:extLst>
            <c:ext xmlns:c16="http://schemas.microsoft.com/office/drawing/2014/chart" uri="{C3380CC4-5D6E-409C-BE32-E72D297353CC}">
              <c16:uniqueId val="{00000015-9D3A-4F09-8A11-95A5950E1365}"/>
            </c:ext>
          </c:extLst>
        </c:ser>
        <c:ser>
          <c:idx val="3"/>
          <c:order val="22"/>
          <c:tx>
            <c:strRef>
              <c:f>参考様式!$C$8</c:f>
              <c:strCache>
                <c:ptCount val="1"/>
              </c:strCache>
            </c:strRef>
          </c:tx>
          <c:spPr>
            <a:solidFill>
              <a:schemeClr val="accent4"/>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参考様式!$I$8:$W$8</c:f>
              <c:numCache>
                <c:formatCode>General</c:formatCode>
                <c:ptCount val="15"/>
              </c:numCache>
            </c:numRef>
          </c:val>
          <c:extLst>
            <c:ext xmlns:c16="http://schemas.microsoft.com/office/drawing/2014/chart" uri="{C3380CC4-5D6E-409C-BE32-E72D297353CC}">
              <c16:uniqueId val="{00000016-9D3A-4F09-8A11-95A5950E1365}"/>
            </c:ext>
          </c:extLst>
        </c:ser>
        <c:ser>
          <c:idx val="2"/>
          <c:order val="23"/>
          <c:tx>
            <c:strRef>
              <c:f>参考様式!$C$7</c:f>
              <c:strCache>
                <c:ptCount val="1"/>
                <c:pt idx="0">
                  <c:v>　②外壁</c:v>
                </c:pt>
              </c:strCache>
            </c:strRef>
          </c:tx>
          <c:spPr>
            <a:solidFill>
              <a:schemeClr val="accent3"/>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参考様式!$I$7:$W$7</c:f>
              <c:numCache>
                <c:formatCode>General</c:formatCode>
                <c:ptCount val="15"/>
              </c:numCache>
            </c:numRef>
          </c:val>
          <c:extLst>
            <c:ext xmlns:c16="http://schemas.microsoft.com/office/drawing/2014/chart" uri="{C3380CC4-5D6E-409C-BE32-E72D297353CC}">
              <c16:uniqueId val="{00000017-9D3A-4F09-8A11-95A5950E1365}"/>
            </c:ext>
          </c:extLst>
        </c:ser>
        <c:ser>
          <c:idx val="1"/>
          <c:order val="24"/>
          <c:tx>
            <c:strRef>
              <c:f>参考様式!$C$6</c:f>
              <c:strCache>
                <c:ptCount val="1"/>
              </c:strCache>
            </c:strRef>
          </c:tx>
          <c:spPr>
            <a:solidFill>
              <a:schemeClr val="accent2"/>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参考様式!$I$6:$W$6</c:f>
              <c:numCache>
                <c:formatCode>General</c:formatCode>
                <c:ptCount val="15"/>
              </c:numCache>
            </c:numRef>
          </c:val>
          <c:extLst>
            <c:ext xmlns:c16="http://schemas.microsoft.com/office/drawing/2014/chart" uri="{C3380CC4-5D6E-409C-BE32-E72D297353CC}">
              <c16:uniqueId val="{00000018-9D3A-4F09-8A11-95A5950E1365}"/>
            </c:ext>
          </c:extLst>
        </c:ser>
        <c:ser>
          <c:idx val="0"/>
          <c:order val="25"/>
          <c:tx>
            <c:strRef>
              <c:f>参考様式!$C$5</c:f>
              <c:strCache>
                <c:ptCount val="1"/>
                <c:pt idx="0">
                  <c:v>　①構造躯体</c:v>
                </c:pt>
              </c:strCache>
            </c:strRef>
          </c:tx>
          <c:spPr>
            <a:solidFill>
              <a:schemeClr val="accent1"/>
            </a:solidFill>
            <a:ln>
              <a:noFill/>
            </a:ln>
            <a:effectLst/>
          </c:spPr>
          <c:invertIfNegative val="0"/>
          <c:cat>
            <c:strRef>
              <c:f>参考様式!$I$3:$W$3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参考様式!$I$5:$W$5</c:f>
              <c:numCache>
                <c:formatCode>General</c:formatCode>
                <c:ptCount val="15"/>
              </c:numCache>
            </c:numRef>
          </c:val>
          <c:extLst>
            <c:ext xmlns:c16="http://schemas.microsoft.com/office/drawing/2014/chart" uri="{C3380CC4-5D6E-409C-BE32-E72D297353CC}">
              <c16:uniqueId val="{00000019-9D3A-4F09-8A11-95A5950E1365}"/>
            </c:ext>
          </c:extLst>
        </c:ser>
        <c:dLbls>
          <c:showLegendKey val="0"/>
          <c:showVal val="0"/>
          <c:showCatName val="0"/>
          <c:showSerName val="0"/>
          <c:showPercent val="0"/>
          <c:showBubbleSize val="0"/>
        </c:dLbls>
        <c:gapWidth val="150"/>
        <c:overlap val="100"/>
        <c:axId val="1219145760"/>
        <c:axId val="1219143840"/>
      </c:barChart>
      <c:lineChart>
        <c:grouping val="standard"/>
        <c:varyColors val="0"/>
        <c:ser>
          <c:idx val="26"/>
          <c:order val="26"/>
          <c:tx>
            <c:strRef>
              <c:f>参考様式!$C$32</c:f>
              <c:strCache>
                <c:ptCount val="1"/>
                <c:pt idx="0">
                  <c:v>修繕工事費　累計</c:v>
                </c:pt>
              </c:strCache>
            </c:strRef>
          </c:tx>
          <c:spPr>
            <a:ln w="28575" cap="rnd">
              <a:solidFill>
                <a:schemeClr val="accent3">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参考様式!$I$2:$W$4</c:f>
              <c:multiLvlStrCache>
                <c:ptCount val="15"/>
                <c:lvl>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lvl>
                <c:lvl>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lvl>
                <c:lvl>
                  <c:pt idx="0">
                    <c:v>修繕費用（経年）</c:v>
                  </c:pt>
                </c:lvl>
              </c:multiLvlStrCache>
            </c:multiLvlStrRef>
          </c:cat>
          <c:val>
            <c:numRef>
              <c:f>参考様式!$I$32:$W$32</c:f>
              <c:numCache>
                <c:formatCode>General</c:formatCode>
                <c:ptCount val="15"/>
              </c:numCache>
            </c:numRef>
          </c:val>
          <c:smooth val="0"/>
          <c:extLst>
            <c:ext xmlns:c16="http://schemas.microsoft.com/office/drawing/2014/chart" uri="{C3380CC4-5D6E-409C-BE32-E72D297353CC}">
              <c16:uniqueId val="{0000001A-9D3A-4F09-8A11-95A5950E1365}"/>
            </c:ext>
          </c:extLst>
        </c:ser>
        <c:ser>
          <c:idx val="27"/>
          <c:order val="27"/>
          <c:tx>
            <c:strRef>
              <c:f>参考様式!$C$37</c:f>
              <c:strCache>
                <c:ptCount val="1"/>
                <c:pt idx="0">
                  <c:v>修繕積立金等　累計</c:v>
                </c:pt>
              </c:strCache>
            </c:strRef>
          </c:tx>
          <c:spPr>
            <a:ln w="28575" cap="rnd">
              <a:solidFill>
                <a:schemeClr val="accent4">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参考様式!$I$2:$W$4</c:f>
              <c:multiLvlStrCache>
                <c:ptCount val="15"/>
                <c:lvl>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lvl>
                <c:lvl>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lvl>
                <c:lvl>
                  <c:pt idx="0">
                    <c:v>修繕費用（経年）</c:v>
                  </c:pt>
                </c:lvl>
              </c:multiLvlStrCache>
            </c:multiLvlStrRef>
          </c:cat>
          <c:val>
            <c:numRef>
              <c:f>参考様式!$I$37:$W$37</c:f>
              <c:numCache>
                <c:formatCode>General</c:formatCode>
                <c:ptCount val="15"/>
              </c:numCache>
            </c:numRef>
          </c:val>
          <c:smooth val="0"/>
          <c:extLst>
            <c:ext xmlns:c16="http://schemas.microsoft.com/office/drawing/2014/chart" uri="{C3380CC4-5D6E-409C-BE32-E72D297353CC}">
              <c16:uniqueId val="{0000001B-9D3A-4F09-8A11-95A5950E1365}"/>
            </c:ext>
          </c:extLst>
        </c:ser>
        <c:dLbls>
          <c:showLegendKey val="0"/>
          <c:showVal val="0"/>
          <c:showCatName val="0"/>
          <c:showSerName val="0"/>
          <c:showPercent val="0"/>
          <c:showBubbleSize val="0"/>
        </c:dLbls>
        <c:marker val="1"/>
        <c:smooth val="0"/>
        <c:axId val="1219145760"/>
        <c:axId val="1219143840"/>
      </c:lineChart>
      <c:catAx>
        <c:axId val="121914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19143840"/>
        <c:crosses val="autoZero"/>
        <c:auto val="1"/>
        <c:lblAlgn val="ctr"/>
        <c:lblOffset val="100"/>
        <c:noMultiLvlLbl val="0"/>
      </c:catAx>
      <c:valAx>
        <c:axId val="121914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191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5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ゴシック" panose="020B0609070205080204" pitchFamily="49" charset="-128"/>
                <a:ea typeface="ＭＳ ゴシック" panose="020B0609070205080204" pitchFamily="49" charset="-128"/>
              </a:rPr>
              <a:t>収支計画表</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25"/>
          <c:order val="0"/>
          <c:tx>
            <c:strRef>
              <c:f>'参考様式（記入例）'!$C$30</c:f>
              <c:strCache>
                <c:ptCount val="1"/>
              </c:strCache>
            </c:strRef>
          </c:tx>
          <c:spPr>
            <a:solidFill>
              <a:schemeClr val="accent2">
                <a:lumMod val="60000"/>
                <a:lumOff val="4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'参考様式（記入例）'!$I$30:$W$30</c:f>
              <c:numCache>
                <c:formatCode>General</c:formatCode>
                <c:ptCount val="15"/>
                <c:pt idx="0">
                  <c:v>0</c:v>
                </c:pt>
                <c:pt idx="1">
                  <c:v>0</c:v>
                </c:pt>
                <c:pt idx="2">
                  <c:v>0</c:v>
                </c:pt>
                <c:pt idx="3">
                  <c:v>0</c:v>
                </c:pt>
                <c:pt idx="4">
                  <c:v>3000</c:v>
                </c:pt>
                <c:pt idx="5">
                  <c:v>0</c:v>
                </c:pt>
                <c:pt idx="6">
                  <c:v>0</c:v>
                </c:pt>
                <c:pt idx="7">
                  <c:v>0</c:v>
                </c:pt>
                <c:pt idx="8">
                  <c:v>3000</c:v>
                </c:pt>
                <c:pt idx="9">
                  <c:v>0</c:v>
                </c:pt>
                <c:pt idx="10">
                  <c:v>0</c:v>
                </c:pt>
                <c:pt idx="11">
                  <c:v>0</c:v>
                </c:pt>
                <c:pt idx="12">
                  <c:v>3000</c:v>
                </c:pt>
                <c:pt idx="13">
                  <c:v>0</c:v>
                </c:pt>
                <c:pt idx="14">
                  <c:v>9000</c:v>
                </c:pt>
              </c:numCache>
            </c:numRef>
          </c:val>
          <c:extLst>
            <c:ext xmlns:c16="http://schemas.microsoft.com/office/drawing/2014/chart" uri="{C3380CC4-5D6E-409C-BE32-E72D297353CC}">
              <c16:uniqueId val="{00000019-1544-4B39-8A67-D4E02D9CE9B9}"/>
            </c:ext>
          </c:extLst>
        </c:ser>
        <c:ser>
          <c:idx val="24"/>
          <c:order val="1"/>
          <c:tx>
            <c:strRef>
              <c:f>'参考様式（記入例）'!$C$29</c:f>
              <c:strCache>
                <c:ptCount val="1"/>
                <c:pt idx="0">
                  <c:v>　⑧機械式駐車場</c:v>
                </c:pt>
              </c:strCache>
            </c:strRef>
          </c:tx>
          <c:spPr>
            <a:solidFill>
              <a:schemeClr val="accent1">
                <a:lumMod val="60000"/>
                <a:lumOff val="4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'参考様式（記入例）'!$I$29:$W$29</c:f>
              <c:numCache>
                <c:formatCode>General</c:formatCode>
                <c:ptCount val="15"/>
                <c:pt idx="0">
                  <c:v>0</c:v>
                </c:pt>
                <c:pt idx="1">
                  <c:v>2000</c:v>
                </c:pt>
                <c:pt idx="2">
                  <c:v>2000</c:v>
                </c:pt>
                <c:pt idx="3">
                  <c:v>2000</c:v>
                </c:pt>
                <c:pt idx="4">
                  <c:v>0</c:v>
                </c:pt>
                <c:pt idx="5">
                  <c:v>2000</c:v>
                </c:pt>
                <c:pt idx="6">
                  <c:v>2000</c:v>
                </c:pt>
                <c:pt idx="7">
                  <c:v>2000</c:v>
                </c:pt>
                <c:pt idx="8">
                  <c:v>0</c:v>
                </c:pt>
                <c:pt idx="9">
                  <c:v>2000</c:v>
                </c:pt>
                <c:pt idx="10">
                  <c:v>2000</c:v>
                </c:pt>
                <c:pt idx="11">
                  <c:v>2000</c:v>
                </c:pt>
                <c:pt idx="12">
                  <c:v>0</c:v>
                </c:pt>
                <c:pt idx="13">
                  <c:v>2000</c:v>
                </c:pt>
                <c:pt idx="14">
                  <c:v>20000</c:v>
                </c:pt>
              </c:numCache>
            </c:numRef>
          </c:val>
          <c:extLst>
            <c:ext xmlns:c16="http://schemas.microsoft.com/office/drawing/2014/chart" uri="{C3380CC4-5D6E-409C-BE32-E72D297353CC}">
              <c16:uniqueId val="{00000018-1544-4B39-8A67-D4E02D9CE9B9}"/>
            </c:ext>
          </c:extLst>
        </c:ser>
        <c:ser>
          <c:idx val="23"/>
          <c:order val="2"/>
          <c:tx>
            <c:strRef>
              <c:f>'参考様式（記入例）'!$C$28</c:f>
              <c:strCache>
                <c:ptCount val="1"/>
              </c:strCache>
            </c:strRef>
          </c:tx>
          <c:spPr>
            <a:solidFill>
              <a:schemeClr val="accent6">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'参考様式（記入例）'!$I$28:$W$28</c:f>
              <c:numCache>
                <c:formatCode>General</c:formatCode>
                <c:ptCount val="15"/>
                <c:pt idx="0">
                  <c:v>0</c:v>
                </c:pt>
                <c:pt idx="1">
                  <c:v>0</c:v>
                </c:pt>
                <c:pt idx="2">
                  <c:v>0</c:v>
                </c:pt>
                <c:pt idx="3">
                  <c:v>0</c:v>
                </c:pt>
                <c:pt idx="4">
                  <c:v>0</c:v>
                </c:pt>
                <c:pt idx="5">
                  <c:v>0</c:v>
                </c:pt>
                <c:pt idx="6">
                  <c:v>2000</c:v>
                </c:pt>
                <c:pt idx="7">
                  <c:v>0</c:v>
                </c:pt>
                <c:pt idx="8">
                  <c:v>0</c:v>
                </c:pt>
                <c:pt idx="9">
                  <c:v>0</c:v>
                </c:pt>
                <c:pt idx="10">
                  <c:v>0</c:v>
                </c:pt>
                <c:pt idx="11">
                  <c:v>0</c:v>
                </c:pt>
                <c:pt idx="12">
                  <c:v>2000</c:v>
                </c:pt>
                <c:pt idx="13">
                  <c:v>0</c:v>
                </c:pt>
                <c:pt idx="14">
                  <c:v>4000</c:v>
                </c:pt>
              </c:numCache>
            </c:numRef>
          </c:val>
          <c:extLst>
            <c:ext xmlns:c16="http://schemas.microsoft.com/office/drawing/2014/chart" uri="{C3380CC4-5D6E-409C-BE32-E72D297353CC}">
              <c16:uniqueId val="{00000017-1544-4B39-8A67-D4E02D9CE9B9}"/>
            </c:ext>
          </c:extLst>
        </c:ser>
        <c:ser>
          <c:idx val="22"/>
          <c:order val="3"/>
          <c:tx>
            <c:strRef>
              <c:f>'参考様式（記入例）'!$C$27</c:f>
              <c:strCache>
                <c:ptCount val="1"/>
                <c:pt idx="0">
                  <c:v>　⑦通信設備</c:v>
                </c:pt>
              </c:strCache>
            </c:strRef>
          </c:tx>
          <c:spPr>
            <a:solidFill>
              <a:schemeClr val="accent5">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'参考様式（記入例）'!$I$27:$W$27</c:f>
              <c:numCache>
                <c:formatCode>General</c:formatCode>
                <c:ptCount val="15"/>
                <c:pt idx="0">
                  <c:v>0</c:v>
                </c:pt>
                <c:pt idx="1">
                  <c:v>0</c:v>
                </c:pt>
                <c:pt idx="2">
                  <c:v>0</c:v>
                </c:pt>
                <c:pt idx="3">
                  <c:v>500</c:v>
                </c:pt>
                <c:pt idx="4">
                  <c:v>0</c:v>
                </c:pt>
                <c:pt idx="5">
                  <c:v>0</c:v>
                </c:pt>
                <c:pt idx="6">
                  <c:v>0</c:v>
                </c:pt>
                <c:pt idx="7">
                  <c:v>0</c:v>
                </c:pt>
                <c:pt idx="8">
                  <c:v>0</c:v>
                </c:pt>
                <c:pt idx="9">
                  <c:v>500</c:v>
                </c:pt>
                <c:pt idx="10">
                  <c:v>0</c:v>
                </c:pt>
                <c:pt idx="11">
                  <c:v>0</c:v>
                </c:pt>
                <c:pt idx="12">
                  <c:v>0</c:v>
                </c:pt>
                <c:pt idx="13">
                  <c:v>0</c:v>
                </c:pt>
                <c:pt idx="14">
                  <c:v>1000</c:v>
                </c:pt>
              </c:numCache>
            </c:numRef>
          </c:val>
          <c:extLst>
            <c:ext xmlns:c16="http://schemas.microsoft.com/office/drawing/2014/chart" uri="{C3380CC4-5D6E-409C-BE32-E72D297353CC}">
              <c16:uniqueId val="{00000016-1544-4B39-8A67-D4E02D9CE9B9}"/>
            </c:ext>
          </c:extLst>
        </c:ser>
        <c:ser>
          <c:idx val="21"/>
          <c:order val="4"/>
          <c:tx>
            <c:strRef>
              <c:f>'参考様式（記入例）'!$C$26</c:f>
              <c:strCache>
                <c:ptCount val="1"/>
              </c:strCache>
            </c:strRef>
          </c:tx>
          <c:spPr>
            <a:solidFill>
              <a:schemeClr val="accent4">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'参考様式（記入例）'!$I$26:$W$26</c:f>
              <c:numCache>
                <c:formatCode>General</c:formatCode>
                <c:ptCount val="15"/>
                <c:pt idx="0">
                  <c:v>0</c:v>
                </c:pt>
                <c:pt idx="1">
                  <c:v>0</c:v>
                </c:pt>
                <c:pt idx="2">
                  <c:v>0</c:v>
                </c:pt>
                <c:pt idx="3">
                  <c:v>0</c:v>
                </c:pt>
                <c:pt idx="4">
                  <c:v>0</c:v>
                </c:pt>
                <c:pt idx="5">
                  <c:v>0</c:v>
                </c:pt>
                <c:pt idx="6">
                  <c:v>2000</c:v>
                </c:pt>
                <c:pt idx="7">
                  <c:v>0</c:v>
                </c:pt>
                <c:pt idx="8">
                  <c:v>0</c:v>
                </c:pt>
                <c:pt idx="9">
                  <c:v>0</c:v>
                </c:pt>
                <c:pt idx="10">
                  <c:v>0</c:v>
                </c:pt>
                <c:pt idx="11">
                  <c:v>0</c:v>
                </c:pt>
                <c:pt idx="12">
                  <c:v>2000</c:v>
                </c:pt>
                <c:pt idx="13">
                  <c:v>0</c:v>
                </c:pt>
                <c:pt idx="14">
                  <c:v>4000</c:v>
                </c:pt>
              </c:numCache>
            </c:numRef>
          </c:val>
          <c:extLst>
            <c:ext xmlns:c16="http://schemas.microsoft.com/office/drawing/2014/chart" uri="{C3380CC4-5D6E-409C-BE32-E72D297353CC}">
              <c16:uniqueId val="{00000015-1544-4B39-8A67-D4E02D9CE9B9}"/>
            </c:ext>
          </c:extLst>
        </c:ser>
        <c:ser>
          <c:idx val="20"/>
          <c:order val="5"/>
          <c:tx>
            <c:strRef>
              <c:f>'参考様式（記入例）'!$C$25</c:f>
              <c:strCache>
                <c:ptCount val="1"/>
                <c:pt idx="0">
                  <c:v>　⑥厨房設備</c:v>
                </c:pt>
              </c:strCache>
            </c:strRef>
          </c:tx>
          <c:spPr>
            <a:solidFill>
              <a:schemeClr val="accent3">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'参考様式（記入例）'!$I$25:$W$25</c:f>
              <c:numCache>
                <c:formatCode>General</c:formatCode>
                <c:ptCount val="15"/>
                <c:pt idx="0">
                  <c:v>0</c:v>
                </c:pt>
                <c:pt idx="1">
                  <c:v>0</c:v>
                </c:pt>
                <c:pt idx="2">
                  <c:v>0</c:v>
                </c:pt>
                <c:pt idx="3">
                  <c:v>400</c:v>
                </c:pt>
                <c:pt idx="4">
                  <c:v>0</c:v>
                </c:pt>
                <c:pt idx="5">
                  <c:v>0</c:v>
                </c:pt>
                <c:pt idx="6">
                  <c:v>0</c:v>
                </c:pt>
                <c:pt idx="7">
                  <c:v>0</c:v>
                </c:pt>
                <c:pt idx="8">
                  <c:v>0</c:v>
                </c:pt>
                <c:pt idx="9">
                  <c:v>400</c:v>
                </c:pt>
                <c:pt idx="10">
                  <c:v>0</c:v>
                </c:pt>
                <c:pt idx="11">
                  <c:v>0</c:v>
                </c:pt>
                <c:pt idx="12">
                  <c:v>0</c:v>
                </c:pt>
                <c:pt idx="13">
                  <c:v>0</c:v>
                </c:pt>
                <c:pt idx="14">
                  <c:v>800</c:v>
                </c:pt>
              </c:numCache>
            </c:numRef>
          </c:val>
          <c:extLst>
            <c:ext xmlns:c16="http://schemas.microsoft.com/office/drawing/2014/chart" uri="{C3380CC4-5D6E-409C-BE32-E72D297353CC}">
              <c16:uniqueId val="{00000014-1544-4B39-8A67-D4E02D9CE9B9}"/>
            </c:ext>
          </c:extLst>
        </c:ser>
        <c:ser>
          <c:idx val="19"/>
          <c:order val="6"/>
          <c:tx>
            <c:strRef>
              <c:f>'参考様式（記入例）'!$C$24</c:f>
              <c:strCache>
                <c:ptCount val="1"/>
              </c:strCache>
            </c:strRef>
          </c:tx>
          <c:spPr>
            <a:solidFill>
              <a:schemeClr val="accent2">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'参考様式（記入例）'!$I$24:$W$24</c:f>
              <c:numCache>
                <c:formatCode>General</c:formatCode>
                <c:ptCount val="15"/>
                <c:pt idx="0">
                  <c:v>0</c:v>
                </c:pt>
                <c:pt idx="1">
                  <c:v>0</c:v>
                </c:pt>
                <c:pt idx="2">
                  <c:v>0</c:v>
                </c:pt>
                <c:pt idx="3">
                  <c:v>0</c:v>
                </c:pt>
                <c:pt idx="4">
                  <c:v>0</c:v>
                </c:pt>
                <c:pt idx="5">
                  <c:v>0</c:v>
                </c:pt>
                <c:pt idx="6">
                  <c:v>3000</c:v>
                </c:pt>
                <c:pt idx="7">
                  <c:v>0</c:v>
                </c:pt>
                <c:pt idx="8">
                  <c:v>0</c:v>
                </c:pt>
                <c:pt idx="9">
                  <c:v>0</c:v>
                </c:pt>
                <c:pt idx="10">
                  <c:v>0</c:v>
                </c:pt>
                <c:pt idx="11">
                  <c:v>0</c:v>
                </c:pt>
                <c:pt idx="12">
                  <c:v>3000</c:v>
                </c:pt>
                <c:pt idx="13">
                  <c:v>0</c:v>
                </c:pt>
                <c:pt idx="14">
                  <c:v>6000</c:v>
                </c:pt>
              </c:numCache>
            </c:numRef>
          </c:val>
          <c:extLst>
            <c:ext xmlns:c16="http://schemas.microsoft.com/office/drawing/2014/chart" uri="{C3380CC4-5D6E-409C-BE32-E72D297353CC}">
              <c16:uniqueId val="{00000013-1544-4B39-8A67-D4E02D9CE9B9}"/>
            </c:ext>
          </c:extLst>
        </c:ser>
        <c:ser>
          <c:idx val="18"/>
          <c:order val="7"/>
          <c:tx>
            <c:strRef>
              <c:f>'参考様式（記入例）'!$C$23</c:f>
              <c:strCache>
                <c:ptCount val="1"/>
                <c:pt idx="0">
                  <c:v>　⑤昇降機設備</c:v>
                </c:pt>
              </c:strCache>
            </c:strRef>
          </c:tx>
          <c:spPr>
            <a:solidFill>
              <a:schemeClr val="accent1">
                <a:lumMod val="8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'参考様式（記入例）'!$I$23:$W$23</c:f>
              <c:numCache>
                <c:formatCode>General</c:formatCode>
                <c:ptCount val="15"/>
                <c:pt idx="0">
                  <c:v>0</c:v>
                </c:pt>
                <c:pt idx="1">
                  <c:v>0</c:v>
                </c:pt>
                <c:pt idx="2">
                  <c:v>0</c:v>
                </c:pt>
                <c:pt idx="3">
                  <c:v>300</c:v>
                </c:pt>
                <c:pt idx="4">
                  <c:v>0</c:v>
                </c:pt>
                <c:pt idx="5">
                  <c:v>0</c:v>
                </c:pt>
                <c:pt idx="6">
                  <c:v>300</c:v>
                </c:pt>
                <c:pt idx="7">
                  <c:v>0</c:v>
                </c:pt>
                <c:pt idx="8">
                  <c:v>0</c:v>
                </c:pt>
                <c:pt idx="9">
                  <c:v>300</c:v>
                </c:pt>
                <c:pt idx="10">
                  <c:v>0</c:v>
                </c:pt>
                <c:pt idx="11">
                  <c:v>0</c:v>
                </c:pt>
                <c:pt idx="12">
                  <c:v>0</c:v>
                </c:pt>
                <c:pt idx="13">
                  <c:v>0</c:v>
                </c:pt>
                <c:pt idx="14">
                  <c:v>900</c:v>
                </c:pt>
              </c:numCache>
            </c:numRef>
          </c:val>
          <c:extLst>
            <c:ext xmlns:c16="http://schemas.microsoft.com/office/drawing/2014/chart" uri="{C3380CC4-5D6E-409C-BE32-E72D297353CC}">
              <c16:uniqueId val="{00000012-1544-4B39-8A67-D4E02D9CE9B9}"/>
            </c:ext>
          </c:extLst>
        </c:ser>
        <c:ser>
          <c:idx val="17"/>
          <c:order val="8"/>
          <c:tx>
            <c:strRef>
              <c:f>'参考様式（記入例）'!$C$22</c:f>
              <c:strCache>
                <c:ptCount val="1"/>
              </c:strCache>
            </c:strRef>
          </c:tx>
          <c:spPr>
            <a:solidFill>
              <a:schemeClr val="accent6">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'参考様式（記入例）'!$I$22:$W$22</c:f>
              <c:numCache>
                <c:formatCode>General</c:formatCode>
                <c:ptCount val="15"/>
                <c:pt idx="0">
                  <c:v>0</c:v>
                </c:pt>
                <c:pt idx="1">
                  <c:v>0</c:v>
                </c:pt>
                <c:pt idx="2">
                  <c:v>0</c:v>
                </c:pt>
                <c:pt idx="3">
                  <c:v>0</c:v>
                </c:pt>
                <c:pt idx="4">
                  <c:v>0</c:v>
                </c:pt>
                <c:pt idx="5">
                  <c:v>2000</c:v>
                </c:pt>
                <c:pt idx="6">
                  <c:v>0</c:v>
                </c:pt>
                <c:pt idx="7">
                  <c:v>0</c:v>
                </c:pt>
                <c:pt idx="8">
                  <c:v>0</c:v>
                </c:pt>
                <c:pt idx="9">
                  <c:v>0</c:v>
                </c:pt>
                <c:pt idx="10">
                  <c:v>2000</c:v>
                </c:pt>
                <c:pt idx="11">
                  <c:v>0</c:v>
                </c:pt>
                <c:pt idx="12">
                  <c:v>0</c:v>
                </c:pt>
                <c:pt idx="13">
                  <c:v>0</c:v>
                </c:pt>
                <c:pt idx="14">
                  <c:v>4000</c:v>
                </c:pt>
              </c:numCache>
            </c:numRef>
          </c:val>
          <c:extLst>
            <c:ext xmlns:c16="http://schemas.microsoft.com/office/drawing/2014/chart" uri="{C3380CC4-5D6E-409C-BE32-E72D297353CC}">
              <c16:uniqueId val="{00000011-1544-4B39-8A67-D4E02D9CE9B9}"/>
            </c:ext>
          </c:extLst>
        </c:ser>
        <c:ser>
          <c:idx val="16"/>
          <c:order val="9"/>
          <c:tx>
            <c:strRef>
              <c:f>'参考様式（記入例）'!$C$21</c:f>
              <c:strCache>
                <c:ptCount val="1"/>
                <c:pt idx="0">
                  <c:v>　④消防設備</c:v>
                </c:pt>
              </c:strCache>
            </c:strRef>
          </c:tx>
          <c:spPr>
            <a:solidFill>
              <a:schemeClr val="accent5">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'参考様式（記入例）'!$I$21:$W$21</c:f>
              <c:numCache>
                <c:formatCode>General</c:formatCode>
                <c:ptCount val="15"/>
                <c:pt idx="0">
                  <c:v>0</c:v>
                </c:pt>
                <c:pt idx="1">
                  <c:v>0</c:v>
                </c:pt>
                <c:pt idx="2">
                  <c:v>0</c:v>
                </c:pt>
                <c:pt idx="3">
                  <c:v>1000</c:v>
                </c:pt>
                <c:pt idx="4">
                  <c:v>0</c:v>
                </c:pt>
                <c:pt idx="5">
                  <c:v>0</c:v>
                </c:pt>
                <c:pt idx="6">
                  <c:v>0</c:v>
                </c:pt>
                <c:pt idx="7">
                  <c:v>1000</c:v>
                </c:pt>
                <c:pt idx="8">
                  <c:v>0</c:v>
                </c:pt>
                <c:pt idx="9">
                  <c:v>1000</c:v>
                </c:pt>
                <c:pt idx="10">
                  <c:v>0</c:v>
                </c:pt>
                <c:pt idx="11">
                  <c:v>0</c:v>
                </c:pt>
                <c:pt idx="12">
                  <c:v>1000</c:v>
                </c:pt>
                <c:pt idx="13">
                  <c:v>0</c:v>
                </c:pt>
                <c:pt idx="14">
                  <c:v>4000</c:v>
                </c:pt>
              </c:numCache>
            </c:numRef>
          </c:val>
          <c:extLst>
            <c:ext xmlns:c16="http://schemas.microsoft.com/office/drawing/2014/chart" uri="{C3380CC4-5D6E-409C-BE32-E72D297353CC}">
              <c16:uniqueId val="{00000010-1544-4B39-8A67-D4E02D9CE9B9}"/>
            </c:ext>
          </c:extLst>
        </c:ser>
        <c:ser>
          <c:idx val="15"/>
          <c:order val="10"/>
          <c:tx>
            <c:strRef>
              <c:f>'参考様式（記入例）'!$C$20</c:f>
              <c:strCache>
                <c:ptCount val="1"/>
              </c:strCache>
            </c:strRef>
          </c:tx>
          <c:spPr>
            <a:solidFill>
              <a:schemeClr val="accent4">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'参考様式（記入例）'!$I$20:$W$20</c:f>
              <c:numCache>
                <c:formatCode>General</c:formatCode>
                <c:ptCount val="15"/>
                <c:pt idx="0">
                  <c:v>0</c:v>
                </c:pt>
                <c:pt idx="1">
                  <c:v>0</c:v>
                </c:pt>
                <c:pt idx="2">
                  <c:v>0</c:v>
                </c:pt>
                <c:pt idx="3">
                  <c:v>0</c:v>
                </c:pt>
                <c:pt idx="4">
                  <c:v>0</c:v>
                </c:pt>
                <c:pt idx="5">
                  <c:v>0</c:v>
                </c:pt>
                <c:pt idx="6">
                  <c:v>5000</c:v>
                </c:pt>
                <c:pt idx="7">
                  <c:v>0</c:v>
                </c:pt>
                <c:pt idx="8">
                  <c:v>0</c:v>
                </c:pt>
                <c:pt idx="9">
                  <c:v>0</c:v>
                </c:pt>
                <c:pt idx="10">
                  <c:v>0</c:v>
                </c:pt>
                <c:pt idx="11">
                  <c:v>0</c:v>
                </c:pt>
                <c:pt idx="12">
                  <c:v>5000</c:v>
                </c:pt>
                <c:pt idx="13">
                  <c:v>0</c:v>
                </c:pt>
                <c:pt idx="14">
                  <c:v>10000</c:v>
                </c:pt>
              </c:numCache>
            </c:numRef>
          </c:val>
          <c:extLst>
            <c:ext xmlns:c16="http://schemas.microsoft.com/office/drawing/2014/chart" uri="{C3380CC4-5D6E-409C-BE32-E72D297353CC}">
              <c16:uniqueId val="{0000000F-1544-4B39-8A67-D4E02D9CE9B9}"/>
            </c:ext>
          </c:extLst>
        </c:ser>
        <c:ser>
          <c:idx val="14"/>
          <c:order val="11"/>
          <c:tx>
            <c:strRef>
              <c:f>'参考様式（記入例）'!$C$19</c:f>
              <c:strCache>
                <c:ptCount val="1"/>
                <c:pt idx="0">
                  <c:v>　③電気設備</c:v>
                </c:pt>
              </c:strCache>
            </c:strRef>
          </c:tx>
          <c:spPr>
            <a:solidFill>
              <a:schemeClr val="accent3">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'参考様式（記入例）'!$I$19:$W$19</c:f>
              <c:numCache>
                <c:formatCode>General</c:formatCode>
                <c:ptCount val="15"/>
                <c:pt idx="0">
                  <c:v>0</c:v>
                </c:pt>
                <c:pt idx="1">
                  <c:v>0</c:v>
                </c:pt>
                <c:pt idx="2">
                  <c:v>2000</c:v>
                </c:pt>
                <c:pt idx="3">
                  <c:v>0</c:v>
                </c:pt>
                <c:pt idx="4">
                  <c:v>2000</c:v>
                </c:pt>
                <c:pt idx="5">
                  <c:v>0</c:v>
                </c:pt>
                <c:pt idx="6">
                  <c:v>0</c:v>
                </c:pt>
                <c:pt idx="7">
                  <c:v>0</c:v>
                </c:pt>
                <c:pt idx="8">
                  <c:v>2000</c:v>
                </c:pt>
                <c:pt idx="9">
                  <c:v>0</c:v>
                </c:pt>
                <c:pt idx="10">
                  <c:v>2000</c:v>
                </c:pt>
                <c:pt idx="11">
                  <c:v>0</c:v>
                </c:pt>
                <c:pt idx="12">
                  <c:v>0</c:v>
                </c:pt>
                <c:pt idx="13">
                  <c:v>0</c:v>
                </c:pt>
                <c:pt idx="14">
                  <c:v>8000</c:v>
                </c:pt>
              </c:numCache>
            </c:numRef>
          </c:val>
          <c:extLst>
            <c:ext xmlns:c16="http://schemas.microsoft.com/office/drawing/2014/chart" uri="{C3380CC4-5D6E-409C-BE32-E72D297353CC}">
              <c16:uniqueId val="{0000000E-1544-4B39-8A67-D4E02D9CE9B9}"/>
            </c:ext>
          </c:extLst>
        </c:ser>
        <c:ser>
          <c:idx val="13"/>
          <c:order val="12"/>
          <c:tx>
            <c:strRef>
              <c:f>'参考様式（記入例）'!$C$18</c:f>
              <c:strCache>
                <c:ptCount val="1"/>
              </c:strCache>
            </c:strRef>
          </c:tx>
          <c:spPr>
            <a:solidFill>
              <a:schemeClr val="accent2">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'参考様式（記入例）'!$I$18:$W$18</c:f>
              <c:numCache>
                <c:formatCode>General</c:formatCode>
                <c:ptCount val="15"/>
                <c:pt idx="0">
                  <c:v>0</c:v>
                </c:pt>
                <c:pt idx="1">
                  <c:v>0</c:v>
                </c:pt>
                <c:pt idx="2">
                  <c:v>0</c:v>
                </c:pt>
                <c:pt idx="3">
                  <c:v>600</c:v>
                </c:pt>
                <c:pt idx="4">
                  <c:v>0</c:v>
                </c:pt>
                <c:pt idx="5">
                  <c:v>0</c:v>
                </c:pt>
                <c:pt idx="6">
                  <c:v>600</c:v>
                </c:pt>
                <c:pt idx="7">
                  <c:v>0</c:v>
                </c:pt>
                <c:pt idx="8">
                  <c:v>0</c:v>
                </c:pt>
                <c:pt idx="9">
                  <c:v>600</c:v>
                </c:pt>
                <c:pt idx="10">
                  <c:v>0</c:v>
                </c:pt>
                <c:pt idx="11">
                  <c:v>0</c:v>
                </c:pt>
                <c:pt idx="12">
                  <c:v>600</c:v>
                </c:pt>
                <c:pt idx="13">
                  <c:v>0</c:v>
                </c:pt>
                <c:pt idx="14">
                  <c:v>2400</c:v>
                </c:pt>
              </c:numCache>
            </c:numRef>
          </c:val>
          <c:extLst>
            <c:ext xmlns:c16="http://schemas.microsoft.com/office/drawing/2014/chart" uri="{C3380CC4-5D6E-409C-BE32-E72D297353CC}">
              <c16:uniqueId val="{0000000D-1544-4B39-8A67-D4E02D9CE9B9}"/>
            </c:ext>
          </c:extLst>
        </c:ser>
        <c:ser>
          <c:idx val="12"/>
          <c:order val="13"/>
          <c:tx>
            <c:strRef>
              <c:f>'参考様式（記入例）'!$C$17</c:f>
              <c:strCache>
                <c:ptCount val="1"/>
                <c:pt idx="0">
                  <c:v>　②空調・換気設備</c:v>
                </c:pt>
              </c:strCache>
            </c:strRef>
          </c:tx>
          <c:spPr>
            <a:solidFill>
              <a:schemeClr val="accent1">
                <a:lumMod val="80000"/>
                <a:lumOff val="2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'参考様式（記入例）'!$I$17:$W$17</c:f>
              <c:numCache>
                <c:formatCode>General</c:formatCode>
                <c:ptCount val="15"/>
                <c:pt idx="0">
                  <c:v>0</c:v>
                </c:pt>
                <c:pt idx="1">
                  <c:v>0</c:v>
                </c:pt>
                <c:pt idx="2">
                  <c:v>100</c:v>
                </c:pt>
                <c:pt idx="3">
                  <c:v>0</c:v>
                </c:pt>
                <c:pt idx="4">
                  <c:v>100</c:v>
                </c:pt>
                <c:pt idx="5">
                  <c:v>0</c:v>
                </c:pt>
                <c:pt idx="6">
                  <c:v>0</c:v>
                </c:pt>
                <c:pt idx="7">
                  <c:v>0</c:v>
                </c:pt>
                <c:pt idx="8">
                  <c:v>100</c:v>
                </c:pt>
                <c:pt idx="9">
                  <c:v>0</c:v>
                </c:pt>
                <c:pt idx="10">
                  <c:v>100</c:v>
                </c:pt>
                <c:pt idx="11">
                  <c:v>0</c:v>
                </c:pt>
                <c:pt idx="12">
                  <c:v>0</c:v>
                </c:pt>
                <c:pt idx="13">
                  <c:v>0</c:v>
                </c:pt>
                <c:pt idx="14">
                  <c:v>400</c:v>
                </c:pt>
              </c:numCache>
            </c:numRef>
          </c:val>
          <c:extLst>
            <c:ext xmlns:c16="http://schemas.microsoft.com/office/drawing/2014/chart" uri="{C3380CC4-5D6E-409C-BE32-E72D297353CC}">
              <c16:uniqueId val="{0000000C-1544-4B39-8A67-D4E02D9CE9B9}"/>
            </c:ext>
          </c:extLst>
        </c:ser>
        <c:ser>
          <c:idx val="11"/>
          <c:order val="14"/>
          <c:tx>
            <c:strRef>
              <c:f>'参考様式（記入例）'!$C$16</c:f>
              <c:strCache>
                <c:ptCount val="1"/>
              </c:strCache>
            </c:strRef>
          </c:tx>
          <c:spPr>
            <a:solidFill>
              <a:schemeClr val="accent6">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'参考様式（記入例）'!$I$16:$W$16</c:f>
              <c:numCache>
                <c:formatCode>General</c:formatCode>
                <c:ptCount val="15"/>
                <c:pt idx="0">
                  <c:v>0</c:v>
                </c:pt>
                <c:pt idx="1">
                  <c:v>0</c:v>
                </c:pt>
                <c:pt idx="2">
                  <c:v>0</c:v>
                </c:pt>
                <c:pt idx="3">
                  <c:v>0</c:v>
                </c:pt>
                <c:pt idx="4">
                  <c:v>0</c:v>
                </c:pt>
                <c:pt idx="5">
                  <c:v>0</c:v>
                </c:pt>
                <c:pt idx="6">
                  <c:v>2000</c:v>
                </c:pt>
                <c:pt idx="7">
                  <c:v>0</c:v>
                </c:pt>
                <c:pt idx="8">
                  <c:v>0</c:v>
                </c:pt>
                <c:pt idx="9">
                  <c:v>0</c:v>
                </c:pt>
                <c:pt idx="10">
                  <c:v>0</c:v>
                </c:pt>
                <c:pt idx="11">
                  <c:v>0</c:v>
                </c:pt>
                <c:pt idx="12">
                  <c:v>2000</c:v>
                </c:pt>
                <c:pt idx="13">
                  <c:v>0</c:v>
                </c:pt>
                <c:pt idx="14">
                  <c:v>4000</c:v>
                </c:pt>
              </c:numCache>
            </c:numRef>
          </c:val>
          <c:extLst>
            <c:ext xmlns:c16="http://schemas.microsoft.com/office/drawing/2014/chart" uri="{C3380CC4-5D6E-409C-BE32-E72D297353CC}">
              <c16:uniqueId val="{0000000B-1544-4B39-8A67-D4E02D9CE9B9}"/>
            </c:ext>
          </c:extLst>
        </c:ser>
        <c:ser>
          <c:idx val="10"/>
          <c:order val="15"/>
          <c:tx>
            <c:strRef>
              <c:f>'参考様式（記入例）'!$C$15</c:f>
              <c:strCache>
                <c:ptCount val="1"/>
                <c:pt idx="0">
                  <c:v>　①給排水設備</c:v>
                </c:pt>
              </c:strCache>
            </c:strRef>
          </c:tx>
          <c:spPr>
            <a:solidFill>
              <a:schemeClr val="accent5">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'参考様式（記入例）'!$I$15:$W$15</c:f>
              <c:numCache>
                <c:formatCode>General</c:formatCode>
                <c:ptCount val="15"/>
                <c:pt idx="0">
                  <c:v>0</c:v>
                </c:pt>
                <c:pt idx="1">
                  <c:v>0</c:v>
                </c:pt>
                <c:pt idx="2">
                  <c:v>0</c:v>
                </c:pt>
                <c:pt idx="3">
                  <c:v>1000</c:v>
                </c:pt>
                <c:pt idx="4">
                  <c:v>0</c:v>
                </c:pt>
                <c:pt idx="5">
                  <c:v>0</c:v>
                </c:pt>
                <c:pt idx="6">
                  <c:v>0</c:v>
                </c:pt>
                <c:pt idx="7">
                  <c:v>0</c:v>
                </c:pt>
                <c:pt idx="8">
                  <c:v>0</c:v>
                </c:pt>
                <c:pt idx="9">
                  <c:v>1000</c:v>
                </c:pt>
                <c:pt idx="10">
                  <c:v>0</c:v>
                </c:pt>
                <c:pt idx="11">
                  <c:v>0</c:v>
                </c:pt>
                <c:pt idx="12">
                  <c:v>0</c:v>
                </c:pt>
                <c:pt idx="13">
                  <c:v>0</c:v>
                </c:pt>
                <c:pt idx="14">
                  <c:v>2000</c:v>
                </c:pt>
              </c:numCache>
            </c:numRef>
          </c:val>
          <c:extLst>
            <c:ext xmlns:c16="http://schemas.microsoft.com/office/drawing/2014/chart" uri="{C3380CC4-5D6E-409C-BE32-E72D297353CC}">
              <c16:uniqueId val="{0000000A-1544-4B39-8A67-D4E02D9CE9B9}"/>
            </c:ext>
          </c:extLst>
        </c:ser>
        <c:ser>
          <c:idx val="9"/>
          <c:order val="16"/>
          <c:tx>
            <c:strRef>
              <c:f>'参考様式（記入例）'!$C$14</c:f>
              <c:strCache>
                <c:ptCount val="1"/>
              </c:strCache>
            </c:strRef>
          </c:tx>
          <c:spPr>
            <a:solidFill>
              <a:schemeClr val="accent4">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'参考様式（記入例）'!$I$14:$W$14</c:f>
              <c:numCache>
                <c:formatCode>General</c:formatCode>
                <c:ptCount val="15"/>
                <c:pt idx="0">
                  <c:v>0</c:v>
                </c:pt>
                <c:pt idx="1">
                  <c:v>0</c:v>
                </c:pt>
                <c:pt idx="2">
                  <c:v>0</c:v>
                </c:pt>
                <c:pt idx="3">
                  <c:v>0</c:v>
                </c:pt>
                <c:pt idx="4">
                  <c:v>0</c:v>
                </c:pt>
                <c:pt idx="5">
                  <c:v>0</c:v>
                </c:pt>
                <c:pt idx="7">
                  <c:v>4000</c:v>
                </c:pt>
                <c:pt idx="8">
                  <c:v>0</c:v>
                </c:pt>
                <c:pt idx="9">
                  <c:v>0</c:v>
                </c:pt>
                <c:pt idx="10">
                  <c:v>0</c:v>
                </c:pt>
                <c:pt idx="11">
                  <c:v>0</c:v>
                </c:pt>
                <c:pt idx="12">
                  <c:v>0</c:v>
                </c:pt>
                <c:pt idx="13">
                  <c:v>0</c:v>
                </c:pt>
                <c:pt idx="14">
                  <c:v>4000</c:v>
                </c:pt>
              </c:numCache>
            </c:numRef>
          </c:val>
          <c:extLst>
            <c:ext xmlns:c16="http://schemas.microsoft.com/office/drawing/2014/chart" uri="{C3380CC4-5D6E-409C-BE32-E72D297353CC}">
              <c16:uniqueId val="{00000009-1544-4B39-8A67-D4E02D9CE9B9}"/>
            </c:ext>
          </c:extLst>
        </c:ser>
        <c:ser>
          <c:idx val="8"/>
          <c:order val="17"/>
          <c:tx>
            <c:strRef>
              <c:f>'参考様式（記入例）'!$C$13</c:f>
              <c:strCache>
                <c:ptCount val="1"/>
                <c:pt idx="0">
                  <c:v>　⑤内装</c:v>
                </c:pt>
              </c:strCache>
            </c:strRef>
          </c:tx>
          <c:spPr>
            <a:solidFill>
              <a:schemeClr val="accent3">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'参考様式（記入例）'!$I$13:$W$13</c:f>
              <c:numCache>
                <c:formatCode>General</c:formatCode>
                <c:ptCount val="15"/>
                <c:pt idx="0">
                  <c:v>0</c:v>
                </c:pt>
                <c:pt idx="1">
                  <c:v>0</c:v>
                </c:pt>
                <c:pt idx="2">
                  <c:v>0</c:v>
                </c:pt>
                <c:pt idx="3">
                  <c:v>400</c:v>
                </c:pt>
                <c:pt idx="4">
                  <c:v>0</c:v>
                </c:pt>
                <c:pt idx="5">
                  <c:v>0</c:v>
                </c:pt>
                <c:pt idx="6">
                  <c:v>400</c:v>
                </c:pt>
                <c:pt idx="7">
                  <c:v>0</c:v>
                </c:pt>
                <c:pt idx="8">
                  <c:v>0</c:v>
                </c:pt>
                <c:pt idx="9">
                  <c:v>400</c:v>
                </c:pt>
                <c:pt idx="10">
                  <c:v>0</c:v>
                </c:pt>
                <c:pt idx="11">
                  <c:v>0</c:v>
                </c:pt>
                <c:pt idx="12">
                  <c:v>400</c:v>
                </c:pt>
                <c:pt idx="13">
                  <c:v>0</c:v>
                </c:pt>
                <c:pt idx="14">
                  <c:v>1600</c:v>
                </c:pt>
              </c:numCache>
            </c:numRef>
          </c:val>
          <c:extLst>
            <c:ext xmlns:c16="http://schemas.microsoft.com/office/drawing/2014/chart" uri="{C3380CC4-5D6E-409C-BE32-E72D297353CC}">
              <c16:uniqueId val="{00000008-1544-4B39-8A67-D4E02D9CE9B9}"/>
            </c:ext>
          </c:extLst>
        </c:ser>
        <c:ser>
          <c:idx val="7"/>
          <c:order val="18"/>
          <c:tx>
            <c:strRef>
              <c:f>'参考様式（記入例）'!$C$12</c:f>
              <c:strCache>
                <c:ptCount val="1"/>
              </c:strCache>
            </c:strRef>
          </c:tx>
          <c:spPr>
            <a:solidFill>
              <a:schemeClr val="accent2">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'参考様式（記入例）'!$I$12:$W$12</c:f>
              <c:numCache>
                <c:formatCode>General</c:formatCode>
                <c:ptCount val="15"/>
                <c:pt idx="0">
                  <c:v>0</c:v>
                </c:pt>
                <c:pt idx="1">
                  <c:v>0</c:v>
                </c:pt>
                <c:pt idx="2">
                  <c:v>0</c:v>
                </c:pt>
                <c:pt idx="3">
                  <c:v>0</c:v>
                </c:pt>
                <c:pt idx="4">
                  <c:v>0</c:v>
                </c:pt>
                <c:pt idx="5">
                  <c:v>0</c:v>
                </c:pt>
                <c:pt idx="7">
                  <c:v>1000</c:v>
                </c:pt>
                <c:pt idx="8">
                  <c:v>0</c:v>
                </c:pt>
                <c:pt idx="9">
                  <c:v>0</c:v>
                </c:pt>
                <c:pt idx="10">
                  <c:v>0</c:v>
                </c:pt>
                <c:pt idx="11">
                  <c:v>0</c:v>
                </c:pt>
                <c:pt idx="12">
                  <c:v>0</c:v>
                </c:pt>
                <c:pt idx="14">
                  <c:v>1000</c:v>
                </c:pt>
              </c:numCache>
            </c:numRef>
          </c:val>
          <c:extLst>
            <c:ext xmlns:c16="http://schemas.microsoft.com/office/drawing/2014/chart" uri="{C3380CC4-5D6E-409C-BE32-E72D297353CC}">
              <c16:uniqueId val="{00000007-1544-4B39-8A67-D4E02D9CE9B9}"/>
            </c:ext>
          </c:extLst>
        </c:ser>
        <c:ser>
          <c:idx val="6"/>
          <c:order val="19"/>
          <c:tx>
            <c:strRef>
              <c:f>'参考様式（記入例）'!$C$11</c:f>
              <c:strCache>
                <c:ptCount val="1"/>
                <c:pt idx="0">
                  <c:v>　④開口部</c:v>
                </c:pt>
              </c:strCache>
            </c:strRef>
          </c:tx>
          <c:spPr>
            <a:solidFill>
              <a:schemeClr val="accent1">
                <a:lumMod val="60000"/>
              </a:schemeClr>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'参考様式（記入例）'!$I$11:$W$11</c:f>
              <c:numCache>
                <c:formatCode>General</c:formatCode>
                <c:ptCount val="15"/>
                <c:pt idx="0">
                  <c:v>0</c:v>
                </c:pt>
                <c:pt idx="1">
                  <c:v>0</c:v>
                </c:pt>
                <c:pt idx="2">
                  <c:v>0</c:v>
                </c:pt>
                <c:pt idx="3">
                  <c:v>400</c:v>
                </c:pt>
                <c:pt idx="4">
                  <c:v>0</c:v>
                </c:pt>
                <c:pt idx="5">
                  <c:v>0</c:v>
                </c:pt>
                <c:pt idx="6">
                  <c:v>400</c:v>
                </c:pt>
                <c:pt idx="7">
                  <c:v>0</c:v>
                </c:pt>
                <c:pt idx="8">
                  <c:v>0</c:v>
                </c:pt>
                <c:pt idx="9">
                  <c:v>400</c:v>
                </c:pt>
                <c:pt idx="10">
                  <c:v>0</c:v>
                </c:pt>
                <c:pt idx="11">
                  <c:v>0</c:v>
                </c:pt>
                <c:pt idx="12">
                  <c:v>400</c:v>
                </c:pt>
                <c:pt idx="13">
                  <c:v>0</c:v>
                </c:pt>
                <c:pt idx="14">
                  <c:v>1600</c:v>
                </c:pt>
              </c:numCache>
            </c:numRef>
          </c:val>
          <c:extLst>
            <c:ext xmlns:c16="http://schemas.microsoft.com/office/drawing/2014/chart" uri="{C3380CC4-5D6E-409C-BE32-E72D297353CC}">
              <c16:uniqueId val="{00000006-1544-4B39-8A67-D4E02D9CE9B9}"/>
            </c:ext>
          </c:extLst>
        </c:ser>
        <c:ser>
          <c:idx val="5"/>
          <c:order val="20"/>
          <c:tx>
            <c:strRef>
              <c:f>'参考様式（記入例）'!$C$10</c:f>
              <c:strCache>
                <c:ptCount val="1"/>
              </c:strCache>
            </c:strRef>
          </c:tx>
          <c:spPr>
            <a:solidFill>
              <a:schemeClr val="accent6"/>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'参考様式（記入例）'!$I$10:$W$10</c:f>
              <c:numCache>
                <c:formatCode>General</c:formatCode>
                <c:ptCount val="15"/>
                <c:pt idx="0">
                  <c:v>0</c:v>
                </c:pt>
                <c:pt idx="1">
                  <c:v>0</c:v>
                </c:pt>
                <c:pt idx="2">
                  <c:v>0</c:v>
                </c:pt>
                <c:pt idx="3">
                  <c:v>0</c:v>
                </c:pt>
                <c:pt idx="4">
                  <c:v>0</c:v>
                </c:pt>
                <c:pt idx="5">
                  <c:v>4000</c:v>
                </c:pt>
                <c:pt idx="6">
                  <c:v>0</c:v>
                </c:pt>
                <c:pt idx="7">
                  <c:v>0</c:v>
                </c:pt>
                <c:pt idx="8">
                  <c:v>0</c:v>
                </c:pt>
                <c:pt idx="10">
                  <c:v>4000</c:v>
                </c:pt>
                <c:pt idx="11">
                  <c:v>0</c:v>
                </c:pt>
                <c:pt idx="12">
                  <c:v>0</c:v>
                </c:pt>
                <c:pt idx="13">
                  <c:v>0</c:v>
                </c:pt>
                <c:pt idx="14">
                  <c:v>8000</c:v>
                </c:pt>
              </c:numCache>
            </c:numRef>
          </c:val>
          <c:extLst>
            <c:ext xmlns:c16="http://schemas.microsoft.com/office/drawing/2014/chart" uri="{C3380CC4-5D6E-409C-BE32-E72D297353CC}">
              <c16:uniqueId val="{00000005-1544-4B39-8A67-D4E02D9CE9B9}"/>
            </c:ext>
          </c:extLst>
        </c:ser>
        <c:ser>
          <c:idx val="4"/>
          <c:order val="21"/>
          <c:tx>
            <c:strRef>
              <c:f>'参考様式（記入例）'!$C$9</c:f>
              <c:strCache>
                <c:ptCount val="1"/>
                <c:pt idx="0">
                  <c:v>　③屋根・屋上</c:v>
                </c:pt>
              </c:strCache>
            </c:strRef>
          </c:tx>
          <c:spPr>
            <a:solidFill>
              <a:schemeClr val="accent5"/>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'参考様式（記入例）'!$I$9:$W$9</c:f>
              <c:numCache>
                <c:formatCode>General</c:formatCode>
                <c:ptCount val="15"/>
                <c:pt idx="0">
                  <c:v>0</c:v>
                </c:pt>
                <c:pt idx="1">
                  <c:v>0</c:v>
                </c:pt>
                <c:pt idx="2">
                  <c:v>0</c:v>
                </c:pt>
                <c:pt idx="3">
                  <c:v>3000</c:v>
                </c:pt>
                <c:pt idx="4">
                  <c:v>0</c:v>
                </c:pt>
                <c:pt idx="5">
                  <c:v>0</c:v>
                </c:pt>
                <c:pt idx="6">
                  <c:v>3000</c:v>
                </c:pt>
                <c:pt idx="7">
                  <c:v>0</c:v>
                </c:pt>
                <c:pt idx="8">
                  <c:v>0</c:v>
                </c:pt>
                <c:pt idx="9">
                  <c:v>3000</c:v>
                </c:pt>
                <c:pt idx="10">
                  <c:v>0</c:v>
                </c:pt>
                <c:pt idx="11">
                  <c:v>0</c:v>
                </c:pt>
                <c:pt idx="12">
                  <c:v>3000</c:v>
                </c:pt>
                <c:pt idx="13">
                  <c:v>0</c:v>
                </c:pt>
                <c:pt idx="14">
                  <c:v>12000</c:v>
                </c:pt>
              </c:numCache>
            </c:numRef>
          </c:val>
          <c:extLst>
            <c:ext xmlns:c16="http://schemas.microsoft.com/office/drawing/2014/chart" uri="{C3380CC4-5D6E-409C-BE32-E72D297353CC}">
              <c16:uniqueId val="{00000004-1544-4B39-8A67-D4E02D9CE9B9}"/>
            </c:ext>
          </c:extLst>
        </c:ser>
        <c:ser>
          <c:idx val="3"/>
          <c:order val="22"/>
          <c:tx>
            <c:strRef>
              <c:f>'参考様式（記入例）'!$C$8</c:f>
              <c:strCache>
                <c:ptCount val="1"/>
              </c:strCache>
            </c:strRef>
          </c:tx>
          <c:spPr>
            <a:solidFill>
              <a:schemeClr val="accent4"/>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'参考様式（記入例）'!$I$8:$W$8</c:f>
              <c:numCache>
                <c:formatCode>General</c:formatCode>
                <c:ptCount val="15"/>
                <c:pt idx="0">
                  <c:v>0</c:v>
                </c:pt>
                <c:pt idx="1">
                  <c:v>0</c:v>
                </c:pt>
                <c:pt idx="2">
                  <c:v>0</c:v>
                </c:pt>
                <c:pt idx="3">
                  <c:v>0</c:v>
                </c:pt>
                <c:pt idx="4">
                  <c:v>0</c:v>
                </c:pt>
                <c:pt idx="5">
                  <c:v>3000</c:v>
                </c:pt>
                <c:pt idx="6">
                  <c:v>0</c:v>
                </c:pt>
                <c:pt idx="7">
                  <c:v>0</c:v>
                </c:pt>
                <c:pt idx="8">
                  <c:v>0</c:v>
                </c:pt>
                <c:pt idx="9">
                  <c:v>0</c:v>
                </c:pt>
                <c:pt idx="10">
                  <c:v>3000</c:v>
                </c:pt>
                <c:pt idx="11">
                  <c:v>0</c:v>
                </c:pt>
                <c:pt idx="12">
                  <c:v>0</c:v>
                </c:pt>
                <c:pt idx="13">
                  <c:v>0</c:v>
                </c:pt>
                <c:pt idx="14">
                  <c:v>6000</c:v>
                </c:pt>
              </c:numCache>
            </c:numRef>
          </c:val>
          <c:extLst>
            <c:ext xmlns:c16="http://schemas.microsoft.com/office/drawing/2014/chart" uri="{C3380CC4-5D6E-409C-BE32-E72D297353CC}">
              <c16:uniqueId val="{00000003-1544-4B39-8A67-D4E02D9CE9B9}"/>
            </c:ext>
          </c:extLst>
        </c:ser>
        <c:ser>
          <c:idx val="2"/>
          <c:order val="23"/>
          <c:tx>
            <c:strRef>
              <c:f>'参考様式（記入例）'!$C$7</c:f>
              <c:strCache>
                <c:ptCount val="1"/>
                <c:pt idx="0">
                  <c:v>　②外壁</c:v>
                </c:pt>
              </c:strCache>
            </c:strRef>
          </c:tx>
          <c:spPr>
            <a:solidFill>
              <a:schemeClr val="accent3"/>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'参考様式（記入例）'!$I$7:$W$7</c:f>
              <c:numCache>
                <c:formatCode>General</c:formatCode>
                <c:ptCount val="15"/>
                <c:pt idx="0">
                  <c:v>0</c:v>
                </c:pt>
                <c:pt idx="1">
                  <c:v>0</c:v>
                </c:pt>
                <c:pt idx="2">
                  <c:v>0</c:v>
                </c:pt>
                <c:pt idx="3">
                  <c:v>1000</c:v>
                </c:pt>
                <c:pt idx="4">
                  <c:v>0</c:v>
                </c:pt>
                <c:pt idx="5">
                  <c:v>0</c:v>
                </c:pt>
                <c:pt idx="6">
                  <c:v>1000</c:v>
                </c:pt>
                <c:pt idx="7">
                  <c:v>0</c:v>
                </c:pt>
                <c:pt idx="8">
                  <c:v>0</c:v>
                </c:pt>
                <c:pt idx="9">
                  <c:v>1000</c:v>
                </c:pt>
                <c:pt idx="10">
                  <c:v>0</c:v>
                </c:pt>
                <c:pt idx="11">
                  <c:v>0</c:v>
                </c:pt>
                <c:pt idx="12">
                  <c:v>1000</c:v>
                </c:pt>
                <c:pt idx="13">
                  <c:v>0</c:v>
                </c:pt>
                <c:pt idx="14">
                  <c:v>4000</c:v>
                </c:pt>
              </c:numCache>
            </c:numRef>
          </c:val>
          <c:extLst>
            <c:ext xmlns:c16="http://schemas.microsoft.com/office/drawing/2014/chart" uri="{C3380CC4-5D6E-409C-BE32-E72D297353CC}">
              <c16:uniqueId val="{00000002-1544-4B39-8A67-D4E02D9CE9B9}"/>
            </c:ext>
          </c:extLst>
        </c:ser>
        <c:ser>
          <c:idx val="1"/>
          <c:order val="24"/>
          <c:tx>
            <c:strRef>
              <c:f>'参考様式（記入例）'!$C$6</c:f>
              <c:strCache>
                <c:ptCount val="1"/>
              </c:strCache>
            </c:strRef>
          </c:tx>
          <c:spPr>
            <a:solidFill>
              <a:schemeClr val="accent2"/>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'参考様式（記入例）'!$I$6:$W$6</c:f>
              <c:numCache>
                <c:formatCode>General</c:formatCode>
                <c:ptCount val="15"/>
                <c:pt idx="0">
                  <c:v>0</c:v>
                </c:pt>
                <c:pt idx="1">
                  <c:v>0</c:v>
                </c:pt>
                <c:pt idx="2">
                  <c:v>0</c:v>
                </c:pt>
                <c:pt idx="3">
                  <c:v>4000</c:v>
                </c:pt>
                <c:pt idx="4">
                  <c:v>0</c:v>
                </c:pt>
                <c:pt idx="5">
                  <c:v>0</c:v>
                </c:pt>
                <c:pt idx="6">
                  <c:v>4000</c:v>
                </c:pt>
                <c:pt idx="7">
                  <c:v>0</c:v>
                </c:pt>
                <c:pt idx="8">
                  <c:v>0</c:v>
                </c:pt>
                <c:pt idx="9">
                  <c:v>4000</c:v>
                </c:pt>
                <c:pt idx="10">
                  <c:v>0</c:v>
                </c:pt>
                <c:pt idx="11">
                  <c:v>0</c:v>
                </c:pt>
                <c:pt idx="12">
                  <c:v>4000</c:v>
                </c:pt>
                <c:pt idx="13">
                  <c:v>0</c:v>
                </c:pt>
                <c:pt idx="14">
                  <c:v>16000</c:v>
                </c:pt>
              </c:numCache>
            </c:numRef>
          </c:val>
          <c:extLst>
            <c:ext xmlns:c16="http://schemas.microsoft.com/office/drawing/2014/chart" uri="{C3380CC4-5D6E-409C-BE32-E72D297353CC}">
              <c16:uniqueId val="{00000001-1544-4B39-8A67-D4E02D9CE9B9}"/>
            </c:ext>
          </c:extLst>
        </c:ser>
        <c:ser>
          <c:idx val="0"/>
          <c:order val="25"/>
          <c:tx>
            <c:strRef>
              <c:f>'参考様式（記入例）'!$C$5</c:f>
              <c:strCache>
                <c:ptCount val="1"/>
                <c:pt idx="0">
                  <c:v>　①構造躯体</c:v>
                </c:pt>
              </c:strCache>
            </c:strRef>
          </c:tx>
          <c:spPr>
            <a:solidFill>
              <a:schemeClr val="accent1"/>
            </a:solidFill>
            <a:ln>
              <a:noFill/>
            </a:ln>
            <a:effectLst/>
          </c:spPr>
          <c:invertIfNegative val="0"/>
          <c:cat>
            <c:strRef>
              <c:f>'参考様式（記入例）'!$I$3:$W$3</c:f>
              <c:strCache>
                <c:ptCount val="15"/>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strCache>
            </c:strRef>
          </c:cat>
          <c:val>
            <c:numRef>
              <c:f>'参考様式（記入例）'!$I$5:$W$5</c:f>
              <c:numCache>
                <c:formatCode>General</c:formatCode>
                <c:ptCount val="15"/>
                <c:pt idx="0">
                  <c:v>0</c:v>
                </c:pt>
                <c:pt idx="1">
                  <c:v>0</c:v>
                </c:pt>
                <c:pt idx="2">
                  <c:v>300</c:v>
                </c:pt>
                <c:pt idx="3">
                  <c:v>0</c:v>
                </c:pt>
                <c:pt idx="4">
                  <c:v>300</c:v>
                </c:pt>
                <c:pt idx="5">
                  <c:v>0</c:v>
                </c:pt>
                <c:pt idx="6">
                  <c:v>0</c:v>
                </c:pt>
                <c:pt idx="7">
                  <c:v>0</c:v>
                </c:pt>
                <c:pt idx="8">
                  <c:v>300</c:v>
                </c:pt>
                <c:pt idx="9">
                  <c:v>0</c:v>
                </c:pt>
                <c:pt idx="10">
                  <c:v>300</c:v>
                </c:pt>
                <c:pt idx="11">
                  <c:v>0</c:v>
                </c:pt>
                <c:pt idx="12">
                  <c:v>0</c:v>
                </c:pt>
                <c:pt idx="13">
                  <c:v>0</c:v>
                </c:pt>
                <c:pt idx="14">
                  <c:v>1200</c:v>
                </c:pt>
              </c:numCache>
            </c:numRef>
          </c:val>
          <c:extLst>
            <c:ext xmlns:c16="http://schemas.microsoft.com/office/drawing/2014/chart" uri="{C3380CC4-5D6E-409C-BE32-E72D297353CC}">
              <c16:uniqueId val="{00000000-1544-4B39-8A67-D4E02D9CE9B9}"/>
            </c:ext>
          </c:extLst>
        </c:ser>
        <c:dLbls>
          <c:showLegendKey val="0"/>
          <c:showVal val="0"/>
          <c:showCatName val="0"/>
          <c:showSerName val="0"/>
          <c:showPercent val="0"/>
          <c:showBubbleSize val="0"/>
        </c:dLbls>
        <c:gapWidth val="150"/>
        <c:overlap val="100"/>
        <c:axId val="1219145760"/>
        <c:axId val="1219143840"/>
      </c:barChart>
      <c:lineChart>
        <c:grouping val="standard"/>
        <c:varyColors val="0"/>
        <c:ser>
          <c:idx val="26"/>
          <c:order val="26"/>
          <c:tx>
            <c:strRef>
              <c:f>'参考様式（記入例）'!$C$32</c:f>
              <c:strCache>
                <c:ptCount val="1"/>
                <c:pt idx="0">
                  <c:v>修繕工事費　累計</c:v>
                </c:pt>
              </c:strCache>
            </c:strRef>
          </c:tx>
          <c:spPr>
            <a:ln w="28575" cap="rnd">
              <a:solidFill>
                <a:schemeClr val="accent3">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'参考様式（記入例）'!$I$2:$W$4</c:f>
              <c:multiLvlStrCache>
                <c:ptCount val="15"/>
                <c:lvl>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lvl>
                <c:lvl>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lvl>
                <c:lvl>
                  <c:pt idx="0">
                    <c:v>修繕費用（経年）</c:v>
                  </c:pt>
                </c:lvl>
              </c:multiLvlStrCache>
            </c:multiLvlStrRef>
          </c:cat>
          <c:val>
            <c:numRef>
              <c:f>'参考様式（記入例）'!$I$32:$W$32</c:f>
              <c:numCache>
                <c:formatCode>General</c:formatCode>
                <c:ptCount val="15"/>
                <c:pt idx="0">
                  <c:v>0</c:v>
                </c:pt>
                <c:pt idx="1">
                  <c:v>2000</c:v>
                </c:pt>
                <c:pt idx="2">
                  <c:v>6400</c:v>
                </c:pt>
                <c:pt idx="3">
                  <c:v>21000</c:v>
                </c:pt>
                <c:pt idx="4">
                  <c:v>26400</c:v>
                </c:pt>
                <c:pt idx="5">
                  <c:v>37400</c:v>
                </c:pt>
                <c:pt idx="6">
                  <c:v>63100</c:v>
                </c:pt>
                <c:pt idx="7">
                  <c:v>71100</c:v>
                </c:pt>
                <c:pt idx="8">
                  <c:v>76500</c:v>
                </c:pt>
                <c:pt idx="9">
                  <c:v>91100</c:v>
                </c:pt>
                <c:pt idx="10">
                  <c:v>104500</c:v>
                </c:pt>
                <c:pt idx="11">
                  <c:v>106500</c:v>
                </c:pt>
                <c:pt idx="12">
                  <c:v>133900</c:v>
                </c:pt>
                <c:pt idx="13">
                  <c:v>135900</c:v>
                </c:pt>
              </c:numCache>
            </c:numRef>
          </c:val>
          <c:smooth val="0"/>
          <c:extLst>
            <c:ext xmlns:c16="http://schemas.microsoft.com/office/drawing/2014/chart" uri="{C3380CC4-5D6E-409C-BE32-E72D297353CC}">
              <c16:uniqueId val="{0000001A-1544-4B39-8A67-D4E02D9CE9B9}"/>
            </c:ext>
          </c:extLst>
        </c:ser>
        <c:ser>
          <c:idx val="27"/>
          <c:order val="27"/>
          <c:tx>
            <c:strRef>
              <c:f>'参考様式（記入例）'!$C$37</c:f>
              <c:strCache>
                <c:ptCount val="1"/>
                <c:pt idx="0">
                  <c:v>修繕積立金等　累計</c:v>
                </c:pt>
              </c:strCache>
            </c:strRef>
          </c:tx>
          <c:spPr>
            <a:ln w="28575" cap="rnd">
              <a:solidFill>
                <a:schemeClr val="accent4">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'参考様式（記入例）'!$I$2:$W$4</c:f>
              <c:multiLvlStrCache>
                <c:ptCount val="15"/>
                <c:lvl>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lvl>
                <c:lvl>
                  <c:pt idx="0">
                    <c:v>2000～2004</c:v>
                  </c:pt>
                  <c:pt idx="1">
                    <c:v>2005～2009</c:v>
                  </c:pt>
                  <c:pt idx="2">
                    <c:v>2010～2014</c:v>
                  </c:pt>
                  <c:pt idx="3">
                    <c:v>2015～2019</c:v>
                  </c:pt>
                  <c:pt idx="4">
                    <c:v>2020～2024</c:v>
                  </c:pt>
                  <c:pt idx="5">
                    <c:v>2025～2029</c:v>
                  </c:pt>
                  <c:pt idx="6">
                    <c:v>2030～2034</c:v>
                  </c:pt>
                  <c:pt idx="7">
                    <c:v>2035～2039</c:v>
                  </c:pt>
                  <c:pt idx="8">
                    <c:v>2040～2044</c:v>
                  </c:pt>
                  <c:pt idx="9">
                    <c:v>2045～2049</c:v>
                  </c:pt>
                  <c:pt idx="10">
                    <c:v>2050～2054</c:v>
                  </c:pt>
                  <c:pt idx="11">
                    <c:v>2055～2059</c:v>
                  </c:pt>
                  <c:pt idx="12">
                    <c:v>2060～2064</c:v>
                  </c:pt>
                  <c:pt idx="13">
                    <c:v>2065～2069</c:v>
                  </c:pt>
                  <c:pt idx="14">
                    <c:v>総計</c:v>
                  </c:pt>
                </c:lvl>
                <c:lvl>
                  <c:pt idx="0">
                    <c:v>修繕費用（経年）</c:v>
                  </c:pt>
                </c:lvl>
              </c:multiLvlStrCache>
            </c:multiLvlStrRef>
          </c:cat>
          <c:val>
            <c:numRef>
              <c:f>'参考様式（記入例）'!$I$37:$W$37</c:f>
              <c:numCache>
                <c:formatCode>General</c:formatCode>
                <c:ptCount val="15"/>
                <c:pt idx="0">
                  <c:v>25000</c:v>
                </c:pt>
                <c:pt idx="1">
                  <c:v>35000</c:v>
                </c:pt>
                <c:pt idx="2">
                  <c:v>45000</c:v>
                </c:pt>
                <c:pt idx="3">
                  <c:v>55000</c:v>
                </c:pt>
                <c:pt idx="4">
                  <c:v>65000</c:v>
                </c:pt>
                <c:pt idx="5">
                  <c:v>75000</c:v>
                </c:pt>
                <c:pt idx="6">
                  <c:v>85000</c:v>
                </c:pt>
                <c:pt idx="7">
                  <c:v>95000</c:v>
                </c:pt>
                <c:pt idx="8">
                  <c:v>105000</c:v>
                </c:pt>
                <c:pt idx="9">
                  <c:v>115000</c:v>
                </c:pt>
                <c:pt idx="10">
                  <c:v>125000</c:v>
                </c:pt>
                <c:pt idx="11">
                  <c:v>135000</c:v>
                </c:pt>
                <c:pt idx="12">
                  <c:v>145000</c:v>
                </c:pt>
                <c:pt idx="13">
                  <c:v>155000</c:v>
                </c:pt>
              </c:numCache>
            </c:numRef>
          </c:val>
          <c:smooth val="0"/>
          <c:extLst>
            <c:ext xmlns:c16="http://schemas.microsoft.com/office/drawing/2014/chart" uri="{C3380CC4-5D6E-409C-BE32-E72D297353CC}">
              <c16:uniqueId val="{0000001B-1544-4B39-8A67-D4E02D9CE9B9}"/>
            </c:ext>
          </c:extLst>
        </c:ser>
        <c:dLbls>
          <c:showLegendKey val="0"/>
          <c:showVal val="0"/>
          <c:showCatName val="0"/>
          <c:showSerName val="0"/>
          <c:showPercent val="0"/>
          <c:showBubbleSize val="0"/>
        </c:dLbls>
        <c:marker val="1"/>
        <c:smooth val="0"/>
        <c:axId val="1219145760"/>
        <c:axId val="1219143840"/>
      </c:lineChart>
      <c:catAx>
        <c:axId val="121914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19143840"/>
        <c:crosses val="autoZero"/>
        <c:auto val="1"/>
        <c:lblAlgn val="ctr"/>
        <c:lblOffset val="100"/>
        <c:noMultiLvlLbl val="0"/>
      </c:catAx>
      <c:valAx>
        <c:axId val="121914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191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5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191184</xdr:colOff>
      <xdr:row>43</xdr:row>
      <xdr:rowOff>27310</xdr:rowOff>
    </xdr:from>
    <xdr:to>
      <xdr:col>20</xdr:col>
      <xdr:colOff>109248</xdr:colOff>
      <xdr:row>63</xdr:row>
      <xdr:rowOff>122903</xdr:rowOff>
    </xdr:to>
    <xdr:graphicFrame macro="">
      <xdr:nvGraphicFramePr>
        <xdr:cNvPr id="2" name="グラフ 1">
          <a:extLst>
            <a:ext uri="{FF2B5EF4-FFF2-40B4-BE49-F238E27FC236}">
              <a16:creationId xmlns:a16="http://schemas.microsoft.com/office/drawing/2014/main" id="{7392B596-1040-4EEC-9904-027872BB0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191184</xdr:colOff>
      <xdr:row>43</xdr:row>
      <xdr:rowOff>27310</xdr:rowOff>
    </xdr:from>
    <xdr:to>
      <xdr:col>20</xdr:col>
      <xdr:colOff>109248</xdr:colOff>
      <xdr:row>63</xdr:row>
      <xdr:rowOff>122903</xdr:rowOff>
    </xdr:to>
    <xdr:graphicFrame macro="">
      <xdr:nvGraphicFramePr>
        <xdr:cNvPr id="6" name="グラフ 5">
          <a:extLst>
            <a:ext uri="{FF2B5EF4-FFF2-40B4-BE49-F238E27FC236}">
              <a16:creationId xmlns:a16="http://schemas.microsoft.com/office/drawing/2014/main" id="{56589686-F3EB-2A6F-00C3-BF1E024B4D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557-31BA-4598-AF61-D066B040DCF5}">
  <dimension ref="B1:X67"/>
  <sheetViews>
    <sheetView view="pageBreakPreview" zoomScale="70" zoomScaleNormal="60" zoomScaleSheetLayoutView="70" workbookViewId="0">
      <selection activeCell="E2" sqref="E2:E4"/>
    </sheetView>
  </sheetViews>
  <sheetFormatPr defaultRowHeight="18" x14ac:dyDescent="0.45"/>
  <cols>
    <col min="1" max="1" width="2.69921875" customWidth="1"/>
    <col min="2" max="2" width="8" customWidth="1"/>
    <col min="3" max="3" width="19.69921875" customWidth="1"/>
    <col min="4" max="4" width="9.69921875" customWidth="1"/>
    <col min="5" max="5" width="9.59765625" customWidth="1"/>
    <col min="6" max="6" width="14.09765625" customWidth="1"/>
    <col min="7" max="7" width="8.69921875" customWidth="1"/>
    <col min="8" max="8" width="8.5" customWidth="1"/>
    <col min="9" max="22" width="7.59765625" customWidth="1"/>
    <col min="23" max="23" width="10.69921875" bestFit="1" customWidth="1"/>
    <col min="24" max="24" width="8.59765625" customWidth="1"/>
  </cols>
  <sheetData>
    <row r="1" spans="2:23" ht="18.600000000000001" thickBot="1" x14ac:dyDescent="0.5">
      <c r="W1" t="s">
        <v>42</v>
      </c>
    </row>
    <row r="2" spans="2:23" ht="18.600000000000001" customHeight="1" thickBot="1" x14ac:dyDescent="0.5">
      <c r="B2" s="79" t="s">
        <v>0</v>
      </c>
      <c r="C2" s="79" t="s">
        <v>1</v>
      </c>
      <c r="D2" s="82" t="s">
        <v>2</v>
      </c>
      <c r="E2" s="106" t="s">
        <v>3</v>
      </c>
      <c r="F2" s="109" t="s">
        <v>43</v>
      </c>
      <c r="G2" s="116" t="s">
        <v>4</v>
      </c>
      <c r="H2" s="86" t="s">
        <v>5</v>
      </c>
      <c r="I2" s="113" t="s">
        <v>44</v>
      </c>
      <c r="J2" s="114"/>
      <c r="K2" s="114"/>
      <c r="L2" s="114"/>
      <c r="M2" s="114"/>
      <c r="N2" s="114"/>
      <c r="O2" s="114"/>
      <c r="P2" s="114"/>
      <c r="Q2" s="114"/>
      <c r="R2" s="114"/>
      <c r="S2" s="114"/>
      <c r="T2" s="114"/>
      <c r="U2" s="114"/>
      <c r="V2" s="114"/>
      <c r="W2" s="115"/>
    </row>
    <row r="3" spans="2:23" ht="24.6" thickBot="1" x14ac:dyDescent="0.5">
      <c r="B3" s="80"/>
      <c r="C3" s="80"/>
      <c r="D3" s="83"/>
      <c r="E3" s="107"/>
      <c r="F3" s="110"/>
      <c r="G3" s="88"/>
      <c r="H3" s="87"/>
      <c r="I3" s="51" t="str">
        <f>IFERROR(YEAR(D5) &amp; "～" &amp; (YEAR(D5) + 4), "")</f>
        <v>2000～2004</v>
      </c>
      <c r="J3" s="51" t="str">
        <f>TEXT(--LEFT(I3,FIND("～",I3)-1)+5*(COLUMN()-COLUMN($I$3)),"####") &amp; "～" &amp; TEXT(--LEFT(I3,FIND("～",I3)-1)+5*(COLUMN()-COLUMN($I$3))+4,"####")</f>
        <v>2005～2009</v>
      </c>
      <c r="K3" s="51" t="str">
        <f>TEXT(--LEFT($I$3,FIND("～",$I$3)-1)+5*(COLUMN()-COLUMN($I$3)),"####") &amp; "～" &amp; TEXT(--LEFT($I$3,FIND("～",$I$3)-1)+5*(COLUMN()-COLUMN($I$3))+4,"####")</f>
        <v>2010～2014</v>
      </c>
      <c r="L3" s="51" t="str">
        <f t="shared" ref="L3:V3" si="0">TEXT(--LEFT($I$3,FIND("～",$I$3)-1)+5*(COLUMN()-COLUMN($I$3)),"####") &amp; "～" &amp; TEXT(--LEFT($I$3,FIND("～",$I$3)-1)+5*(COLUMN()-COLUMN($I$3))+4,"####")</f>
        <v>2015～2019</v>
      </c>
      <c r="M3" s="51" t="str">
        <f t="shared" si="0"/>
        <v>2020～2024</v>
      </c>
      <c r="N3" s="51" t="str">
        <f t="shared" si="0"/>
        <v>2025～2029</v>
      </c>
      <c r="O3" s="51" t="str">
        <f t="shared" si="0"/>
        <v>2030～2034</v>
      </c>
      <c r="P3" s="51" t="str">
        <f t="shared" si="0"/>
        <v>2035～2039</v>
      </c>
      <c r="Q3" s="51" t="str">
        <f t="shared" si="0"/>
        <v>2040～2044</v>
      </c>
      <c r="R3" s="51" t="str">
        <f t="shared" si="0"/>
        <v>2045～2049</v>
      </c>
      <c r="S3" s="51" t="str">
        <f t="shared" si="0"/>
        <v>2050～2054</v>
      </c>
      <c r="T3" s="51" t="str">
        <f t="shared" si="0"/>
        <v>2055～2059</v>
      </c>
      <c r="U3" s="51" t="str">
        <f t="shared" si="0"/>
        <v>2060～2064</v>
      </c>
      <c r="V3" s="51" t="str">
        <f t="shared" si="0"/>
        <v>2065～2069</v>
      </c>
      <c r="W3" s="25" t="s">
        <v>45</v>
      </c>
    </row>
    <row r="4" spans="2:23" ht="18.600000000000001" thickBot="1" x14ac:dyDescent="0.5">
      <c r="B4" s="81"/>
      <c r="C4" s="81"/>
      <c r="D4" s="84"/>
      <c r="E4" s="108"/>
      <c r="F4" s="111"/>
      <c r="G4" s="117"/>
      <c r="H4" s="112"/>
      <c r="I4" s="2" t="s">
        <v>6</v>
      </c>
      <c r="J4" s="2" t="s">
        <v>7</v>
      </c>
      <c r="K4" s="2" t="s">
        <v>8</v>
      </c>
      <c r="L4" s="2" t="s">
        <v>9</v>
      </c>
      <c r="M4" s="2" t="s">
        <v>10</v>
      </c>
      <c r="N4" s="2" t="s">
        <v>11</v>
      </c>
      <c r="O4" s="2" t="s">
        <v>12</v>
      </c>
      <c r="P4" s="2" t="s">
        <v>13</v>
      </c>
      <c r="Q4" s="2" t="s">
        <v>14</v>
      </c>
      <c r="R4" s="2" t="s">
        <v>15</v>
      </c>
      <c r="S4" s="2" t="s">
        <v>16</v>
      </c>
      <c r="T4" s="2" t="s">
        <v>17</v>
      </c>
      <c r="U4" s="2" t="s">
        <v>18</v>
      </c>
      <c r="V4" s="3" t="s">
        <v>19</v>
      </c>
      <c r="W4" s="25"/>
    </row>
    <row r="5" spans="2:23" ht="18.600000000000001" thickBot="1" x14ac:dyDescent="0.5">
      <c r="B5" s="73" t="s">
        <v>20</v>
      </c>
      <c r="C5" s="73" t="s">
        <v>21</v>
      </c>
      <c r="D5" s="75">
        <v>36526</v>
      </c>
      <c r="E5" s="58"/>
      <c r="F5" s="42" t="s">
        <v>22</v>
      </c>
      <c r="G5" s="89"/>
      <c r="H5" s="59"/>
      <c r="I5" s="60"/>
      <c r="J5" s="61"/>
      <c r="K5" s="61"/>
      <c r="L5" s="61"/>
      <c r="M5" s="61"/>
      <c r="N5" s="61"/>
      <c r="O5" s="61"/>
      <c r="P5" s="61"/>
      <c r="Q5" s="61"/>
      <c r="R5" s="61"/>
      <c r="S5" s="61"/>
      <c r="T5" s="61"/>
      <c r="U5" s="61"/>
      <c r="V5" s="62"/>
      <c r="W5" s="57"/>
    </row>
    <row r="6" spans="2:23" ht="18.600000000000001" thickBot="1" x14ac:dyDescent="0.5">
      <c r="B6" s="85"/>
      <c r="C6" s="74"/>
      <c r="D6" s="76"/>
      <c r="E6" s="63"/>
      <c r="F6" s="42" t="s">
        <v>23</v>
      </c>
      <c r="G6" s="78"/>
      <c r="H6" s="59"/>
      <c r="I6" s="60"/>
      <c r="J6" s="61"/>
      <c r="K6" s="61"/>
      <c r="L6" s="61"/>
      <c r="M6" s="61"/>
      <c r="N6" s="61"/>
      <c r="O6" s="61"/>
      <c r="P6" s="61"/>
      <c r="Q6" s="61"/>
      <c r="R6" s="61"/>
      <c r="S6" s="61"/>
      <c r="T6" s="61"/>
      <c r="U6" s="61"/>
      <c r="V6" s="62"/>
      <c r="W6" s="57"/>
    </row>
    <row r="7" spans="2:23" ht="18.600000000000001" thickBot="1" x14ac:dyDescent="0.5">
      <c r="B7" s="85"/>
      <c r="C7" s="73" t="s">
        <v>24</v>
      </c>
      <c r="D7" s="75"/>
      <c r="E7" s="58"/>
      <c r="F7" s="42" t="s">
        <v>22</v>
      </c>
      <c r="G7" s="77"/>
      <c r="H7" s="59"/>
      <c r="I7" s="60"/>
      <c r="J7" s="61"/>
      <c r="K7" s="61"/>
      <c r="L7" s="61"/>
      <c r="M7" s="61"/>
      <c r="N7" s="61"/>
      <c r="O7" s="61"/>
      <c r="P7" s="61"/>
      <c r="Q7" s="61"/>
      <c r="R7" s="61"/>
      <c r="S7" s="61"/>
      <c r="T7" s="61"/>
      <c r="U7" s="61"/>
      <c r="V7" s="62"/>
      <c r="W7" s="57"/>
    </row>
    <row r="8" spans="2:23" ht="18.600000000000001" thickBot="1" x14ac:dyDescent="0.5">
      <c r="B8" s="85"/>
      <c r="C8" s="74"/>
      <c r="D8" s="76"/>
      <c r="E8" s="63"/>
      <c r="F8" s="42" t="s">
        <v>25</v>
      </c>
      <c r="G8" s="78"/>
      <c r="H8" s="59"/>
      <c r="I8" s="60"/>
      <c r="J8" s="61"/>
      <c r="K8" s="61"/>
      <c r="L8" s="61"/>
      <c r="M8" s="61"/>
      <c r="N8" s="61"/>
      <c r="O8" s="61"/>
      <c r="P8" s="61"/>
      <c r="Q8" s="61"/>
      <c r="R8" s="61"/>
      <c r="S8" s="61"/>
      <c r="T8" s="61"/>
      <c r="U8" s="61"/>
      <c r="V8" s="62"/>
      <c r="W8" s="57"/>
    </row>
    <row r="9" spans="2:23" ht="18.600000000000001" thickBot="1" x14ac:dyDescent="0.5">
      <c r="B9" s="85"/>
      <c r="C9" s="73" t="s">
        <v>26</v>
      </c>
      <c r="D9" s="75"/>
      <c r="E9" s="58"/>
      <c r="F9" s="42" t="s">
        <v>22</v>
      </c>
      <c r="G9" s="77"/>
      <c r="H9" s="59"/>
      <c r="I9" s="60"/>
      <c r="J9" s="61"/>
      <c r="K9" s="61"/>
      <c r="L9" s="61"/>
      <c r="M9" s="61"/>
      <c r="N9" s="61"/>
      <c r="O9" s="61"/>
      <c r="P9" s="61"/>
      <c r="Q9" s="61"/>
      <c r="R9" s="61"/>
      <c r="S9" s="61"/>
      <c r="T9" s="61"/>
      <c r="U9" s="61"/>
      <c r="V9" s="62"/>
      <c r="W9" s="57"/>
    </row>
    <row r="10" spans="2:23" ht="18.600000000000001" thickBot="1" x14ac:dyDescent="0.5">
      <c r="B10" s="85"/>
      <c r="C10" s="74"/>
      <c r="D10" s="76"/>
      <c r="E10" s="63"/>
      <c r="F10" s="42" t="s">
        <v>27</v>
      </c>
      <c r="G10" s="78"/>
      <c r="H10" s="59"/>
      <c r="I10" s="60"/>
      <c r="J10" s="61"/>
      <c r="K10" s="61"/>
      <c r="L10" s="61"/>
      <c r="M10" s="61"/>
      <c r="N10" s="61"/>
      <c r="O10" s="61"/>
      <c r="P10" s="61"/>
      <c r="Q10" s="61"/>
      <c r="R10" s="61"/>
      <c r="S10" s="61"/>
      <c r="T10" s="61"/>
      <c r="U10" s="61"/>
      <c r="V10" s="62"/>
      <c r="W10" s="57"/>
    </row>
    <row r="11" spans="2:23" ht="18.600000000000001" thickBot="1" x14ac:dyDescent="0.5">
      <c r="B11" s="85"/>
      <c r="C11" s="73" t="s">
        <v>28</v>
      </c>
      <c r="D11" s="75"/>
      <c r="E11" s="58"/>
      <c r="F11" s="42" t="s">
        <v>22</v>
      </c>
      <c r="G11" s="77"/>
      <c r="H11" s="59"/>
      <c r="I11" s="60"/>
      <c r="J11" s="61"/>
      <c r="K11" s="61"/>
      <c r="L11" s="61"/>
      <c r="M11" s="61"/>
      <c r="N11" s="61"/>
      <c r="O11" s="61"/>
      <c r="P11" s="61"/>
      <c r="Q11" s="61"/>
      <c r="R11" s="61"/>
      <c r="S11" s="61"/>
      <c r="T11" s="61"/>
      <c r="U11" s="61"/>
      <c r="V11" s="62"/>
      <c r="W11" s="57"/>
    </row>
    <row r="12" spans="2:23" ht="18.600000000000001" thickBot="1" x14ac:dyDescent="0.5">
      <c r="B12" s="85"/>
      <c r="C12" s="74"/>
      <c r="D12" s="76"/>
      <c r="E12" s="63"/>
      <c r="F12" s="42" t="s">
        <v>29</v>
      </c>
      <c r="G12" s="78"/>
      <c r="H12" s="59"/>
      <c r="I12" s="60"/>
      <c r="J12" s="61"/>
      <c r="K12" s="61"/>
      <c r="L12" s="61"/>
      <c r="M12" s="61"/>
      <c r="N12" s="61"/>
      <c r="O12" s="61"/>
      <c r="P12" s="61"/>
      <c r="Q12" s="61"/>
      <c r="R12" s="61"/>
      <c r="S12" s="61"/>
      <c r="T12" s="61"/>
      <c r="U12" s="61"/>
      <c r="V12" s="62"/>
      <c r="W12" s="57"/>
    </row>
    <row r="13" spans="2:23" ht="18.600000000000001" thickBot="1" x14ac:dyDescent="0.5">
      <c r="B13" s="85"/>
      <c r="C13" s="73" t="s">
        <v>30</v>
      </c>
      <c r="D13" s="75"/>
      <c r="E13" s="58"/>
      <c r="F13" s="42" t="s">
        <v>22</v>
      </c>
      <c r="G13" s="77"/>
      <c r="H13" s="59"/>
      <c r="I13" s="60"/>
      <c r="J13" s="61"/>
      <c r="K13" s="61"/>
      <c r="L13" s="61"/>
      <c r="M13" s="61"/>
      <c r="N13" s="61"/>
      <c r="O13" s="61"/>
      <c r="P13" s="61"/>
      <c r="Q13" s="61"/>
      <c r="R13" s="61"/>
      <c r="S13" s="61"/>
      <c r="T13" s="61"/>
      <c r="U13" s="61"/>
      <c r="V13" s="62"/>
      <c r="W13" s="57"/>
    </row>
    <row r="14" spans="2:23" ht="18.600000000000001" thickBot="1" x14ac:dyDescent="0.5">
      <c r="B14" s="85"/>
      <c r="C14" s="74"/>
      <c r="D14" s="76"/>
      <c r="E14" s="64"/>
      <c r="F14" s="42" t="s">
        <v>29</v>
      </c>
      <c r="G14" s="78"/>
      <c r="H14" s="59"/>
      <c r="I14" s="60"/>
      <c r="J14" s="61"/>
      <c r="K14" s="61"/>
      <c r="L14" s="61"/>
      <c r="M14" s="61"/>
      <c r="N14" s="61"/>
      <c r="O14" s="61"/>
      <c r="P14" s="61"/>
      <c r="Q14" s="61"/>
      <c r="R14" s="61"/>
      <c r="S14" s="61"/>
      <c r="T14" s="61"/>
      <c r="U14" s="61"/>
      <c r="V14" s="62"/>
      <c r="W14" s="57"/>
    </row>
    <row r="15" spans="2:23" ht="18.600000000000001" thickBot="1" x14ac:dyDescent="0.5">
      <c r="B15" s="90" t="s">
        <v>31</v>
      </c>
      <c r="C15" s="93" t="s">
        <v>32</v>
      </c>
      <c r="D15" s="75"/>
      <c r="E15" s="58"/>
      <c r="F15" s="42" t="s">
        <v>22</v>
      </c>
      <c r="G15" s="77"/>
      <c r="H15" s="59"/>
      <c r="I15" s="60"/>
      <c r="J15" s="61"/>
      <c r="K15" s="61"/>
      <c r="L15" s="61"/>
      <c r="M15" s="61"/>
      <c r="N15" s="61"/>
      <c r="O15" s="61"/>
      <c r="P15" s="61"/>
      <c r="Q15" s="61"/>
      <c r="R15" s="61"/>
      <c r="S15" s="61"/>
      <c r="T15" s="61"/>
      <c r="U15" s="61"/>
      <c r="V15" s="62"/>
      <c r="W15" s="57"/>
    </row>
    <row r="16" spans="2:23" ht="18.600000000000001" thickBot="1" x14ac:dyDescent="0.5">
      <c r="B16" s="91"/>
      <c r="C16" s="94"/>
      <c r="D16" s="76"/>
      <c r="E16" s="63"/>
      <c r="F16" s="42" t="s">
        <v>33</v>
      </c>
      <c r="G16" s="78"/>
      <c r="H16" s="59"/>
      <c r="I16" s="60"/>
      <c r="J16" s="61"/>
      <c r="K16" s="61"/>
      <c r="L16" s="61"/>
      <c r="M16" s="61"/>
      <c r="N16" s="61"/>
      <c r="O16" s="61"/>
      <c r="P16" s="61"/>
      <c r="Q16" s="61"/>
      <c r="R16" s="61"/>
      <c r="S16" s="61"/>
      <c r="T16" s="61"/>
      <c r="U16" s="61"/>
      <c r="V16" s="62"/>
      <c r="W16" s="57"/>
    </row>
    <row r="17" spans="2:23" ht="18.600000000000001" thickBot="1" x14ac:dyDescent="0.5">
      <c r="B17" s="91"/>
      <c r="C17" s="93" t="s">
        <v>34</v>
      </c>
      <c r="D17" s="75"/>
      <c r="E17" s="58"/>
      <c r="F17" s="42" t="s">
        <v>22</v>
      </c>
      <c r="G17" s="77"/>
      <c r="H17" s="59"/>
      <c r="I17" s="60"/>
      <c r="J17" s="61"/>
      <c r="K17" s="61"/>
      <c r="L17" s="61"/>
      <c r="M17" s="61"/>
      <c r="N17" s="61"/>
      <c r="O17" s="61"/>
      <c r="P17" s="61"/>
      <c r="Q17" s="61"/>
      <c r="R17" s="61"/>
      <c r="S17" s="61"/>
      <c r="T17" s="61"/>
      <c r="U17" s="61"/>
      <c r="V17" s="62"/>
      <c r="W17" s="57"/>
    </row>
    <row r="18" spans="2:23" ht="18.600000000000001" thickBot="1" x14ac:dyDescent="0.5">
      <c r="B18" s="91"/>
      <c r="C18" s="94"/>
      <c r="D18" s="76"/>
      <c r="E18" s="63"/>
      <c r="F18" s="42" t="s">
        <v>33</v>
      </c>
      <c r="G18" s="78"/>
      <c r="H18" s="59"/>
      <c r="I18" s="60"/>
      <c r="J18" s="61"/>
      <c r="K18" s="61"/>
      <c r="L18" s="61"/>
      <c r="M18" s="61"/>
      <c r="N18" s="61"/>
      <c r="O18" s="61"/>
      <c r="P18" s="61"/>
      <c r="Q18" s="61"/>
      <c r="R18" s="61"/>
      <c r="S18" s="61"/>
      <c r="T18" s="61"/>
      <c r="U18" s="61"/>
      <c r="V18" s="62"/>
      <c r="W18" s="57"/>
    </row>
    <row r="19" spans="2:23" ht="18.600000000000001" thickBot="1" x14ac:dyDescent="0.5">
      <c r="B19" s="91"/>
      <c r="C19" s="93" t="s">
        <v>35</v>
      </c>
      <c r="D19" s="75"/>
      <c r="E19" s="58"/>
      <c r="F19" s="42" t="s">
        <v>22</v>
      </c>
      <c r="G19" s="77"/>
      <c r="H19" s="59"/>
      <c r="I19" s="60"/>
      <c r="J19" s="61"/>
      <c r="K19" s="61"/>
      <c r="L19" s="61"/>
      <c r="M19" s="61"/>
      <c r="N19" s="61"/>
      <c r="O19" s="61"/>
      <c r="P19" s="61"/>
      <c r="Q19" s="61"/>
      <c r="R19" s="61"/>
      <c r="S19" s="61"/>
      <c r="T19" s="61"/>
      <c r="U19" s="61"/>
      <c r="V19" s="62"/>
      <c r="W19" s="57"/>
    </row>
    <row r="20" spans="2:23" ht="18.600000000000001" thickBot="1" x14ac:dyDescent="0.5">
      <c r="B20" s="91"/>
      <c r="C20" s="94"/>
      <c r="D20" s="76"/>
      <c r="E20" s="63"/>
      <c r="F20" s="42" t="s">
        <v>33</v>
      </c>
      <c r="G20" s="78"/>
      <c r="H20" s="59"/>
      <c r="I20" s="60"/>
      <c r="J20" s="61"/>
      <c r="K20" s="61"/>
      <c r="L20" s="61"/>
      <c r="M20" s="61"/>
      <c r="N20" s="61"/>
      <c r="O20" s="61"/>
      <c r="P20" s="61"/>
      <c r="Q20" s="61"/>
      <c r="R20" s="61"/>
      <c r="S20" s="61"/>
      <c r="T20" s="61"/>
      <c r="U20" s="61"/>
      <c r="V20" s="62"/>
      <c r="W20" s="57"/>
    </row>
    <row r="21" spans="2:23" ht="18.600000000000001" thickBot="1" x14ac:dyDescent="0.5">
      <c r="B21" s="91"/>
      <c r="C21" s="93" t="s">
        <v>36</v>
      </c>
      <c r="D21" s="75"/>
      <c r="E21" s="58"/>
      <c r="F21" s="42" t="s">
        <v>22</v>
      </c>
      <c r="G21" s="95"/>
      <c r="H21" s="59"/>
      <c r="I21" s="60"/>
      <c r="J21" s="61"/>
      <c r="K21" s="61"/>
      <c r="L21" s="61"/>
      <c r="M21" s="61"/>
      <c r="N21" s="61"/>
      <c r="O21" s="61"/>
      <c r="P21" s="61"/>
      <c r="Q21" s="61"/>
      <c r="R21" s="61"/>
      <c r="S21" s="61"/>
      <c r="T21" s="61"/>
      <c r="U21" s="61"/>
      <c r="V21" s="62"/>
      <c r="W21" s="57"/>
    </row>
    <row r="22" spans="2:23" ht="18.600000000000001" thickBot="1" x14ac:dyDescent="0.5">
      <c r="B22" s="91"/>
      <c r="C22" s="94"/>
      <c r="D22" s="76"/>
      <c r="E22" s="63"/>
      <c r="F22" s="42" t="s">
        <v>33</v>
      </c>
      <c r="G22" s="96"/>
      <c r="H22" s="59"/>
      <c r="I22" s="60"/>
      <c r="J22" s="61"/>
      <c r="K22" s="61"/>
      <c r="L22" s="61"/>
      <c r="M22" s="61"/>
      <c r="N22" s="61"/>
      <c r="O22" s="61"/>
      <c r="P22" s="61"/>
      <c r="Q22" s="61"/>
      <c r="R22" s="61"/>
      <c r="S22" s="61"/>
      <c r="T22" s="61"/>
      <c r="U22" s="61"/>
      <c r="V22" s="62"/>
      <c r="W22" s="57"/>
    </row>
    <row r="23" spans="2:23" ht="18.600000000000001" thickBot="1" x14ac:dyDescent="0.5">
      <c r="B23" s="91"/>
      <c r="C23" s="93" t="s">
        <v>37</v>
      </c>
      <c r="D23" s="75"/>
      <c r="E23" s="58"/>
      <c r="F23" s="42" t="s">
        <v>22</v>
      </c>
      <c r="G23" s="77"/>
      <c r="H23" s="59"/>
      <c r="I23" s="60"/>
      <c r="J23" s="61"/>
      <c r="K23" s="61"/>
      <c r="L23" s="61"/>
      <c r="M23" s="61"/>
      <c r="N23" s="61"/>
      <c r="O23" s="61"/>
      <c r="P23" s="61"/>
      <c r="Q23" s="61"/>
      <c r="R23" s="61"/>
      <c r="S23" s="61"/>
      <c r="T23" s="61"/>
      <c r="U23" s="61"/>
      <c r="V23" s="62"/>
      <c r="W23" s="57"/>
    </row>
    <row r="24" spans="2:23" ht="18.600000000000001" thickBot="1" x14ac:dyDescent="0.5">
      <c r="B24" s="91"/>
      <c r="C24" s="94"/>
      <c r="D24" s="76"/>
      <c r="E24" s="64"/>
      <c r="F24" s="42" t="s">
        <v>33</v>
      </c>
      <c r="G24" s="78"/>
      <c r="H24" s="59"/>
      <c r="I24" s="60"/>
      <c r="J24" s="61"/>
      <c r="K24" s="61"/>
      <c r="L24" s="61"/>
      <c r="M24" s="61"/>
      <c r="N24" s="61"/>
      <c r="O24" s="61"/>
      <c r="P24" s="61"/>
      <c r="Q24" s="61"/>
      <c r="R24" s="61"/>
      <c r="S24" s="61"/>
      <c r="T24" s="61"/>
      <c r="U24" s="61"/>
      <c r="V24" s="62"/>
      <c r="W24" s="57"/>
    </row>
    <row r="25" spans="2:23" ht="18.600000000000001" thickBot="1" x14ac:dyDescent="0.5">
      <c r="B25" s="91"/>
      <c r="C25" s="93" t="s">
        <v>38</v>
      </c>
      <c r="D25" s="75"/>
      <c r="E25" s="58"/>
      <c r="F25" s="42" t="s">
        <v>22</v>
      </c>
      <c r="G25" s="77"/>
      <c r="H25" s="59"/>
      <c r="I25" s="60"/>
      <c r="J25" s="61"/>
      <c r="K25" s="61"/>
      <c r="L25" s="61"/>
      <c r="M25" s="61"/>
      <c r="N25" s="61"/>
      <c r="O25" s="61"/>
      <c r="P25" s="61"/>
      <c r="Q25" s="61"/>
      <c r="R25" s="61"/>
      <c r="S25" s="61"/>
      <c r="T25" s="61"/>
      <c r="U25" s="61"/>
      <c r="V25" s="62"/>
      <c r="W25" s="57"/>
    </row>
    <row r="26" spans="2:23" ht="18.600000000000001" thickBot="1" x14ac:dyDescent="0.5">
      <c r="B26" s="91"/>
      <c r="C26" s="94"/>
      <c r="D26" s="76"/>
      <c r="E26" s="63"/>
      <c r="F26" s="42" t="s">
        <v>23</v>
      </c>
      <c r="G26" s="78"/>
      <c r="H26" s="59"/>
      <c r="I26" s="60"/>
      <c r="J26" s="61"/>
      <c r="K26" s="61"/>
      <c r="L26" s="61"/>
      <c r="M26" s="61"/>
      <c r="N26" s="61"/>
      <c r="O26" s="61"/>
      <c r="P26" s="61"/>
      <c r="Q26" s="61"/>
      <c r="R26" s="61"/>
      <c r="S26" s="61"/>
      <c r="T26" s="61"/>
      <c r="U26" s="61"/>
      <c r="V26" s="62"/>
      <c r="W26" s="57"/>
    </row>
    <row r="27" spans="2:23" ht="18.600000000000001" thickBot="1" x14ac:dyDescent="0.5">
      <c r="B27" s="91"/>
      <c r="C27" s="93" t="s">
        <v>39</v>
      </c>
      <c r="D27" s="75"/>
      <c r="E27" s="58"/>
      <c r="F27" s="42" t="s">
        <v>22</v>
      </c>
      <c r="G27" s="77"/>
      <c r="H27" s="59"/>
      <c r="I27" s="60"/>
      <c r="J27" s="61"/>
      <c r="K27" s="61"/>
      <c r="L27" s="61"/>
      <c r="M27" s="61"/>
      <c r="N27" s="61"/>
      <c r="O27" s="61"/>
      <c r="P27" s="61"/>
      <c r="Q27" s="61"/>
      <c r="R27" s="61"/>
      <c r="S27" s="61"/>
      <c r="T27" s="61"/>
      <c r="U27" s="61"/>
      <c r="V27" s="62"/>
      <c r="W27" s="57"/>
    </row>
    <row r="28" spans="2:23" ht="18.600000000000001" thickBot="1" x14ac:dyDescent="0.5">
      <c r="B28" s="91"/>
      <c r="C28" s="94"/>
      <c r="D28" s="76"/>
      <c r="E28" s="63"/>
      <c r="F28" s="42" t="s">
        <v>33</v>
      </c>
      <c r="G28" s="78"/>
      <c r="H28" s="59"/>
      <c r="I28" s="60"/>
      <c r="J28" s="61"/>
      <c r="K28" s="61"/>
      <c r="L28" s="61"/>
      <c r="M28" s="61"/>
      <c r="N28" s="61"/>
      <c r="O28" s="61"/>
      <c r="P28" s="61"/>
      <c r="Q28" s="61"/>
      <c r="R28" s="61"/>
      <c r="S28" s="61"/>
      <c r="T28" s="61"/>
      <c r="U28" s="61"/>
      <c r="V28" s="62"/>
      <c r="W28" s="57"/>
    </row>
    <row r="29" spans="2:23" ht="18.600000000000001" thickBot="1" x14ac:dyDescent="0.5">
      <c r="B29" s="91"/>
      <c r="C29" s="93" t="s">
        <v>40</v>
      </c>
      <c r="D29" s="75"/>
      <c r="E29" s="58"/>
      <c r="F29" s="42" t="s">
        <v>22</v>
      </c>
      <c r="G29" s="95"/>
      <c r="H29" s="59"/>
      <c r="I29" s="60"/>
      <c r="J29" s="61"/>
      <c r="K29" s="61"/>
      <c r="L29" s="61"/>
      <c r="M29" s="61"/>
      <c r="N29" s="61"/>
      <c r="O29" s="61"/>
      <c r="P29" s="61"/>
      <c r="Q29" s="61"/>
      <c r="R29" s="61"/>
      <c r="S29" s="61"/>
      <c r="T29" s="61"/>
      <c r="U29" s="61"/>
      <c r="V29" s="62"/>
      <c r="W29" s="57"/>
    </row>
    <row r="30" spans="2:23" ht="18.600000000000001" thickBot="1" x14ac:dyDescent="0.5">
      <c r="B30" s="92"/>
      <c r="C30" s="94"/>
      <c r="D30" s="76"/>
      <c r="E30" s="63"/>
      <c r="F30" s="42" t="s">
        <v>33</v>
      </c>
      <c r="G30" s="97"/>
      <c r="H30" s="59"/>
      <c r="I30" s="60"/>
      <c r="J30" s="61"/>
      <c r="K30" s="61"/>
      <c r="L30" s="61"/>
      <c r="M30" s="61"/>
      <c r="N30" s="61"/>
      <c r="O30" s="61"/>
      <c r="P30" s="61"/>
      <c r="Q30" s="61"/>
      <c r="R30" s="61"/>
      <c r="S30" s="61"/>
      <c r="T30" s="61"/>
      <c r="U30" s="61"/>
      <c r="V30" s="62"/>
      <c r="W30" s="57"/>
    </row>
    <row r="31" spans="2:23" ht="18.600000000000001" customHeight="1" thickBot="1" x14ac:dyDescent="0.5">
      <c r="B31" s="44" t="s">
        <v>46</v>
      </c>
      <c r="C31" s="124" t="s">
        <v>47</v>
      </c>
      <c r="D31" s="125"/>
      <c r="E31" s="125"/>
      <c r="F31" s="125"/>
      <c r="G31" s="125"/>
      <c r="H31" s="126"/>
      <c r="I31" s="10"/>
      <c r="J31" s="11"/>
      <c r="K31" s="11"/>
      <c r="L31" s="11"/>
      <c r="M31" s="11"/>
      <c r="N31" s="11"/>
      <c r="O31" s="11"/>
      <c r="P31" s="11"/>
      <c r="Q31" s="11"/>
      <c r="R31" s="11"/>
      <c r="S31" s="11"/>
      <c r="T31" s="11"/>
      <c r="U31" s="11"/>
      <c r="V31" s="12"/>
      <c r="W31" s="16"/>
    </row>
    <row r="32" spans="2:23" ht="18.600000000000001" customHeight="1" thickBot="1" x14ac:dyDescent="0.5">
      <c r="B32" s="45"/>
      <c r="C32" s="46" t="s">
        <v>48</v>
      </c>
      <c r="D32" s="47"/>
      <c r="E32" s="47"/>
      <c r="F32" s="47"/>
      <c r="G32" s="47"/>
      <c r="H32" s="48"/>
      <c r="I32" s="13"/>
      <c r="J32" s="14"/>
      <c r="K32" s="14"/>
      <c r="L32" s="14"/>
      <c r="M32" s="14"/>
      <c r="N32" s="14"/>
      <c r="O32" s="14"/>
      <c r="P32" s="14"/>
      <c r="Q32" s="14"/>
      <c r="R32" s="14"/>
      <c r="S32" s="14"/>
      <c r="T32" s="14"/>
      <c r="U32" s="14"/>
      <c r="V32" s="14"/>
      <c r="W32" s="16"/>
    </row>
    <row r="33" spans="2:23" ht="18.600000000000001" thickBot="1" x14ac:dyDescent="0.5">
      <c r="B33" s="55" t="s">
        <v>49</v>
      </c>
      <c r="C33" s="127" t="s">
        <v>50</v>
      </c>
      <c r="D33" s="128"/>
      <c r="E33" s="128"/>
      <c r="F33" s="128"/>
      <c r="G33" s="128"/>
      <c r="H33" s="129"/>
      <c r="I33" s="68"/>
      <c r="J33" s="69"/>
      <c r="K33" s="69"/>
      <c r="L33" s="69"/>
      <c r="M33" s="69"/>
      <c r="N33" s="69"/>
      <c r="O33" s="69"/>
      <c r="P33" s="69"/>
      <c r="Q33" s="69"/>
      <c r="R33" s="69"/>
      <c r="S33" s="69"/>
      <c r="T33" s="69"/>
      <c r="U33" s="69"/>
      <c r="V33" s="24"/>
      <c r="W33" s="21"/>
    </row>
    <row r="34" spans="2:23" ht="18.600000000000001" customHeight="1" thickBot="1" x14ac:dyDescent="0.5">
      <c r="B34" s="56"/>
      <c r="C34" s="130" t="s">
        <v>51</v>
      </c>
      <c r="D34" s="119"/>
      <c r="E34" s="119"/>
      <c r="F34" s="119"/>
      <c r="G34" s="119"/>
      <c r="H34" s="131"/>
      <c r="I34" s="68"/>
      <c r="J34" s="69"/>
      <c r="K34" s="69"/>
      <c r="L34" s="69"/>
      <c r="M34" s="69"/>
      <c r="N34" s="69"/>
      <c r="O34" s="69"/>
      <c r="P34" s="69"/>
      <c r="Q34" s="69"/>
      <c r="R34" s="69"/>
      <c r="S34" s="69"/>
      <c r="T34" s="69"/>
      <c r="U34" s="69"/>
      <c r="V34" s="69"/>
      <c r="W34" s="21"/>
    </row>
    <row r="35" spans="2:23" ht="18.600000000000001" customHeight="1" thickBot="1" x14ac:dyDescent="0.5">
      <c r="B35" s="56"/>
      <c r="C35" s="130" t="s">
        <v>52</v>
      </c>
      <c r="D35" s="119"/>
      <c r="E35" s="119"/>
      <c r="F35" s="119"/>
      <c r="G35" s="119"/>
      <c r="H35" s="131"/>
      <c r="I35" s="68"/>
      <c r="J35" s="69"/>
      <c r="K35" s="69"/>
      <c r="L35" s="69"/>
      <c r="M35" s="69"/>
      <c r="N35" s="69"/>
      <c r="O35" s="69"/>
      <c r="P35" s="69"/>
      <c r="Q35" s="69"/>
      <c r="R35" s="69"/>
      <c r="S35" s="69"/>
      <c r="T35" s="69"/>
      <c r="U35" s="69"/>
      <c r="V35" s="24"/>
      <c r="W35" s="21"/>
    </row>
    <row r="36" spans="2:23" ht="18.600000000000001" customHeight="1" thickBot="1" x14ac:dyDescent="0.5">
      <c r="B36" s="56"/>
      <c r="C36" s="49" t="s">
        <v>53</v>
      </c>
      <c r="D36" s="43"/>
      <c r="E36" s="43"/>
      <c r="F36" s="43"/>
      <c r="G36" s="43"/>
      <c r="H36" s="50"/>
      <c r="I36" s="22"/>
      <c r="J36" s="23"/>
      <c r="K36" s="23"/>
      <c r="L36" s="23"/>
      <c r="M36" s="23"/>
      <c r="N36" s="23"/>
      <c r="O36" s="23"/>
      <c r="P36" s="23"/>
      <c r="Q36" s="23"/>
      <c r="R36" s="23"/>
      <c r="S36" s="23"/>
      <c r="T36" s="23"/>
      <c r="U36" s="23"/>
      <c r="V36" s="24"/>
      <c r="W36" s="21"/>
    </row>
    <row r="37" spans="2:23" ht="18.600000000000001" customHeight="1" thickBot="1" x14ac:dyDescent="0.5">
      <c r="B37" s="56"/>
      <c r="C37" s="132" t="s">
        <v>54</v>
      </c>
      <c r="D37" s="133"/>
      <c r="E37" s="133"/>
      <c r="F37" s="133"/>
      <c r="G37" s="133"/>
      <c r="H37" s="134"/>
      <c r="I37" s="65"/>
      <c r="J37" s="66"/>
      <c r="K37" s="66"/>
      <c r="L37" s="66"/>
      <c r="M37" s="66"/>
      <c r="N37" s="66"/>
      <c r="O37" s="66"/>
      <c r="P37" s="66"/>
      <c r="Q37" s="66"/>
      <c r="R37" s="66"/>
      <c r="S37" s="66"/>
      <c r="T37" s="66"/>
      <c r="U37" s="66"/>
      <c r="V37" s="67"/>
      <c r="W37" s="26"/>
    </row>
    <row r="38" spans="2:23" ht="18.600000000000001" customHeight="1" thickBot="1" x14ac:dyDescent="0.5">
      <c r="B38" s="52" t="s">
        <v>55</v>
      </c>
      <c r="C38" s="53"/>
      <c r="D38" s="53"/>
      <c r="E38" s="53"/>
      <c r="F38" s="53"/>
      <c r="G38" s="53"/>
      <c r="H38" s="54"/>
      <c r="I38" s="70"/>
      <c r="J38" s="71"/>
      <c r="K38" s="71"/>
      <c r="L38" s="71"/>
      <c r="M38" s="71"/>
      <c r="N38" s="71"/>
      <c r="O38" s="71"/>
      <c r="P38" s="71"/>
      <c r="Q38" s="71"/>
      <c r="R38" s="71"/>
      <c r="S38" s="71"/>
      <c r="T38" s="71"/>
      <c r="U38" s="71"/>
      <c r="V38" s="71"/>
      <c r="W38" s="39"/>
    </row>
    <row r="39" spans="2:23" ht="18.600000000000001" customHeight="1" thickBot="1" x14ac:dyDescent="0.5">
      <c r="B39" s="121"/>
      <c r="C39" s="135" t="s">
        <v>56</v>
      </c>
      <c r="D39" s="136"/>
      <c r="E39" s="136"/>
      <c r="F39" s="136"/>
      <c r="G39" s="136"/>
      <c r="H39" s="137"/>
      <c r="I39" s="68"/>
      <c r="J39" s="69"/>
      <c r="K39" s="69"/>
      <c r="L39" s="69"/>
      <c r="M39" s="69"/>
      <c r="N39" s="69"/>
      <c r="O39" s="69"/>
      <c r="P39" s="69"/>
      <c r="Q39" s="69"/>
      <c r="R39" s="69"/>
      <c r="S39" s="69"/>
      <c r="T39" s="69"/>
      <c r="U39" s="69"/>
      <c r="V39" s="24"/>
      <c r="W39" s="21"/>
    </row>
    <row r="40" spans="2:23" ht="18.600000000000001" customHeight="1" thickBot="1" x14ac:dyDescent="0.5">
      <c r="B40" s="122"/>
      <c r="C40" s="118" t="s">
        <v>57</v>
      </c>
      <c r="D40" s="119"/>
      <c r="E40" s="119"/>
      <c r="F40" s="119"/>
      <c r="G40" s="119"/>
      <c r="H40" s="120"/>
      <c r="I40" s="70"/>
      <c r="J40" s="71"/>
      <c r="K40" s="71"/>
      <c r="L40" s="71"/>
      <c r="M40" s="71"/>
      <c r="N40" s="71"/>
      <c r="O40" s="71"/>
      <c r="P40" s="71"/>
      <c r="Q40" s="71"/>
      <c r="R40" s="71"/>
      <c r="S40" s="71"/>
      <c r="T40" s="71"/>
      <c r="U40" s="71"/>
      <c r="V40" s="72"/>
      <c r="W40" s="40"/>
    </row>
    <row r="41" spans="2:23" ht="18.600000000000001" customHeight="1" thickBot="1" x14ac:dyDescent="0.5">
      <c r="B41" s="123"/>
      <c r="C41" s="118" t="s">
        <v>58</v>
      </c>
      <c r="D41" s="119"/>
      <c r="E41" s="119"/>
      <c r="F41" s="119"/>
      <c r="G41" s="119"/>
      <c r="H41" s="120"/>
      <c r="I41" s="70"/>
      <c r="J41" s="71"/>
      <c r="K41" s="71"/>
      <c r="L41" s="71"/>
      <c r="M41" s="71"/>
      <c r="N41" s="71"/>
      <c r="O41" s="71"/>
      <c r="P41" s="71"/>
      <c r="Q41" s="71"/>
      <c r="R41" s="71"/>
      <c r="S41" s="71"/>
      <c r="T41" s="71"/>
      <c r="U41" s="71"/>
      <c r="V41" s="72"/>
      <c r="W41" s="40"/>
    </row>
    <row r="42" spans="2:23" x14ac:dyDescent="0.45">
      <c r="B42" s="1"/>
      <c r="C42" s="1"/>
      <c r="D42" s="1"/>
      <c r="E42" s="1"/>
      <c r="F42" s="1"/>
      <c r="G42" s="1"/>
      <c r="H42" s="1"/>
      <c r="I42" s="1"/>
      <c r="J42" s="1"/>
      <c r="K42" s="1"/>
      <c r="L42" s="1"/>
      <c r="M42" s="1"/>
      <c r="N42" s="1"/>
      <c r="O42" s="1"/>
      <c r="P42" s="1"/>
      <c r="Q42" s="1"/>
      <c r="R42" s="1"/>
      <c r="S42" s="1"/>
      <c r="T42" s="1"/>
      <c r="U42" s="1"/>
      <c r="V42" s="1"/>
      <c r="W42" s="1"/>
    </row>
    <row r="44" spans="2:23" ht="24" customHeight="1" x14ac:dyDescent="0.45"/>
    <row r="45" spans="2:23" ht="24" customHeight="1" x14ac:dyDescent="0.45"/>
    <row r="46" spans="2:23" ht="24" customHeight="1" x14ac:dyDescent="0.45"/>
    <row r="47" spans="2:23" ht="24" customHeight="1" x14ac:dyDescent="0.45"/>
    <row r="48" spans="2:23" ht="24" customHeight="1" x14ac:dyDescent="0.45"/>
    <row r="49" ht="24" customHeight="1" x14ac:dyDescent="0.45"/>
    <row r="50" ht="24" customHeight="1" x14ac:dyDescent="0.45"/>
    <row r="51" ht="24" customHeight="1" x14ac:dyDescent="0.45"/>
    <row r="52" ht="24" customHeight="1" x14ac:dyDescent="0.45"/>
    <row r="53" ht="24" customHeight="1" x14ac:dyDescent="0.45"/>
    <row r="54" ht="24" customHeight="1" x14ac:dyDescent="0.45"/>
    <row r="55" ht="24" customHeight="1" x14ac:dyDescent="0.45"/>
    <row r="56" ht="24" customHeight="1" x14ac:dyDescent="0.45"/>
    <row r="57" ht="24" customHeight="1" x14ac:dyDescent="0.45"/>
    <row r="58" ht="24" customHeight="1" x14ac:dyDescent="0.45"/>
    <row r="59" ht="24" customHeight="1" x14ac:dyDescent="0.45"/>
    <row r="60" ht="24" customHeight="1" x14ac:dyDescent="0.45"/>
    <row r="61" ht="24" customHeight="1" x14ac:dyDescent="0.45"/>
    <row r="62" ht="24" customHeight="1" x14ac:dyDescent="0.45"/>
    <row r="63" ht="24" customHeight="1" x14ac:dyDescent="0.45"/>
    <row r="64" ht="24" customHeight="1" x14ac:dyDescent="0.45"/>
    <row r="65" spans="2:24" x14ac:dyDescent="0.45">
      <c r="B65" s="1"/>
      <c r="C65" s="1"/>
      <c r="D65" s="1"/>
      <c r="E65" s="1"/>
      <c r="F65" s="1"/>
      <c r="G65" s="1"/>
      <c r="H65" s="1"/>
      <c r="I65" s="1"/>
      <c r="J65" s="1"/>
      <c r="K65" s="1"/>
      <c r="L65" s="1"/>
      <c r="M65" s="1"/>
      <c r="N65" s="1"/>
      <c r="O65" s="1"/>
      <c r="P65" s="1"/>
      <c r="Q65" s="1"/>
      <c r="R65" s="1"/>
      <c r="S65" s="1"/>
      <c r="T65" s="1"/>
      <c r="U65" s="1"/>
      <c r="V65" s="1"/>
      <c r="W65" s="1"/>
    </row>
    <row r="67" spans="2:24" ht="165" customHeight="1" x14ac:dyDescent="0.45">
      <c r="B67" s="138" t="s">
        <v>59</v>
      </c>
      <c r="C67" s="138"/>
      <c r="D67" s="138"/>
      <c r="E67" s="138"/>
      <c r="F67" s="138"/>
      <c r="G67" s="138"/>
      <c r="H67" s="138"/>
      <c r="I67" s="138"/>
      <c r="J67" s="138"/>
      <c r="K67" s="138"/>
      <c r="L67" s="138"/>
      <c r="M67" s="138"/>
      <c r="N67" s="138"/>
      <c r="O67" s="138"/>
      <c r="P67" s="138"/>
      <c r="Q67" s="138"/>
      <c r="R67" s="138"/>
      <c r="S67" s="138"/>
      <c r="T67" s="138"/>
      <c r="U67" s="138"/>
      <c r="V67" s="138"/>
      <c r="W67" s="138"/>
      <c r="X67" s="138"/>
    </row>
  </sheetData>
  <mergeCells count="59">
    <mergeCell ref="B67:X67"/>
    <mergeCell ref="C41:H41"/>
    <mergeCell ref="C29:C30"/>
    <mergeCell ref="D29:D30"/>
    <mergeCell ref="G29:G30"/>
    <mergeCell ref="B39:B41"/>
    <mergeCell ref="C31:H31"/>
    <mergeCell ref="C33:H33"/>
    <mergeCell ref="C34:H34"/>
    <mergeCell ref="C35:H35"/>
    <mergeCell ref="B15:B30"/>
    <mergeCell ref="C15:C16"/>
    <mergeCell ref="D15:D16"/>
    <mergeCell ref="G15:G16"/>
    <mergeCell ref="C17:C18"/>
    <mergeCell ref="C37:H37"/>
    <mergeCell ref="C39:H39"/>
    <mergeCell ref="C40:H40"/>
    <mergeCell ref="C25:C26"/>
    <mergeCell ref="D25:D26"/>
    <mergeCell ref="G25:G26"/>
    <mergeCell ref="C27:C28"/>
    <mergeCell ref="D27:D28"/>
    <mergeCell ref="G27:G28"/>
    <mergeCell ref="C21:C22"/>
    <mergeCell ref="D21:D22"/>
    <mergeCell ref="G21:G22"/>
    <mergeCell ref="C23:C24"/>
    <mergeCell ref="D23:D24"/>
    <mergeCell ref="G23:G24"/>
    <mergeCell ref="D17:D18"/>
    <mergeCell ref="G17:G18"/>
    <mergeCell ref="C19:C20"/>
    <mergeCell ref="D19:D20"/>
    <mergeCell ref="G19:G20"/>
    <mergeCell ref="H2:H4"/>
    <mergeCell ref="I2:W2"/>
    <mergeCell ref="G2:G4"/>
    <mergeCell ref="D9:D10"/>
    <mergeCell ref="G9:G10"/>
    <mergeCell ref="B5:B14"/>
    <mergeCell ref="C5:C6"/>
    <mergeCell ref="D5:D6"/>
    <mergeCell ref="G5:G6"/>
    <mergeCell ref="C7:C8"/>
    <mergeCell ref="D7:D8"/>
    <mergeCell ref="G7:G8"/>
    <mergeCell ref="C9:C10"/>
    <mergeCell ref="C13:C14"/>
    <mergeCell ref="D13:D14"/>
    <mergeCell ref="G13:G14"/>
    <mergeCell ref="C11:C12"/>
    <mergeCell ref="D11:D12"/>
    <mergeCell ref="G11:G12"/>
    <mergeCell ref="B2:B4"/>
    <mergeCell ref="C2:C4"/>
    <mergeCell ref="D2:D4"/>
    <mergeCell ref="E2:E4"/>
    <mergeCell ref="F2:F4"/>
  </mergeCells>
  <phoneticPr fontId="1"/>
  <conditionalFormatting sqref="I3:V3">
    <cfRule type="expression" dxfId="1" priority="1">
      <formula>COUNTIF(INDIRECT(ADDRESS(4,COLUMN())&amp;":"&amp;ADDRESS(29,COLUMN())),"●")&gt;=6</formula>
    </cfRule>
  </conditionalFormatting>
  <pageMargins left="0.7" right="0.7" top="0.75" bottom="0.75" header="0.3" footer="0.3"/>
  <pageSetup paperSize="9" scale="57" fitToWidth="0" fitToHeight="2" orientation="landscape" r:id="rId1"/>
  <rowBreaks count="1" manualBreakCount="1">
    <brk id="42"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E646-8B3A-49DC-917C-9F56CE4B6C9E}">
  <dimension ref="B1:X67"/>
  <sheetViews>
    <sheetView tabSelected="1" view="pageBreakPreview" zoomScale="70" zoomScaleNormal="60" zoomScaleSheetLayoutView="70" workbookViewId="0">
      <selection activeCell="E2" sqref="E2:E4"/>
    </sheetView>
  </sheetViews>
  <sheetFormatPr defaultRowHeight="18" x14ac:dyDescent="0.45"/>
  <cols>
    <col min="1" max="1" width="2.69921875" customWidth="1"/>
    <col min="2" max="2" width="8" customWidth="1"/>
    <col min="3" max="3" width="19.69921875" customWidth="1"/>
    <col min="4" max="4" width="9.69921875" customWidth="1"/>
    <col min="5" max="5" width="9.59765625" customWidth="1"/>
    <col min="6" max="6" width="14.09765625" customWidth="1"/>
    <col min="7" max="7" width="8.69921875" customWidth="1"/>
    <col min="8" max="8" width="8.5" customWidth="1"/>
    <col min="9" max="22" width="7.59765625" customWidth="1"/>
    <col min="23" max="23" width="10.69921875" bestFit="1" customWidth="1"/>
    <col min="24" max="24" width="8.59765625" customWidth="1"/>
  </cols>
  <sheetData>
    <row r="1" spans="2:23" ht="18.600000000000001" thickBot="1" x14ac:dyDescent="0.5">
      <c r="W1" t="s">
        <v>42</v>
      </c>
    </row>
    <row r="2" spans="2:23" ht="18.600000000000001" customHeight="1" thickBot="1" x14ac:dyDescent="0.5">
      <c r="B2" s="79" t="s">
        <v>0</v>
      </c>
      <c r="C2" s="79" t="s">
        <v>1</v>
      </c>
      <c r="D2" s="82" t="s">
        <v>2</v>
      </c>
      <c r="E2" s="106" t="s">
        <v>3</v>
      </c>
      <c r="F2" s="109" t="s">
        <v>43</v>
      </c>
      <c r="G2" s="116" t="s">
        <v>4</v>
      </c>
      <c r="H2" s="86" t="s">
        <v>5</v>
      </c>
      <c r="I2" s="113" t="s">
        <v>44</v>
      </c>
      <c r="J2" s="114"/>
      <c r="K2" s="114"/>
      <c r="L2" s="114"/>
      <c r="M2" s="114"/>
      <c r="N2" s="114"/>
      <c r="O2" s="114"/>
      <c r="P2" s="114"/>
      <c r="Q2" s="114"/>
      <c r="R2" s="114"/>
      <c r="S2" s="114"/>
      <c r="T2" s="114"/>
      <c r="U2" s="114"/>
      <c r="V2" s="114"/>
      <c r="W2" s="115"/>
    </row>
    <row r="3" spans="2:23" ht="24.6" thickBot="1" x14ac:dyDescent="0.5">
      <c r="B3" s="80"/>
      <c r="C3" s="80"/>
      <c r="D3" s="83"/>
      <c r="E3" s="107"/>
      <c r="F3" s="110"/>
      <c r="G3" s="88"/>
      <c r="H3" s="87"/>
      <c r="I3" s="51" t="str">
        <f>IFERROR(YEAR(D5) &amp; "～" &amp; (YEAR(D5) + 4), "")</f>
        <v>2000～2004</v>
      </c>
      <c r="J3" s="51" t="str">
        <f>TEXT(--LEFT(I3,FIND("～",I3)-1)+5*(COLUMN()-COLUMN($I$3)),"####") &amp; "～" &amp; TEXT(--LEFT(I3,FIND("～",I3)-1)+5*(COLUMN()-COLUMN($I$3))+4,"####")</f>
        <v>2005～2009</v>
      </c>
      <c r="K3" s="51" t="str">
        <f>TEXT(--LEFT($I$3,FIND("～",$I$3)-1)+5*(COLUMN()-COLUMN($I$3)),"####") &amp; "～" &amp; TEXT(--LEFT($I$3,FIND("～",$I$3)-1)+5*(COLUMN()-COLUMN($I$3))+4,"####")</f>
        <v>2010～2014</v>
      </c>
      <c r="L3" s="51" t="str">
        <f t="shared" ref="L3:V3" si="0">TEXT(--LEFT($I$3,FIND("～",$I$3)-1)+5*(COLUMN()-COLUMN($I$3)),"####") &amp; "～" &amp; TEXT(--LEFT($I$3,FIND("～",$I$3)-1)+5*(COLUMN()-COLUMN($I$3))+4,"####")</f>
        <v>2015～2019</v>
      </c>
      <c r="M3" s="51" t="str">
        <f t="shared" si="0"/>
        <v>2020～2024</v>
      </c>
      <c r="N3" s="51" t="str">
        <f t="shared" si="0"/>
        <v>2025～2029</v>
      </c>
      <c r="O3" s="51" t="str">
        <f t="shared" si="0"/>
        <v>2030～2034</v>
      </c>
      <c r="P3" s="51" t="str">
        <f t="shared" si="0"/>
        <v>2035～2039</v>
      </c>
      <c r="Q3" s="51" t="str">
        <f t="shared" si="0"/>
        <v>2040～2044</v>
      </c>
      <c r="R3" s="51" t="str">
        <f t="shared" si="0"/>
        <v>2045～2049</v>
      </c>
      <c r="S3" s="51" t="str">
        <f t="shared" si="0"/>
        <v>2050～2054</v>
      </c>
      <c r="T3" s="51" t="str">
        <f t="shared" si="0"/>
        <v>2055～2059</v>
      </c>
      <c r="U3" s="51" t="str">
        <f t="shared" si="0"/>
        <v>2060～2064</v>
      </c>
      <c r="V3" s="51" t="str">
        <f t="shared" si="0"/>
        <v>2065～2069</v>
      </c>
      <c r="W3" s="25" t="s">
        <v>45</v>
      </c>
    </row>
    <row r="4" spans="2:23" ht="18.600000000000001" thickBot="1" x14ac:dyDescent="0.5">
      <c r="B4" s="81"/>
      <c r="C4" s="81"/>
      <c r="D4" s="84"/>
      <c r="E4" s="108"/>
      <c r="F4" s="111"/>
      <c r="G4" s="117"/>
      <c r="H4" s="112"/>
      <c r="I4" s="2" t="s">
        <v>6</v>
      </c>
      <c r="J4" s="2" t="s">
        <v>7</v>
      </c>
      <c r="K4" s="2" t="s">
        <v>8</v>
      </c>
      <c r="L4" s="2" t="s">
        <v>9</v>
      </c>
      <c r="M4" s="2" t="s">
        <v>10</v>
      </c>
      <c r="N4" s="2" t="s">
        <v>11</v>
      </c>
      <c r="O4" s="2" t="s">
        <v>12</v>
      </c>
      <c r="P4" s="2" t="s">
        <v>13</v>
      </c>
      <c r="Q4" s="2" t="s">
        <v>14</v>
      </c>
      <c r="R4" s="2" t="s">
        <v>15</v>
      </c>
      <c r="S4" s="2" t="s">
        <v>16</v>
      </c>
      <c r="T4" s="2" t="s">
        <v>17</v>
      </c>
      <c r="U4" s="2" t="s">
        <v>18</v>
      </c>
      <c r="V4" s="3" t="s">
        <v>19</v>
      </c>
      <c r="W4" s="25"/>
    </row>
    <row r="5" spans="2:23" ht="18.600000000000001" thickBot="1" x14ac:dyDescent="0.5">
      <c r="B5" s="73" t="s">
        <v>20</v>
      </c>
      <c r="C5" s="73" t="s">
        <v>21</v>
      </c>
      <c r="D5" s="98">
        <v>36800</v>
      </c>
      <c r="E5" s="4">
        <v>44105</v>
      </c>
      <c r="F5" s="42" t="s">
        <v>22</v>
      </c>
      <c r="G5" s="105">
        <v>3</v>
      </c>
      <c r="H5" s="6">
        <v>10</v>
      </c>
      <c r="I5" s="7">
        <v>0</v>
      </c>
      <c r="J5" s="8">
        <v>0</v>
      </c>
      <c r="K5" s="8">
        <v>300</v>
      </c>
      <c r="L5" s="8">
        <v>0</v>
      </c>
      <c r="M5" s="8">
        <v>300</v>
      </c>
      <c r="N5" s="8">
        <v>0</v>
      </c>
      <c r="O5" s="8">
        <v>0</v>
      </c>
      <c r="P5" s="8">
        <v>0</v>
      </c>
      <c r="Q5" s="8">
        <v>300</v>
      </c>
      <c r="R5" s="8">
        <v>0</v>
      </c>
      <c r="S5" s="8">
        <v>300</v>
      </c>
      <c r="T5" s="8">
        <v>0</v>
      </c>
      <c r="U5" s="8">
        <v>0</v>
      </c>
      <c r="V5" s="9">
        <v>0</v>
      </c>
      <c r="W5" s="15">
        <f>SUM(I5:V5)</f>
        <v>1200</v>
      </c>
    </row>
    <row r="6" spans="2:23" ht="18.600000000000001" thickBot="1" x14ac:dyDescent="0.5">
      <c r="B6" s="85"/>
      <c r="C6" s="74"/>
      <c r="D6" s="99"/>
      <c r="E6" s="5">
        <v>45931</v>
      </c>
      <c r="F6" s="42" t="s">
        <v>23</v>
      </c>
      <c r="G6" s="103"/>
      <c r="H6" s="6">
        <v>15</v>
      </c>
      <c r="I6" s="7">
        <v>0</v>
      </c>
      <c r="J6" s="8">
        <v>0</v>
      </c>
      <c r="K6" s="8">
        <v>0</v>
      </c>
      <c r="L6" s="8">
        <v>4000</v>
      </c>
      <c r="M6" s="8">
        <v>0</v>
      </c>
      <c r="N6" s="8">
        <v>0</v>
      </c>
      <c r="O6" s="8">
        <v>4000</v>
      </c>
      <c r="P6" s="8">
        <v>0</v>
      </c>
      <c r="Q6" s="8">
        <v>0</v>
      </c>
      <c r="R6" s="8">
        <v>4000</v>
      </c>
      <c r="S6" s="8">
        <v>0</v>
      </c>
      <c r="T6" s="8">
        <v>0</v>
      </c>
      <c r="U6" s="8">
        <v>4000</v>
      </c>
      <c r="V6" s="9">
        <v>0</v>
      </c>
      <c r="W6" s="15">
        <f>SUM(I6:V6)</f>
        <v>16000</v>
      </c>
    </row>
    <row r="7" spans="2:23" ht="18.600000000000001" thickBot="1" x14ac:dyDescent="0.5">
      <c r="B7" s="85"/>
      <c r="C7" s="73" t="s">
        <v>24</v>
      </c>
      <c r="D7" s="98">
        <v>36800</v>
      </c>
      <c r="E7" s="4">
        <v>42278</v>
      </c>
      <c r="F7" s="42" t="s">
        <v>22</v>
      </c>
      <c r="G7" s="102">
        <v>10</v>
      </c>
      <c r="H7" s="6">
        <v>15</v>
      </c>
      <c r="I7" s="7">
        <v>0</v>
      </c>
      <c r="J7" s="8">
        <v>0</v>
      </c>
      <c r="K7" s="8">
        <v>0</v>
      </c>
      <c r="L7" s="8">
        <v>1000</v>
      </c>
      <c r="M7" s="8">
        <v>0</v>
      </c>
      <c r="N7" s="8">
        <v>0</v>
      </c>
      <c r="O7" s="8">
        <v>1000</v>
      </c>
      <c r="P7" s="8">
        <v>0</v>
      </c>
      <c r="Q7" s="8">
        <v>0</v>
      </c>
      <c r="R7" s="8">
        <v>1000</v>
      </c>
      <c r="S7" s="8">
        <v>0</v>
      </c>
      <c r="T7" s="8">
        <v>0</v>
      </c>
      <c r="U7" s="8">
        <v>1000</v>
      </c>
      <c r="V7" s="9">
        <v>0</v>
      </c>
      <c r="W7" s="15">
        <f t="shared" ref="W7:W30" si="1">SUM(I7:V7)</f>
        <v>4000</v>
      </c>
    </row>
    <row r="8" spans="2:23" ht="18.600000000000001" thickBot="1" x14ac:dyDescent="0.5">
      <c r="B8" s="85"/>
      <c r="C8" s="74"/>
      <c r="D8" s="99"/>
      <c r="E8" s="5">
        <v>44105</v>
      </c>
      <c r="F8" s="42" t="s">
        <v>25</v>
      </c>
      <c r="G8" s="103"/>
      <c r="H8" s="6">
        <v>25</v>
      </c>
      <c r="I8" s="7">
        <v>0</v>
      </c>
      <c r="J8" s="8">
        <v>0</v>
      </c>
      <c r="K8" s="8">
        <v>0</v>
      </c>
      <c r="L8" s="8">
        <v>0</v>
      </c>
      <c r="M8" s="8">
        <v>0</v>
      </c>
      <c r="N8" s="8">
        <v>3000</v>
      </c>
      <c r="O8" s="8">
        <v>0</v>
      </c>
      <c r="P8" s="8">
        <v>0</v>
      </c>
      <c r="Q8" s="8">
        <v>0</v>
      </c>
      <c r="R8" s="8">
        <v>0</v>
      </c>
      <c r="S8" s="8">
        <v>3000</v>
      </c>
      <c r="T8" s="8">
        <v>0</v>
      </c>
      <c r="U8" s="8">
        <v>0</v>
      </c>
      <c r="V8" s="9">
        <v>0</v>
      </c>
      <c r="W8" s="15">
        <f t="shared" si="1"/>
        <v>6000</v>
      </c>
    </row>
    <row r="9" spans="2:23" ht="18.600000000000001" thickBot="1" x14ac:dyDescent="0.5">
      <c r="B9" s="85"/>
      <c r="C9" s="73" t="s">
        <v>26</v>
      </c>
      <c r="D9" s="98">
        <v>36800</v>
      </c>
      <c r="E9" s="4">
        <v>40452</v>
      </c>
      <c r="F9" s="42" t="s">
        <v>22</v>
      </c>
      <c r="G9" s="102">
        <v>3</v>
      </c>
      <c r="H9" s="6">
        <v>15</v>
      </c>
      <c r="I9" s="7">
        <v>0</v>
      </c>
      <c r="J9" s="8">
        <v>0</v>
      </c>
      <c r="K9" s="8">
        <v>0</v>
      </c>
      <c r="L9" s="8">
        <v>3000</v>
      </c>
      <c r="M9" s="8">
        <v>0</v>
      </c>
      <c r="N9" s="8">
        <v>0</v>
      </c>
      <c r="O9" s="8">
        <v>3000</v>
      </c>
      <c r="P9" s="8">
        <v>0</v>
      </c>
      <c r="Q9" s="8">
        <v>0</v>
      </c>
      <c r="R9" s="8">
        <v>3000</v>
      </c>
      <c r="S9" s="8">
        <v>0</v>
      </c>
      <c r="T9" s="8">
        <v>0</v>
      </c>
      <c r="U9" s="8">
        <v>3000</v>
      </c>
      <c r="V9" s="9">
        <v>0</v>
      </c>
      <c r="W9" s="15">
        <f t="shared" si="1"/>
        <v>12000</v>
      </c>
    </row>
    <row r="10" spans="2:23" ht="18.600000000000001" thickBot="1" x14ac:dyDescent="0.5">
      <c r="B10" s="85"/>
      <c r="C10" s="74"/>
      <c r="D10" s="99"/>
      <c r="E10" s="5">
        <v>43831</v>
      </c>
      <c r="F10" s="42" t="s">
        <v>27</v>
      </c>
      <c r="G10" s="103"/>
      <c r="H10" s="6">
        <v>25</v>
      </c>
      <c r="I10" s="7">
        <v>0</v>
      </c>
      <c r="J10" s="8">
        <v>0</v>
      </c>
      <c r="K10" s="8">
        <v>0</v>
      </c>
      <c r="L10" s="8">
        <v>0</v>
      </c>
      <c r="M10" s="8">
        <v>0</v>
      </c>
      <c r="N10" s="8">
        <v>4000</v>
      </c>
      <c r="O10" s="8">
        <v>0</v>
      </c>
      <c r="P10" s="8">
        <v>0</v>
      </c>
      <c r="Q10" s="8">
        <v>0</v>
      </c>
      <c r="R10" s="8"/>
      <c r="S10" s="8">
        <v>4000</v>
      </c>
      <c r="T10" s="8">
        <v>0</v>
      </c>
      <c r="U10" s="8">
        <v>0</v>
      </c>
      <c r="V10" s="9">
        <v>0</v>
      </c>
      <c r="W10" s="15">
        <f t="shared" si="1"/>
        <v>8000</v>
      </c>
    </row>
    <row r="11" spans="2:23" ht="18.600000000000001" thickBot="1" x14ac:dyDescent="0.5">
      <c r="B11" s="85"/>
      <c r="C11" s="73" t="s">
        <v>28</v>
      </c>
      <c r="D11" s="98">
        <v>36800</v>
      </c>
      <c r="E11" s="4">
        <v>45566</v>
      </c>
      <c r="F11" s="42" t="s">
        <v>22</v>
      </c>
      <c r="G11" s="102">
        <v>3</v>
      </c>
      <c r="H11" s="6">
        <v>15</v>
      </c>
      <c r="I11" s="7">
        <v>0</v>
      </c>
      <c r="J11" s="8">
        <v>0</v>
      </c>
      <c r="K11" s="8">
        <v>0</v>
      </c>
      <c r="L11" s="8">
        <v>400</v>
      </c>
      <c r="M11" s="8">
        <v>0</v>
      </c>
      <c r="N11" s="8">
        <v>0</v>
      </c>
      <c r="O11" s="8">
        <v>400</v>
      </c>
      <c r="P11" s="8">
        <v>0</v>
      </c>
      <c r="Q11" s="8">
        <v>0</v>
      </c>
      <c r="R11" s="8">
        <v>400</v>
      </c>
      <c r="S11" s="8">
        <v>0</v>
      </c>
      <c r="T11" s="8">
        <v>0</v>
      </c>
      <c r="U11" s="8">
        <v>400</v>
      </c>
      <c r="V11" s="9">
        <v>0</v>
      </c>
      <c r="W11" s="15">
        <f t="shared" si="1"/>
        <v>1600</v>
      </c>
    </row>
    <row r="12" spans="2:23" ht="18.600000000000001" thickBot="1" x14ac:dyDescent="0.5">
      <c r="B12" s="85"/>
      <c r="C12" s="74"/>
      <c r="D12" s="99"/>
      <c r="E12" s="5">
        <v>42005</v>
      </c>
      <c r="F12" s="42" t="s">
        <v>29</v>
      </c>
      <c r="G12" s="103"/>
      <c r="H12" s="6">
        <v>35</v>
      </c>
      <c r="I12" s="7">
        <v>0</v>
      </c>
      <c r="J12" s="8">
        <v>0</v>
      </c>
      <c r="K12" s="8">
        <v>0</v>
      </c>
      <c r="L12" s="8">
        <v>0</v>
      </c>
      <c r="M12" s="8">
        <v>0</v>
      </c>
      <c r="N12" s="8">
        <v>0</v>
      </c>
      <c r="O12" s="8"/>
      <c r="P12" s="8">
        <v>1000</v>
      </c>
      <c r="Q12" s="8">
        <v>0</v>
      </c>
      <c r="R12" s="8">
        <v>0</v>
      </c>
      <c r="S12" s="8">
        <v>0</v>
      </c>
      <c r="T12" s="8">
        <v>0</v>
      </c>
      <c r="U12" s="8">
        <v>0</v>
      </c>
      <c r="V12" s="9"/>
      <c r="W12" s="15">
        <f t="shared" si="1"/>
        <v>1000</v>
      </c>
    </row>
    <row r="13" spans="2:23" ht="18.600000000000001" thickBot="1" x14ac:dyDescent="0.5">
      <c r="B13" s="85"/>
      <c r="C13" s="73" t="s">
        <v>30</v>
      </c>
      <c r="D13" s="98">
        <v>36800</v>
      </c>
      <c r="E13" s="4">
        <v>45931</v>
      </c>
      <c r="F13" s="42" t="s">
        <v>22</v>
      </c>
      <c r="G13" s="102">
        <v>3</v>
      </c>
      <c r="H13" s="6">
        <v>15</v>
      </c>
      <c r="I13" s="7">
        <v>0</v>
      </c>
      <c r="J13" s="8">
        <v>0</v>
      </c>
      <c r="K13" s="8">
        <v>0</v>
      </c>
      <c r="L13" s="8">
        <v>400</v>
      </c>
      <c r="M13" s="8">
        <v>0</v>
      </c>
      <c r="N13" s="8">
        <v>0</v>
      </c>
      <c r="O13" s="8">
        <v>400</v>
      </c>
      <c r="P13" s="8">
        <v>0</v>
      </c>
      <c r="Q13" s="8">
        <v>0</v>
      </c>
      <c r="R13" s="8">
        <v>400</v>
      </c>
      <c r="S13" s="8">
        <v>0</v>
      </c>
      <c r="T13" s="8">
        <v>0</v>
      </c>
      <c r="U13" s="8">
        <v>400</v>
      </c>
      <c r="V13" s="9">
        <v>0</v>
      </c>
      <c r="W13" s="15">
        <f t="shared" si="1"/>
        <v>1600</v>
      </c>
    </row>
    <row r="14" spans="2:23" ht="18.600000000000001" thickBot="1" x14ac:dyDescent="0.5">
      <c r="B14" s="85"/>
      <c r="C14" s="74"/>
      <c r="D14" s="99"/>
      <c r="E14" s="17" t="s">
        <v>41</v>
      </c>
      <c r="F14" s="42" t="s">
        <v>29</v>
      </c>
      <c r="G14" s="103"/>
      <c r="H14" s="6">
        <v>35</v>
      </c>
      <c r="I14" s="7">
        <v>0</v>
      </c>
      <c r="J14" s="8">
        <v>0</v>
      </c>
      <c r="K14" s="8">
        <v>0</v>
      </c>
      <c r="L14" s="8">
        <v>0</v>
      </c>
      <c r="M14" s="8">
        <v>0</v>
      </c>
      <c r="N14" s="8">
        <v>0</v>
      </c>
      <c r="O14" s="8"/>
      <c r="P14" s="8">
        <v>4000</v>
      </c>
      <c r="Q14" s="8">
        <v>0</v>
      </c>
      <c r="R14" s="8">
        <v>0</v>
      </c>
      <c r="S14" s="8">
        <v>0</v>
      </c>
      <c r="T14" s="8">
        <v>0</v>
      </c>
      <c r="U14" s="8">
        <v>0</v>
      </c>
      <c r="V14" s="9">
        <v>0</v>
      </c>
      <c r="W14" s="15">
        <f t="shared" si="1"/>
        <v>4000</v>
      </c>
    </row>
    <row r="15" spans="2:23" ht="18.600000000000001" thickBot="1" x14ac:dyDescent="0.5">
      <c r="B15" s="90" t="s">
        <v>31</v>
      </c>
      <c r="C15" s="93" t="s">
        <v>32</v>
      </c>
      <c r="D15" s="98">
        <v>36800</v>
      </c>
      <c r="E15" s="4">
        <v>44105</v>
      </c>
      <c r="F15" s="42" t="s">
        <v>22</v>
      </c>
      <c r="G15" s="102">
        <v>1</v>
      </c>
      <c r="H15" s="6">
        <v>15</v>
      </c>
      <c r="I15" s="7">
        <v>0</v>
      </c>
      <c r="J15" s="8">
        <v>0</v>
      </c>
      <c r="K15" s="8">
        <v>0</v>
      </c>
      <c r="L15" s="8">
        <v>1000</v>
      </c>
      <c r="M15" s="8">
        <v>0</v>
      </c>
      <c r="N15" s="8">
        <v>0</v>
      </c>
      <c r="O15" s="8">
        <v>0</v>
      </c>
      <c r="P15" s="8">
        <v>0</v>
      </c>
      <c r="Q15" s="8">
        <v>0</v>
      </c>
      <c r="R15" s="8">
        <v>1000</v>
      </c>
      <c r="S15" s="8">
        <v>0</v>
      </c>
      <c r="T15" s="8">
        <v>0</v>
      </c>
      <c r="U15" s="8">
        <v>0</v>
      </c>
      <c r="V15" s="9">
        <v>0</v>
      </c>
      <c r="W15" s="15">
        <f t="shared" si="1"/>
        <v>2000</v>
      </c>
    </row>
    <row r="16" spans="2:23" ht="18.600000000000001" thickBot="1" x14ac:dyDescent="0.5">
      <c r="B16" s="91"/>
      <c r="C16" s="94"/>
      <c r="D16" s="99"/>
      <c r="E16" s="5">
        <v>42278</v>
      </c>
      <c r="F16" s="42" t="s">
        <v>33</v>
      </c>
      <c r="G16" s="103"/>
      <c r="H16" s="6">
        <v>30</v>
      </c>
      <c r="I16" s="7">
        <v>0</v>
      </c>
      <c r="J16" s="8">
        <v>0</v>
      </c>
      <c r="K16" s="8">
        <v>0</v>
      </c>
      <c r="L16" s="8">
        <v>0</v>
      </c>
      <c r="M16" s="8">
        <v>0</v>
      </c>
      <c r="N16" s="8">
        <v>0</v>
      </c>
      <c r="O16" s="8">
        <v>2000</v>
      </c>
      <c r="P16" s="8">
        <v>0</v>
      </c>
      <c r="Q16" s="8">
        <v>0</v>
      </c>
      <c r="R16" s="8">
        <v>0</v>
      </c>
      <c r="S16" s="8">
        <v>0</v>
      </c>
      <c r="T16" s="8">
        <v>0</v>
      </c>
      <c r="U16" s="8">
        <v>2000</v>
      </c>
      <c r="V16" s="9">
        <v>0</v>
      </c>
      <c r="W16" s="15">
        <f t="shared" si="1"/>
        <v>4000</v>
      </c>
    </row>
    <row r="17" spans="2:23" ht="18.600000000000001" thickBot="1" x14ac:dyDescent="0.5">
      <c r="B17" s="91"/>
      <c r="C17" s="93" t="s">
        <v>34</v>
      </c>
      <c r="D17" s="98">
        <v>36800</v>
      </c>
      <c r="E17" s="4">
        <v>44105</v>
      </c>
      <c r="F17" s="42" t="s">
        <v>22</v>
      </c>
      <c r="G17" s="102">
        <v>1</v>
      </c>
      <c r="H17" s="6">
        <v>10</v>
      </c>
      <c r="I17" s="7">
        <v>0</v>
      </c>
      <c r="J17" s="8">
        <v>0</v>
      </c>
      <c r="K17" s="8">
        <v>100</v>
      </c>
      <c r="L17" s="8">
        <v>0</v>
      </c>
      <c r="M17" s="8">
        <v>100</v>
      </c>
      <c r="N17" s="8">
        <v>0</v>
      </c>
      <c r="O17" s="8">
        <v>0</v>
      </c>
      <c r="P17" s="8">
        <v>0</v>
      </c>
      <c r="Q17" s="8">
        <v>100</v>
      </c>
      <c r="R17" s="8">
        <v>0</v>
      </c>
      <c r="S17" s="8">
        <v>100</v>
      </c>
      <c r="T17" s="8">
        <v>0</v>
      </c>
      <c r="U17" s="8">
        <v>0</v>
      </c>
      <c r="V17" s="9">
        <v>0</v>
      </c>
      <c r="W17" s="15">
        <f t="shared" si="1"/>
        <v>400</v>
      </c>
    </row>
    <row r="18" spans="2:23" ht="18.600000000000001" thickBot="1" x14ac:dyDescent="0.5">
      <c r="B18" s="91"/>
      <c r="C18" s="94"/>
      <c r="D18" s="99"/>
      <c r="E18" s="5">
        <v>42005</v>
      </c>
      <c r="F18" s="42" t="s">
        <v>33</v>
      </c>
      <c r="G18" s="103"/>
      <c r="H18" s="6">
        <v>15</v>
      </c>
      <c r="I18" s="7">
        <v>0</v>
      </c>
      <c r="J18" s="8">
        <v>0</v>
      </c>
      <c r="K18" s="8">
        <v>0</v>
      </c>
      <c r="L18" s="8">
        <v>600</v>
      </c>
      <c r="M18" s="8">
        <v>0</v>
      </c>
      <c r="N18" s="8">
        <v>0</v>
      </c>
      <c r="O18" s="8">
        <v>600</v>
      </c>
      <c r="P18" s="8">
        <v>0</v>
      </c>
      <c r="Q18" s="8">
        <v>0</v>
      </c>
      <c r="R18" s="8">
        <v>600</v>
      </c>
      <c r="S18" s="8">
        <v>0</v>
      </c>
      <c r="T18" s="8">
        <v>0</v>
      </c>
      <c r="U18" s="8">
        <v>600</v>
      </c>
      <c r="V18" s="9">
        <v>0</v>
      </c>
      <c r="W18" s="15">
        <f t="shared" si="1"/>
        <v>2400</v>
      </c>
    </row>
    <row r="19" spans="2:23" ht="18.600000000000001" thickBot="1" x14ac:dyDescent="0.5">
      <c r="B19" s="91"/>
      <c r="C19" s="93" t="s">
        <v>35</v>
      </c>
      <c r="D19" s="98">
        <v>36800</v>
      </c>
      <c r="E19" s="4">
        <v>45566</v>
      </c>
      <c r="F19" s="42" t="s">
        <v>22</v>
      </c>
      <c r="G19" s="102">
        <v>1</v>
      </c>
      <c r="H19" s="6">
        <v>10</v>
      </c>
      <c r="I19" s="7">
        <v>0</v>
      </c>
      <c r="J19" s="8">
        <v>0</v>
      </c>
      <c r="K19" s="8">
        <v>2000</v>
      </c>
      <c r="L19" s="8">
        <v>0</v>
      </c>
      <c r="M19" s="8">
        <v>2000</v>
      </c>
      <c r="N19" s="8">
        <v>0</v>
      </c>
      <c r="O19" s="8">
        <v>0</v>
      </c>
      <c r="P19" s="8">
        <v>0</v>
      </c>
      <c r="Q19" s="8">
        <v>2000</v>
      </c>
      <c r="R19" s="8">
        <v>0</v>
      </c>
      <c r="S19" s="8">
        <v>2000</v>
      </c>
      <c r="T19" s="8">
        <v>0</v>
      </c>
      <c r="U19" s="8">
        <v>0</v>
      </c>
      <c r="V19" s="9">
        <v>0</v>
      </c>
      <c r="W19" s="15">
        <f t="shared" si="1"/>
        <v>8000</v>
      </c>
    </row>
    <row r="20" spans="2:23" ht="18.600000000000001" thickBot="1" x14ac:dyDescent="0.5">
      <c r="B20" s="91"/>
      <c r="C20" s="94"/>
      <c r="D20" s="99"/>
      <c r="E20" s="5">
        <v>45658</v>
      </c>
      <c r="F20" s="42" t="s">
        <v>33</v>
      </c>
      <c r="G20" s="103"/>
      <c r="H20" s="6">
        <v>30</v>
      </c>
      <c r="I20" s="7">
        <v>0</v>
      </c>
      <c r="J20" s="8">
        <v>0</v>
      </c>
      <c r="K20" s="8">
        <v>0</v>
      </c>
      <c r="L20" s="8">
        <v>0</v>
      </c>
      <c r="M20" s="8">
        <v>0</v>
      </c>
      <c r="N20" s="8">
        <v>0</v>
      </c>
      <c r="O20" s="8">
        <v>5000</v>
      </c>
      <c r="P20" s="8">
        <v>0</v>
      </c>
      <c r="Q20" s="8">
        <v>0</v>
      </c>
      <c r="R20" s="8">
        <v>0</v>
      </c>
      <c r="S20" s="8">
        <v>0</v>
      </c>
      <c r="T20" s="8">
        <v>0</v>
      </c>
      <c r="U20" s="8">
        <v>5000</v>
      </c>
      <c r="V20" s="9">
        <v>0</v>
      </c>
      <c r="W20" s="15">
        <f t="shared" si="1"/>
        <v>10000</v>
      </c>
    </row>
    <row r="21" spans="2:23" ht="18.600000000000001" thickBot="1" x14ac:dyDescent="0.5">
      <c r="B21" s="91"/>
      <c r="C21" s="93" t="s">
        <v>36</v>
      </c>
      <c r="D21" s="98">
        <v>36800</v>
      </c>
      <c r="E21" s="4">
        <v>42278</v>
      </c>
      <c r="F21" s="42" t="s">
        <v>22</v>
      </c>
      <c r="G21" s="100">
        <v>0.5</v>
      </c>
      <c r="H21" s="6">
        <v>15</v>
      </c>
      <c r="I21" s="7">
        <v>0</v>
      </c>
      <c r="J21" s="8">
        <v>0</v>
      </c>
      <c r="K21" s="8">
        <v>0</v>
      </c>
      <c r="L21" s="8">
        <v>1000</v>
      </c>
      <c r="M21" s="8">
        <v>0</v>
      </c>
      <c r="N21" s="8">
        <v>0</v>
      </c>
      <c r="O21" s="8">
        <v>0</v>
      </c>
      <c r="P21" s="8">
        <v>1000</v>
      </c>
      <c r="Q21" s="8">
        <v>0</v>
      </c>
      <c r="R21" s="8">
        <v>1000</v>
      </c>
      <c r="S21" s="8">
        <v>0</v>
      </c>
      <c r="T21" s="8">
        <v>0</v>
      </c>
      <c r="U21" s="8">
        <v>1000</v>
      </c>
      <c r="V21" s="9">
        <v>0</v>
      </c>
      <c r="W21" s="15">
        <f t="shared" si="1"/>
        <v>4000</v>
      </c>
    </row>
    <row r="22" spans="2:23" ht="18.600000000000001" thickBot="1" x14ac:dyDescent="0.5">
      <c r="B22" s="91"/>
      <c r="C22" s="94"/>
      <c r="D22" s="99"/>
      <c r="E22" s="5">
        <v>45566</v>
      </c>
      <c r="F22" s="42" t="s">
        <v>33</v>
      </c>
      <c r="G22" s="104"/>
      <c r="H22" s="6">
        <v>25</v>
      </c>
      <c r="I22" s="7">
        <v>0</v>
      </c>
      <c r="J22" s="8">
        <v>0</v>
      </c>
      <c r="K22" s="8">
        <v>0</v>
      </c>
      <c r="L22" s="8">
        <v>0</v>
      </c>
      <c r="M22" s="8">
        <v>0</v>
      </c>
      <c r="N22" s="8">
        <v>2000</v>
      </c>
      <c r="O22" s="8">
        <v>0</v>
      </c>
      <c r="P22" s="8">
        <v>0</v>
      </c>
      <c r="Q22" s="8">
        <v>0</v>
      </c>
      <c r="R22" s="8">
        <v>0</v>
      </c>
      <c r="S22" s="8">
        <v>2000</v>
      </c>
      <c r="T22" s="8">
        <v>0</v>
      </c>
      <c r="U22" s="8">
        <v>0</v>
      </c>
      <c r="V22" s="9">
        <v>0</v>
      </c>
      <c r="W22" s="15">
        <f t="shared" si="1"/>
        <v>4000</v>
      </c>
    </row>
    <row r="23" spans="2:23" ht="18.600000000000001" thickBot="1" x14ac:dyDescent="0.5">
      <c r="B23" s="91"/>
      <c r="C23" s="93" t="s">
        <v>37</v>
      </c>
      <c r="D23" s="98">
        <v>36800</v>
      </c>
      <c r="E23" s="4">
        <v>40452</v>
      </c>
      <c r="F23" s="42" t="s">
        <v>22</v>
      </c>
      <c r="G23" s="102">
        <v>1</v>
      </c>
      <c r="H23" s="6">
        <v>15</v>
      </c>
      <c r="I23" s="7">
        <v>0</v>
      </c>
      <c r="J23" s="8">
        <v>0</v>
      </c>
      <c r="K23" s="8">
        <v>0</v>
      </c>
      <c r="L23" s="8">
        <v>300</v>
      </c>
      <c r="M23" s="8">
        <v>0</v>
      </c>
      <c r="N23" s="8">
        <v>0</v>
      </c>
      <c r="O23" s="8">
        <v>300</v>
      </c>
      <c r="P23" s="8">
        <v>0</v>
      </c>
      <c r="Q23" s="8">
        <v>0</v>
      </c>
      <c r="R23" s="8">
        <v>300</v>
      </c>
      <c r="S23" s="8">
        <v>0</v>
      </c>
      <c r="T23" s="8">
        <v>0</v>
      </c>
      <c r="U23" s="8">
        <v>0</v>
      </c>
      <c r="V23" s="9">
        <v>0</v>
      </c>
      <c r="W23" s="15">
        <f t="shared" si="1"/>
        <v>900</v>
      </c>
    </row>
    <row r="24" spans="2:23" ht="18.600000000000001" thickBot="1" x14ac:dyDescent="0.5">
      <c r="B24" s="91"/>
      <c r="C24" s="94"/>
      <c r="D24" s="99"/>
      <c r="E24" s="17" t="s">
        <v>41</v>
      </c>
      <c r="F24" s="42" t="s">
        <v>33</v>
      </c>
      <c r="G24" s="103"/>
      <c r="H24" s="6">
        <v>30</v>
      </c>
      <c r="I24" s="7">
        <v>0</v>
      </c>
      <c r="J24" s="8">
        <v>0</v>
      </c>
      <c r="K24" s="8">
        <v>0</v>
      </c>
      <c r="L24" s="8">
        <v>0</v>
      </c>
      <c r="M24" s="8">
        <v>0</v>
      </c>
      <c r="N24" s="8">
        <v>0</v>
      </c>
      <c r="O24" s="8">
        <v>3000</v>
      </c>
      <c r="P24" s="8">
        <v>0</v>
      </c>
      <c r="Q24" s="8">
        <v>0</v>
      </c>
      <c r="R24" s="8">
        <v>0</v>
      </c>
      <c r="S24" s="8">
        <v>0</v>
      </c>
      <c r="T24" s="8">
        <v>0</v>
      </c>
      <c r="U24" s="8">
        <v>3000</v>
      </c>
      <c r="V24" s="9">
        <v>0</v>
      </c>
      <c r="W24" s="15">
        <f t="shared" si="1"/>
        <v>6000</v>
      </c>
    </row>
    <row r="25" spans="2:23" ht="18.600000000000001" thickBot="1" x14ac:dyDescent="0.5">
      <c r="B25" s="91"/>
      <c r="C25" s="93" t="s">
        <v>38</v>
      </c>
      <c r="D25" s="98">
        <v>36800</v>
      </c>
      <c r="E25" s="4">
        <v>45566</v>
      </c>
      <c r="F25" s="42" t="s">
        <v>22</v>
      </c>
      <c r="G25" s="102">
        <v>1</v>
      </c>
      <c r="H25" s="6">
        <v>15</v>
      </c>
      <c r="I25" s="7">
        <v>0</v>
      </c>
      <c r="J25" s="8">
        <v>0</v>
      </c>
      <c r="K25" s="8">
        <v>0</v>
      </c>
      <c r="L25" s="8">
        <v>400</v>
      </c>
      <c r="M25" s="8">
        <v>0</v>
      </c>
      <c r="N25" s="8">
        <v>0</v>
      </c>
      <c r="O25" s="8">
        <v>0</v>
      </c>
      <c r="P25" s="8">
        <v>0</v>
      </c>
      <c r="Q25" s="8">
        <v>0</v>
      </c>
      <c r="R25" s="8">
        <v>400</v>
      </c>
      <c r="S25" s="8">
        <v>0</v>
      </c>
      <c r="T25" s="8">
        <v>0</v>
      </c>
      <c r="U25" s="8">
        <v>0</v>
      </c>
      <c r="V25" s="9">
        <v>0</v>
      </c>
      <c r="W25" s="15">
        <f t="shared" si="1"/>
        <v>800</v>
      </c>
    </row>
    <row r="26" spans="2:23" ht="18.600000000000001" thickBot="1" x14ac:dyDescent="0.5">
      <c r="B26" s="91"/>
      <c r="C26" s="94"/>
      <c r="D26" s="99"/>
      <c r="E26" s="5">
        <v>42278</v>
      </c>
      <c r="F26" s="42" t="s">
        <v>23</v>
      </c>
      <c r="G26" s="103"/>
      <c r="H26" s="6">
        <v>30</v>
      </c>
      <c r="I26" s="7">
        <v>0</v>
      </c>
      <c r="J26" s="8">
        <v>0</v>
      </c>
      <c r="K26" s="8">
        <v>0</v>
      </c>
      <c r="L26" s="8">
        <v>0</v>
      </c>
      <c r="M26" s="8">
        <v>0</v>
      </c>
      <c r="N26" s="8">
        <v>0</v>
      </c>
      <c r="O26" s="8">
        <v>2000</v>
      </c>
      <c r="P26" s="8">
        <v>0</v>
      </c>
      <c r="Q26" s="8">
        <v>0</v>
      </c>
      <c r="R26" s="8">
        <v>0</v>
      </c>
      <c r="S26" s="8">
        <v>0</v>
      </c>
      <c r="T26" s="8">
        <v>0</v>
      </c>
      <c r="U26" s="8">
        <v>2000</v>
      </c>
      <c r="V26" s="9">
        <v>0</v>
      </c>
      <c r="W26" s="15">
        <f t="shared" si="1"/>
        <v>4000</v>
      </c>
    </row>
    <row r="27" spans="2:23" ht="18.600000000000001" thickBot="1" x14ac:dyDescent="0.5">
      <c r="B27" s="91"/>
      <c r="C27" s="93" t="s">
        <v>39</v>
      </c>
      <c r="D27" s="98">
        <v>36800</v>
      </c>
      <c r="E27" s="4">
        <v>45566</v>
      </c>
      <c r="F27" s="42" t="s">
        <v>22</v>
      </c>
      <c r="G27" s="102">
        <v>1</v>
      </c>
      <c r="H27" s="6">
        <v>15</v>
      </c>
      <c r="I27" s="7">
        <v>0</v>
      </c>
      <c r="J27" s="8">
        <v>0</v>
      </c>
      <c r="K27" s="8">
        <v>0</v>
      </c>
      <c r="L27" s="8">
        <v>500</v>
      </c>
      <c r="M27" s="8">
        <v>0</v>
      </c>
      <c r="N27" s="8">
        <v>0</v>
      </c>
      <c r="O27" s="8">
        <v>0</v>
      </c>
      <c r="P27" s="8">
        <v>0</v>
      </c>
      <c r="Q27" s="8">
        <v>0</v>
      </c>
      <c r="R27" s="8">
        <v>500</v>
      </c>
      <c r="S27" s="8">
        <v>0</v>
      </c>
      <c r="T27" s="8">
        <v>0</v>
      </c>
      <c r="U27" s="8">
        <v>0</v>
      </c>
      <c r="V27" s="9">
        <v>0</v>
      </c>
      <c r="W27" s="15">
        <f t="shared" si="1"/>
        <v>1000</v>
      </c>
    </row>
    <row r="28" spans="2:23" ht="18.600000000000001" thickBot="1" x14ac:dyDescent="0.5">
      <c r="B28" s="91"/>
      <c r="C28" s="94"/>
      <c r="D28" s="99"/>
      <c r="E28" s="5">
        <v>45658</v>
      </c>
      <c r="F28" s="42" t="s">
        <v>33</v>
      </c>
      <c r="G28" s="103"/>
      <c r="H28" s="6">
        <v>30</v>
      </c>
      <c r="I28" s="7">
        <v>0</v>
      </c>
      <c r="J28" s="8">
        <v>0</v>
      </c>
      <c r="K28" s="8">
        <v>0</v>
      </c>
      <c r="L28" s="8">
        <v>0</v>
      </c>
      <c r="M28" s="8">
        <v>0</v>
      </c>
      <c r="N28" s="8">
        <v>0</v>
      </c>
      <c r="O28" s="8">
        <v>2000</v>
      </c>
      <c r="P28" s="8">
        <v>0</v>
      </c>
      <c r="Q28" s="8">
        <v>0</v>
      </c>
      <c r="R28" s="8">
        <v>0</v>
      </c>
      <c r="S28" s="8">
        <v>0</v>
      </c>
      <c r="T28" s="8">
        <v>0</v>
      </c>
      <c r="U28" s="8">
        <v>2000</v>
      </c>
      <c r="V28" s="9">
        <v>0</v>
      </c>
      <c r="W28" s="15">
        <f t="shared" si="1"/>
        <v>4000</v>
      </c>
    </row>
    <row r="29" spans="2:23" ht="18.600000000000001" thickBot="1" x14ac:dyDescent="0.5">
      <c r="B29" s="91"/>
      <c r="C29" s="93" t="s">
        <v>40</v>
      </c>
      <c r="D29" s="98">
        <v>36800</v>
      </c>
      <c r="E29" s="4">
        <v>44105</v>
      </c>
      <c r="F29" s="42" t="s">
        <v>22</v>
      </c>
      <c r="G29" s="100">
        <v>1</v>
      </c>
      <c r="H29" s="6">
        <v>5</v>
      </c>
      <c r="I29" s="7">
        <v>0</v>
      </c>
      <c r="J29" s="8">
        <v>2000</v>
      </c>
      <c r="K29" s="8">
        <v>2000</v>
      </c>
      <c r="L29" s="8">
        <v>2000</v>
      </c>
      <c r="M29" s="8">
        <v>0</v>
      </c>
      <c r="N29" s="8">
        <v>2000</v>
      </c>
      <c r="O29" s="8">
        <v>2000</v>
      </c>
      <c r="P29" s="8">
        <v>2000</v>
      </c>
      <c r="Q29" s="8">
        <v>0</v>
      </c>
      <c r="R29" s="8">
        <v>2000</v>
      </c>
      <c r="S29" s="8">
        <v>2000</v>
      </c>
      <c r="T29" s="8">
        <v>2000</v>
      </c>
      <c r="U29" s="8">
        <v>0</v>
      </c>
      <c r="V29" s="9">
        <v>2000</v>
      </c>
      <c r="W29" s="15">
        <f t="shared" si="1"/>
        <v>20000</v>
      </c>
    </row>
    <row r="30" spans="2:23" ht="18.600000000000001" thickBot="1" x14ac:dyDescent="0.5">
      <c r="B30" s="92"/>
      <c r="C30" s="94"/>
      <c r="D30" s="99"/>
      <c r="E30" s="5">
        <v>42005</v>
      </c>
      <c r="F30" s="42" t="s">
        <v>33</v>
      </c>
      <c r="G30" s="101"/>
      <c r="H30" s="6">
        <v>20</v>
      </c>
      <c r="I30" s="7">
        <v>0</v>
      </c>
      <c r="J30" s="8">
        <v>0</v>
      </c>
      <c r="K30" s="8">
        <v>0</v>
      </c>
      <c r="L30" s="8">
        <v>0</v>
      </c>
      <c r="M30" s="8">
        <v>3000</v>
      </c>
      <c r="N30" s="8">
        <v>0</v>
      </c>
      <c r="O30" s="8">
        <v>0</v>
      </c>
      <c r="P30" s="8">
        <v>0</v>
      </c>
      <c r="Q30" s="8">
        <v>3000</v>
      </c>
      <c r="R30" s="8">
        <v>0</v>
      </c>
      <c r="S30" s="8">
        <v>0</v>
      </c>
      <c r="T30" s="8">
        <v>0</v>
      </c>
      <c r="U30" s="8">
        <v>3000</v>
      </c>
      <c r="V30" s="9">
        <v>0</v>
      </c>
      <c r="W30" s="15">
        <f t="shared" si="1"/>
        <v>9000</v>
      </c>
    </row>
    <row r="31" spans="2:23" ht="18.600000000000001" customHeight="1" thickBot="1" x14ac:dyDescent="0.5">
      <c r="B31" s="44" t="s">
        <v>46</v>
      </c>
      <c r="C31" s="124" t="s">
        <v>47</v>
      </c>
      <c r="D31" s="125"/>
      <c r="E31" s="125"/>
      <c r="F31" s="125"/>
      <c r="G31" s="125"/>
      <c r="H31" s="126"/>
      <c r="I31" s="27">
        <f t="shared" ref="I31:V31" si="2">SUM(I5:I30)</f>
        <v>0</v>
      </c>
      <c r="J31" s="28">
        <f t="shared" si="2"/>
        <v>2000</v>
      </c>
      <c r="K31" s="28">
        <f t="shared" si="2"/>
        <v>4400</v>
      </c>
      <c r="L31" s="28">
        <f t="shared" si="2"/>
        <v>14600</v>
      </c>
      <c r="M31" s="28">
        <f t="shared" si="2"/>
        <v>5400</v>
      </c>
      <c r="N31" s="28">
        <f t="shared" si="2"/>
        <v>11000</v>
      </c>
      <c r="O31" s="28">
        <f t="shared" si="2"/>
        <v>25700</v>
      </c>
      <c r="P31" s="28">
        <f t="shared" si="2"/>
        <v>8000</v>
      </c>
      <c r="Q31" s="28">
        <f t="shared" si="2"/>
        <v>5400</v>
      </c>
      <c r="R31" s="28">
        <f t="shared" si="2"/>
        <v>14600</v>
      </c>
      <c r="S31" s="28">
        <f t="shared" si="2"/>
        <v>13400</v>
      </c>
      <c r="T31" s="28">
        <f t="shared" si="2"/>
        <v>2000</v>
      </c>
      <c r="U31" s="28">
        <f t="shared" si="2"/>
        <v>27400</v>
      </c>
      <c r="V31" s="29">
        <f t="shared" si="2"/>
        <v>2000</v>
      </c>
      <c r="W31" s="16"/>
    </row>
    <row r="32" spans="2:23" ht="18.600000000000001" customHeight="1" thickBot="1" x14ac:dyDescent="0.5">
      <c r="B32" s="45"/>
      <c r="C32" s="46" t="s">
        <v>48</v>
      </c>
      <c r="D32" s="47"/>
      <c r="E32" s="47"/>
      <c r="F32" s="47"/>
      <c r="G32" s="47"/>
      <c r="H32" s="48"/>
      <c r="I32" s="30">
        <f>I31</f>
        <v>0</v>
      </c>
      <c r="J32" s="31">
        <f t="shared" ref="J32:V32" si="3">I32+J31</f>
        <v>2000</v>
      </c>
      <c r="K32" s="31">
        <f t="shared" si="3"/>
        <v>6400</v>
      </c>
      <c r="L32" s="31">
        <f t="shared" si="3"/>
        <v>21000</v>
      </c>
      <c r="M32" s="31">
        <f t="shared" si="3"/>
        <v>26400</v>
      </c>
      <c r="N32" s="31">
        <f t="shared" si="3"/>
        <v>37400</v>
      </c>
      <c r="O32" s="31">
        <f t="shared" si="3"/>
        <v>63100</v>
      </c>
      <c r="P32" s="31">
        <f t="shared" si="3"/>
        <v>71100</v>
      </c>
      <c r="Q32" s="31">
        <f t="shared" si="3"/>
        <v>76500</v>
      </c>
      <c r="R32" s="31">
        <f t="shared" si="3"/>
        <v>91100</v>
      </c>
      <c r="S32" s="31">
        <f t="shared" si="3"/>
        <v>104500</v>
      </c>
      <c r="T32" s="31">
        <f t="shared" si="3"/>
        <v>106500</v>
      </c>
      <c r="U32" s="31">
        <f t="shared" si="3"/>
        <v>133900</v>
      </c>
      <c r="V32" s="31">
        <f t="shared" si="3"/>
        <v>135900</v>
      </c>
      <c r="W32" s="16"/>
    </row>
    <row r="33" spans="2:23" ht="18.600000000000001" thickBot="1" x14ac:dyDescent="0.5">
      <c r="B33" s="55" t="s">
        <v>49</v>
      </c>
      <c r="C33" s="127" t="s">
        <v>50</v>
      </c>
      <c r="D33" s="128"/>
      <c r="E33" s="128"/>
      <c r="F33" s="128"/>
      <c r="G33" s="128"/>
      <c r="H33" s="129"/>
      <c r="I33" s="18">
        <v>15000</v>
      </c>
      <c r="J33" s="19"/>
      <c r="K33" s="19"/>
      <c r="L33" s="19"/>
      <c r="M33" s="19"/>
      <c r="N33" s="19"/>
      <c r="O33" s="19"/>
      <c r="P33" s="19"/>
      <c r="Q33" s="19"/>
      <c r="R33" s="19"/>
      <c r="S33" s="19"/>
      <c r="T33" s="19"/>
      <c r="U33" s="19"/>
      <c r="V33" s="20"/>
      <c r="W33" s="21"/>
    </row>
    <row r="34" spans="2:23" ht="18.600000000000001" customHeight="1" thickBot="1" x14ac:dyDescent="0.5">
      <c r="B34" s="56"/>
      <c r="C34" s="130" t="s">
        <v>51</v>
      </c>
      <c r="D34" s="119"/>
      <c r="E34" s="119"/>
      <c r="F34" s="119"/>
      <c r="G34" s="119"/>
      <c r="H34" s="131"/>
      <c r="I34" s="18">
        <v>10000</v>
      </c>
      <c r="J34" s="19">
        <v>10000</v>
      </c>
      <c r="K34" s="19">
        <v>10000</v>
      </c>
      <c r="L34" s="19">
        <v>10000</v>
      </c>
      <c r="M34" s="19">
        <v>10000</v>
      </c>
      <c r="N34" s="19">
        <v>10000</v>
      </c>
      <c r="O34" s="19">
        <v>10000</v>
      </c>
      <c r="P34" s="19">
        <v>10000</v>
      </c>
      <c r="Q34" s="19">
        <v>10000</v>
      </c>
      <c r="R34" s="19">
        <v>10000</v>
      </c>
      <c r="S34" s="19">
        <v>10000</v>
      </c>
      <c r="T34" s="19">
        <v>10000</v>
      </c>
      <c r="U34" s="19">
        <v>10000</v>
      </c>
      <c r="V34" s="19">
        <v>10000</v>
      </c>
      <c r="W34" s="21"/>
    </row>
    <row r="35" spans="2:23" ht="18.600000000000001" customHeight="1" thickBot="1" x14ac:dyDescent="0.5">
      <c r="B35" s="56"/>
      <c r="C35" s="130" t="s">
        <v>52</v>
      </c>
      <c r="D35" s="119"/>
      <c r="E35" s="119"/>
      <c r="F35" s="119"/>
      <c r="G35" s="119"/>
      <c r="H35" s="131"/>
      <c r="I35" s="18"/>
      <c r="J35" s="19"/>
      <c r="K35" s="19"/>
      <c r="L35" s="19"/>
      <c r="M35" s="19"/>
      <c r="N35" s="19"/>
      <c r="O35" s="19"/>
      <c r="P35" s="19"/>
      <c r="Q35" s="19"/>
      <c r="R35" s="19"/>
      <c r="S35" s="19"/>
      <c r="T35" s="19"/>
      <c r="U35" s="19"/>
      <c r="V35" s="20"/>
      <c r="W35" s="21"/>
    </row>
    <row r="36" spans="2:23" ht="18.600000000000001" customHeight="1" thickBot="1" x14ac:dyDescent="0.5">
      <c r="B36" s="56"/>
      <c r="C36" s="49" t="s">
        <v>53</v>
      </c>
      <c r="D36" s="43"/>
      <c r="E36" s="43"/>
      <c r="F36" s="43"/>
      <c r="G36" s="43"/>
      <c r="H36" s="50"/>
      <c r="I36" s="32">
        <f t="shared" ref="I36:V36" si="4">SUM(I33:I35)</f>
        <v>25000</v>
      </c>
      <c r="J36" s="33">
        <f t="shared" si="4"/>
        <v>10000</v>
      </c>
      <c r="K36" s="33">
        <f t="shared" si="4"/>
        <v>10000</v>
      </c>
      <c r="L36" s="33">
        <f t="shared" si="4"/>
        <v>10000</v>
      </c>
      <c r="M36" s="33">
        <f t="shared" si="4"/>
        <v>10000</v>
      </c>
      <c r="N36" s="33">
        <f t="shared" si="4"/>
        <v>10000</v>
      </c>
      <c r="O36" s="33">
        <f t="shared" si="4"/>
        <v>10000</v>
      </c>
      <c r="P36" s="33">
        <f t="shared" si="4"/>
        <v>10000</v>
      </c>
      <c r="Q36" s="33">
        <f t="shared" si="4"/>
        <v>10000</v>
      </c>
      <c r="R36" s="33">
        <f t="shared" si="4"/>
        <v>10000</v>
      </c>
      <c r="S36" s="33">
        <f t="shared" si="4"/>
        <v>10000</v>
      </c>
      <c r="T36" s="33">
        <f t="shared" si="4"/>
        <v>10000</v>
      </c>
      <c r="U36" s="33">
        <f t="shared" si="4"/>
        <v>10000</v>
      </c>
      <c r="V36" s="20">
        <f t="shared" si="4"/>
        <v>10000</v>
      </c>
      <c r="W36" s="21"/>
    </row>
    <row r="37" spans="2:23" ht="18.600000000000001" customHeight="1" thickBot="1" x14ac:dyDescent="0.5">
      <c r="B37" s="56"/>
      <c r="C37" s="132" t="s">
        <v>54</v>
      </c>
      <c r="D37" s="133"/>
      <c r="E37" s="133"/>
      <c r="F37" s="133"/>
      <c r="G37" s="133"/>
      <c r="H37" s="134"/>
      <c r="I37" s="34">
        <f>I36</f>
        <v>25000</v>
      </c>
      <c r="J37" s="35">
        <f t="shared" ref="J37:V37" si="5">I37+J36</f>
        <v>35000</v>
      </c>
      <c r="K37" s="35">
        <f t="shared" si="5"/>
        <v>45000</v>
      </c>
      <c r="L37" s="35">
        <f t="shared" si="5"/>
        <v>55000</v>
      </c>
      <c r="M37" s="35">
        <f t="shared" si="5"/>
        <v>65000</v>
      </c>
      <c r="N37" s="35">
        <f t="shared" si="5"/>
        <v>75000</v>
      </c>
      <c r="O37" s="35">
        <f t="shared" si="5"/>
        <v>85000</v>
      </c>
      <c r="P37" s="35">
        <f t="shared" si="5"/>
        <v>95000</v>
      </c>
      <c r="Q37" s="35">
        <f t="shared" si="5"/>
        <v>105000</v>
      </c>
      <c r="R37" s="35">
        <f t="shared" si="5"/>
        <v>115000</v>
      </c>
      <c r="S37" s="35">
        <f t="shared" si="5"/>
        <v>125000</v>
      </c>
      <c r="T37" s="35">
        <f t="shared" si="5"/>
        <v>135000</v>
      </c>
      <c r="U37" s="35">
        <f t="shared" si="5"/>
        <v>145000</v>
      </c>
      <c r="V37" s="36">
        <f t="shared" si="5"/>
        <v>155000</v>
      </c>
      <c r="W37" s="26"/>
    </row>
    <row r="38" spans="2:23" ht="18.600000000000001" customHeight="1" thickBot="1" x14ac:dyDescent="0.5">
      <c r="B38" s="52" t="s">
        <v>55</v>
      </c>
      <c r="C38" s="53"/>
      <c r="D38" s="53"/>
      <c r="E38" s="53"/>
      <c r="F38" s="53"/>
      <c r="G38" s="53"/>
      <c r="H38" s="54"/>
      <c r="I38" s="37">
        <f t="shared" ref="I38:V38" si="6">I37-I32</f>
        <v>25000</v>
      </c>
      <c r="J38" s="38">
        <f t="shared" si="6"/>
        <v>33000</v>
      </c>
      <c r="K38" s="38">
        <f t="shared" si="6"/>
        <v>38600</v>
      </c>
      <c r="L38" s="38">
        <f t="shared" si="6"/>
        <v>34000</v>
      </c>
      <c r="M38" s="38">
        <f t="shared" si="6"/>
        <v>38600</v>
      </c>
      <c r="N38" s="38">
        <f t="shared" si="6"/>
        <v>37600</v>
      </c>
      <c r="O38" s="38">
        <f t="shared" si="6"/>
        <v>21900</v>
      </c>
      <c r="P38" s="38">
        <f t="shared" si="6"/>
        <v>23900</v>
      </c>
      <c r="Q38" s="38">
        <f t="shared" si="6"/>
        <v>28500</v>
      </c>
      <c r="R38" s="38">
        <f t="shared" si="6"/>
        <v>23900</v>
      </c>
      <c r="S38" s="38">
        <f t="shared" si="6"/>
        <v>20500</v>
      </c>
      <c r="T38" s="38">
        <f t="shared" si="6"/>
        <v>28500</v>
      </c>
      <c r="U38" s="38">
        <f t="shared" si="6"/>
        <v>11100</v>
      </c>
      <c r="V38" s="38">
        <f t="shared" si="6"/>
        <v>19100</v>
      </c>
      <c r="W38" s="39"/>
    </row>
    <row r="39" spans="2:23" ht="18.600000000000001" customHeight="1" thickBot="1" x14ac:dyDescent="0.5">
      <c r="B39" s="121"/>
      <c r="C39" s="135" t="s">
        <v>56</v>
      </c>
      <c r="D39" s="136"/>
      <c r="E39" s="136"/>
      <c r="F39" s="136"/>
      <c r="G39" s="136"/>
      <c r="H39" s="137"/>
      <c r="I39" s="18"/>
      <c r="J39" s="19"/>
      <c r="K39" s="19"/>
      <c r="L39" s="19"/>
      <c r="M39" s="19"/>
      <c r="N39" s="19"/>
      <c r="O39" s="19"/>
      <c r="P39" s="19"/>
      <c r="Q39" s="19"/>
      <c r="R39" s="19"/>
      <c r="S39" s="19"/>
      <c r="T39" s="19"/>
      <c r="U39" s="19"/>
      <c r="V39" s="20"/>
      <c r="W39" s="21"/>
    </row>
    <row r="40" spans="2:23" ht="18.600000000000001" customHeight="1" thickBot="1" x14ac:dyDescent="0.5">
      <c r="B40" s="122"/>
      <c r="C40" s="118" t="s">
        <v>57</v>
      </c>
      <c r="D40" s="119"/>
      <c r="E40" s="119"/>
      <c r="F40" s="119"/>
      <c r="G40" s="119"/>
      <c r="H40" s="120"/>
      <c r="I40" s="37"/>
      <c r="J40" s="38"/>
      <c r="K40" s="38"/>
      <c r="L40" s="38"/>
      <c r="M40" s="38"/>
      <c r="N40" s="38"/>
      <c r="O40" s="38"/>
      <c r="P40" s="38"/>
      <c r="Q40" s="38"/>
      <c r="R40" s="38"/>
      <c r="S40" s="38"/>
      <c r="T40" s="38"/>
      <c r="U40" s="38"/>
      <c r="V40" s="41"/>
      <c r="W40" s="40"/>
    </row>
    <row r="41" spans="2:23" ht="18.600000000000001" customHeight="1" thickBot="1" x14ac:dyDescent="0.5">
      <c r="B41" s="123"/>
      <c r="C41" s="118" t="s">
        <v>58</v>
      </c>
      <c r="D41" s="119"/>
      <c r="E41" s="119"/>
      <c r="F41" s="119"/>
      <c r="G41" s="119"/>
      <c r="H41" s="120"/>
      <c r="I41" s="37"/>
      <c r="J41" s="38"/>
      <c r="K41" s="38"/>
      <c r="L41" s="38"/>
      <c r="M41" s="38"/>
      <c r="N41" s="38"/>
      <c r="O41" s="38"/>
      <c r="P41" s="38"/>
      <c r="Q41" s="38"/>
      <c r="R41" s="38"/>
      <c r="S41" s="38"/>
      <c r="T41" s="38"/>
      <c r="U41" s="38"/>
      <c r="V41" s="41"/>
      <c r="W41" s="40"/>
    </row>
    <row r="42" spans="2:23" x14ac:dyDescent="0.45">
      <c r="B42" s="1"/>
      <c r="C42" s="1"/>
      <c r="D42" s="1"/>
      <c r="E42" s="1"/>
      <c r="F42" s="1"/>
      <c r="G42" s="1"/>
      <c r="H42" s="1"/>
      <c r="I42" s="1"/>
      <c r="J42" s="1"/>
      <c r="K42" s="1"/>
      <c r="L42" s="1"/>
      <c r="M42" s="1"/>
      <c r="N42" s="1"/>
      <c r="O42" s="1"/>
      <c r="P42" s="1"/>
      <c r="Q42" s="1"/>
      <c r="R42" s="1"/>
      <c r="S42" s="1"/>
      <c r="T42" s="1"/>
      <c r="U42" s="1"/>
      <c r="V42" s="1"/>
      <c r="W42" s="1"/>
    </row>
    <row r="44" spans="2:23" ht="24" customHeight="1" x14ac:dyDescent="0.45"/>
    <row r="45" spans="2:23" ht="24" customHeight="1" x14ac:dyDescent="0.45"/>
    <row r="46" spans="2:23" ht="24" customHeight="1" x14ac:dyDescent="0.45"/>
    <row r="47" spans="2:23" ht="24" customHeight="1" x14ac:dyDescent="0.45"/>
    <row r="48" spans="2:23" ht="24" customHeight="1" x14ac:dyDescent="0.45"/>
    <row r="49" ht="24" customHeight="1" x14ac:dyDescent="0.45"/>
    <row r="50" ht="24" customHeight="1" x14ac:dyDescent="0.45"/>
    <row r="51" ht="24" customHeight="1" x14ac:dyDescent="0.45"/>
    <row r="52" ht="24" customHeight="1" x14ac:dyDescent="0.45"/>
    <row r="53" ht="24" customHeight="1" x14ac:dyDescent="0.45"/>
    <row r="54" ht="24" customHeight="1" x14ac:dyDescent="0.45"/>
    <row r="55" ht="24" customHeight="1" x14ac:dyDescent="0.45"/>
    <row r="56" ht="24" customHeight="1" x14ac:dyDescent="0.45"/>
    <row r="57" ht="24" customHeight="1" x14ac:dyDescent="0.45"/>
    <row r="58" ht="24" customHeight="1" x14ac:dyDescent="0.45"/>
    <row r="59" ht="24" customHeight="1" x14ac:dyDescent="0.45"/>
    <row r="60" ht="24" customHeight="1" x14ac:dyDescent="0.45"/>
    <row r="61" ht="24" customHeight="1" x14ac:dyDescent="0.45"/>
    <row r="62" ht="24" customHeight="1" x14ac:dyDescent="0.45"/>
    <row r="63" ht="24" customHeight="1" x14ac:dyDescent="0.45"/>
    <row r="64" ht="24" customHeight="1" x14ac:dyDescent="0.45"/>
    <row r="65" spans="2:24" x14ac:dyDescent="0.45">
      <c r="B65" s="1"/>
      <c r="C65" s="1"/>
      <c r="D65" s="1"/>
      <c r="E65" s="1"/>
      <c r="F65" s="1"/>
      <c r="G65" s="1"/>
      <c r="H65" s="1"/>
      <c r="I65" s="1"/>
      <c r="J65" s="1"/>
      <c r="K65" s="1"/>
      <c r="L65" s="1"/>
      <c r="M65" s="1"/>
      <c r="N65" s="1"/>
      <c r="O65" s="1"/>
      <c r="P65" s="1"/>
      <c r="Q65" s="1"/>
      <c r="R65" s="1"/>
      <c r="S65" s="1"/>
      <c r="T65" s="1"/>
      <c r="U65" s="1"/>
      <c r="V65" s="1"/>
      <c r="W65" s="1"/>
    </row>
    <row r="67" spans="2:24" ht="165" customHeight="1" x14ac:dyDescent="0.45">
      <c r="B67" s="138" t="s">
        <v>59</v>
      </c>
      <c r="C67" s="138"/>
      <c r="D67" s="138"/>
      <c r="E67" s="138"/>
      <c r="F67" s="138"/>
      <c r="G67" s="138"/>
      <c r="H67" s="138"/>
      <c r="I67" s="138"/>
      <c r="J67" s="138"/>
      <c r="K67" s="138"/>
      <c r="L67" s="138"/>
      <c r="M67" s="138"/>
      <c r="N67" s="138"/>
      <c r="O67" s="138"/>
      <c r="P67" s="138"/>
      <c r="Q67" s="138"/>
      <c r="R67" s="138"/>
      <c r="S67" s="138"/>
      <c r="T67" s="138"/>
      <c r="U67" s="138"/>
      <c r="V67" s="138"/>
      <c r="W67" s="138"/>
      <c r="X67" s="138"/>
    </row>
  </sheetData>
  <mergeCells count="59">
    <mergeCell ref="B67:X67"/>
    <mergeCell ref="C37:H37"/>
    <mergeCell ref="C33:H33"/>
    <mergeCell ref="C31:H31"/>
    <mergeCell ref="C34:H34"/>
    <mergeCell ref="D23:D24"/>
    <mergeCell ref="G23:G24"/>
    <mergeCell ref="D25:D26"/>
    <mergeCell ref="G25:G26"/>
    <mergeCell ref="D27:D28"/>
    <mergeCell ref="G27:G28"/>
    <mergeCell ref="D15:D16"/>
    <mergeCell ref="G15:G16"/>
    <mergeCell ref="D17:D18"/>
    <mergeCell ref="G17:G18"/>
    <mergeCell ref="D19:D20"/>
    <mergeCell ref="G19:G20"/>
    <mergeCell ref="G9:G10"/>
    <mergeCell ref="D11:D12"/>
    <mergeCell ref="G11:G12"/>
    <mergeCell ref="D13:D14"/>
    <mergeCell ref="G13:G14"/>
    <mergeCell ref="H2:H4"/>
    <mergeCell ref="B5:B14"/>
    <mergeCell ref="C5:C6"/>
    <mergeCell ref="D5:D6"/>
    <mergeCell ref="G5:G6"/>
    <mergeCell ref="C7:C8"/>
    <mergeCell ref="D7:D8"/>
    <mergeCell ref="G7:G8"/>
    <mergeCell ref="C9:C10"/>
    <mergeCell ref="B2:B4"/>
    <mergeCell ref="C2:C4"/>
    <mergeCell ref="D2:D4"/>
    <mergeCell ref="E2:E4"/>
    <mergeCell ref="F2:F4"/>
    <mergeCell ref="G2:G4"/>
    <mergeCell ref="D9:D10"/>
    <mergeCell ref="C17:C18"/>
    <mergeCell ref="C19:C20"/>
    <mergeCell ref="C25:C26"/>
    <mergeCell ref="C27:C28"/>
    <mergeCell ref="C21:C22"/>
    <mergeCell ref="B39:B41"/>
    <mergeCell ref="C40:H40"/>
    <mergeCell ref="C41:H41"/>
    <mergeCell ref="I2:W2"/>
    <mergeCell ref="C35:H35"/>
    <mergeCell ref="C29:C30"/>
    <mergeCell ref="D29:D30"/>
    <mergeCell ref="G29:G30"/>
    <mergeCell ref="D21:D22"/>
    <mergeCell ref="G21:G22"/>
    <mergeCell ref="C39:H39"/>
    <mergeCell ref="C23:C24"/>
    <mergeCell ref="C11:C12"/>
    <mergeCell ref="C13:C14"/>
    <mergeCell ref="B15:B30"/>
    <mergeCell ref="C15:C16"/>
  </mergeCells>
  <phoneticPr fontId="1"/>
  <conditionalFormatting sqref="I3:V3">
    <cfRule type="expression" dxfId="0" priority="1">
      <formula>COUNTIF(INDIRECT(ADDRESS(4,COLUMN())&amp;":"&amp;ADDRESS(29,COLUMN())),"●")&gt;=6</formula>
    </cfRule>
  </conditionalFormatting>
  <pageMargins left="0.7" right="0.7" top="0.75" bottom="0.75" header="0.3" footer="0.3"/>
  <pageSetup paperSize="9" scale="57" fitToWidth="0" fitToHeight="2" orientation="landscape" r:id="rId1"/>
  <rowBreaks count="1" manualBreakCount="1">
    <brk id="42" min="1" max="24" man="1"/>
  </rowBreaks>
  <ignoredErrors>
    <ignoredError sqref="W29 W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1a6942-0542-4bba-9efc-962bfae63363" xsi:nil="true"/>
    <lcf76f155ced4ddcb4097134ff3c332f xmlns="d3529edc-127c-4100-a411-b0a890b1c2bc">
      <Terms xmlns="http://schemas.microsoft.com/office/infopath/2007/PartnerControls"/>
    </lcf76f155ced4ddcb4097134ff3c332f>
    <_dlc_DocId xmlns="861a6942-0542-4bba-9efc-962bfae63363">JZFJYZSHR72A-1640183068-174267</_dlc_DocId>
    <_dlc_DocIdUrl xmlns="861a6942-0542-4bba-9efc-962bfae63363">
      <Url>https://jpnpwc.sharepoint.com/sites/JP-SD-0AI-jcd2dj5biUk9PVA/_layouts/15/DocIdRedir.aspx?ID=JZFJYZSHR72A-1640183068-174267</Url>
      <Description>JZFJYZSHR72A-1640183068-174267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B339A4-CAEE-411F-B4BA-BB7E1B3C1238}"/>
</file>

<file path=customXml/itemProps2.xml><?xml version="1.0" encoding="utf-8"?>
<ds:datastoreItem xmlns:ds="http://schemas.openxmlformats.org/officeDocument/2006/customXml" ds:itemID="{5C514E8F-1938-4BF6-973F-49DD6489F1D8}">
  <ds:schemaRefs>
    <ds:schemaRef ds:uri="http://purl.org/dc/terms/"/>
    <ds:schemaRef ds:uri="8d20cc7b-431d-4ab5-a54b-24925921ebff"/>
    <ds:schemaRef ds:uri="http://purl.org/dc/elements/1.1/"/>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D6761D65-ED1F-4CB9-993B-2CC90D61EE1D}">
  <ds:schemaRefs>
    <ds:schemaRef ds:uri="http://schemas.microsoft.com/sharepoint/v3/contenttype/forms"/>
  </ds:schemaRefs>
</ds:datastoreItem>
</file>

<file path=customXml/itemProps4.xml><?xml version="1.0" encoding="utf-8"?>
<ds:datastoreItem xmlns:ds="http://schemas.openxmlformats.org/officeDocument/2006/customXml" ds:itemID="{187BFCB1-54F4-4C64-81E1-41BFD4FAAC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参考様式（記入例）</vt:lpstr>
      <vt:lpstr>参考様式!Print_Area</vt:lpstr>
      <vt:lpstr>'参考様式（記入例）'!Print_Area</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Taisuke Inoue (JP)</cp:lastModifiedBy>
  <cp:revision/>
  <cp:lastPrinted>2026-04-10T01:05:33Z</cp:lastPrinted>
  <dcterms:created xsi:type="dcterms:W3CDTF">2025-11-06T01:32:13Z</dcterms:created>
  <dcterms:modified xsi:type="dcterms:W3CDTF">2026-04-10T01:05:40Z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0x010100F02D4020B000CB4F95E8EF6622E6D994</vt:lpwstr>
  </property>
  <property fmtid="{D5CDD505-2E9C-101B-9397-08002B2CF9AE}" pid="4" name="_dlc_DocIdItemGuid">
    <vt:lpwstr>62601dbc-d7d6-4a57-9f15-6cf0057e0f39</vt:lpwstr>
  </property>
</Properties>
</file>