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mc:AlternateContent xmlns:mc="http://schemas.openxmlformats.org/markup-compatibility/2006">
    <mc:Choice Requires="x15">
      <x15ac:absPath xmlns:x15ac="http://schemas.microsoft.com/office/spreadsheetml/2010/11/ac" url="G:\共有ドライブ\JP Well-Being\R6年度(2024-2025)\02.R6 Job\MHLW_R6_老人保健健康増進等事業\1-58_高齢者向け住まいにおける運営形態の多様化に関する実態調査研究事業（JM安田）\40_ENQ\08_ローデータ・集計結果\"/>
    </mc:Choice>
  </mc:AlternateContent>
  <xr:revisionPtr revIDLastSave="0" documentId="13_ncr:1_{05A7374D-305E-42F0-813E-033E6BB14466}" xr6:coauthVersionLast="47" xr6:coauthVersionMax="47" xr10:uidLastSave="{00000000-0000-0000-0000-000000000000}"/>
  <bookViews>
    <workbookView xWindow="-120" yWindow="-120" windowWidth="29040" windowHeight="17520" xr2:uid="{00000000-000D-0000-FFFF-FFFF00000000}"/>
  </bookViews>
  <sheets>
    <sheet name="集計表" sheetId="1" r:id="rId1"/>
  </sheets>
  <calcPr calcId="145621"/>
</workbook>
</file>

<file path=xl/calcChain.xml><?xml version="1.0" encoding="utf-8"?>
<calcChain xmlns="http://schemas.openxmlformats.org/spreadsheetml/2006/main">
  <c r="C12" i="1" l="1"/>
  <c r="K54" i="1" l="1"/>
  <c r="K46" i="1" s="1"/>
  <c r="J54" i="1"/>
  <c r="J46" i="1" s="1"/>
  <c r="J60" i="1" s="1"/>
  <c r="I54" i="1"/>
  <c r="I46" i="1" s="1"/>
  <c r="H54" i="1"/>
  <c r="H46" i="1" s="1"/>
  <c r="G54" i="1"/>
  <c r="G46" i="1" s="1"/>
  <c r="F54" i="1"/>
  <c r="F46" i="1" s="1"/>
  <c r="E54" i="1"/>
  <c r="E46" i="1" s="1"/>
  <c r="D54" i="1"/>
  <c r="D46" i="1" s="1"/>
  <c r="C54" i="1"/>
  <c r="C46" i="1" s="1"/>
  <c r="C59" i="1" s="1"/>
  <c r="K59" i="1" l="1"/>
  <c r="K56" i="1"/>
  <c r="G55" i="1"/>
  <c r="G60" i="1"/>
  <c r="G56" i="1"/>
  <c r="H61" i="1"/>
  <c r="H60" i="1"/>
  <c r="H56" i="1"/>
  <c r="H59" i="1"/>
  <c r="H55" i="1"/>
  <c r="K60" i="1"/>
  <c r="F56" i="1"/>
  <c r="F57" i="1"/>
  <c r="D58" i="1"/>
  <c r="D55" i="1"/>
  <c r="D59" i="1"/>
  <c r="D60" i="1"/>
  <c r="D56" i="1"/>
  <c r="C56" i="1"/>
  <c r="C60" i="1"/>
  <c r="I61" i="1"/>
  <c r="I60" i="1"/>
  <c r="I59" i="1"/>
  <c r="I58" i="1"/>
  <c r="I57" i="1"/>
  <c r="I56" i="1"/>
  <c r="I55" i="1"/>
  <c r="E57" i="1"/>
  <c r="E56" i="1"/>
  <c r="E55" i="1"/>
  <c r="E61" i="1"/>
  <c r="E60" i="1"/>
  <c r="E59" i="1"/>
  <c r="E58" i="1"/>
  <c r="J61" i="1"/>
  <c r="G57" i="1"/>
  <c r="F58" i="1"/>
  <c r="C61" i="1"/>
  <c r="K61" i="1"/>
  <c r="J55" i="1"/>
  <c r="H57" i="1"/>
  <c r="H62" i="1" s="1"/>
  <c r="G58" i="1"/>
  <c r="F59" i="1"/>
  <c r="D61" i="1"/>
  <c r="C55" i="1"/>
  <c r="K55" i="1"/>
  <c r="J56" i="1"/>
  <c r="H58" i="1"/>
  <c r="G59" i="1"/>
  <c r="F60" i="1"/>
  <c r="J57" i="1"/>
  <c r="F61" i="1"/>
  <c r="C57" i="1"/>
  <c r="K57" i="1"/>
  <c r="J58" i="1"/>
  <c r="G61" i="1"/>
  <c r="F55" i="1"/>
  <c r="D57" i="1"/>
  <c r="C58" i="1"/>
  <c r="K58" i="1"/>
  <c r="J59" i="1"/>
  <c r="G62" i="1" l="1"/>
  <c r="J62" i="1"/>
  <c r="E62" i="1"/>
  <c r="D62" i="1"/>
  <c r="F62" i="1"/>
  <c r="I62" i="1"/>
  <c r="K62" i="1"/>
  <c r="C62" i="1"/>
  <c r="C11" i="1" l="1"/>
  <c r="C4" i="1" s="1"/>
  <c r="D11" i="1"/>
  <c r="D4" i="1" s="1"/>
  <c r="E11" i="1"/>
  <c r="F11" i="1"/>
  <c r="F4" i="1" s="1"/>
  <c r="G11" i="1"/>
  <c r="G4" i="1" s="1"/>
  <c r="H11" i="1"/>
  <c r="H4" i="1" s="1"/>
  <c r="I11" i="1"/>
  <c r="J11" i="1"/>
  <c r="J13" i="1" s="1"/>
  <c r="K11" i="1"/>
  <c r="K4" i="1" s="1"/>
  <c r="G12" i="1"/>
  <c r="F13" i="1"/>
  <c r="F14" i="1"/>
  <c r="F15" i="1"/>
  <c r="J15" i="1"/>
  <c r="F16" i="1"/>
  <c r="G16" i="1"/>
  <c r="H16" i="1"/>
  <c r="F17" i="1"/>
  <c r="G17" i="1"/>
  <c r="J17" i="1"/>
  <c r="G13" i="1" l="1"/>
  <c r="K17" i="1"/>
  <c r="D16" i="1"/>
  <c r="C17" i="1"/>
  <c r="H15" i="1"/>
  <c r="J12" i="1"/>
  <c r="D15" i="1"/>
  <c r="C16" i="1"/>
  <c r="C13" i="1"/>
  <c r="K12" i="1"/>
  <c r="K16" i="1"/>
  <c r="H12" i="1"/>
  <c r="J14" i="1"/>
  <c r="J24" i="1"/>
  <c r="J4" i="1"/>
  <c r="I12" i="1"/>
  <c r="I4" i="1"/>
  <c r="J16" i="1"/>
  <c r="K13" i="1"/>
  <c r="E14" i="1"/>
  <c r="E4" i="1"/>
  <c r="I16" i="1"/>
  <c r="E16" i="1"/>
  <c r="I15" i="1"/>
  <c r="F12" i="1"/>
  <c r="F24" i="1"/>
  <c r="I13" i="1"/>
  <c r="I24" i="1"/>
  <c r="E12" i="1"/>
  <c r="E24" i="1"/>
  <c r="I14" i="1"/>
  <c r="H13" i="1"/>
  <c r="H24" i="1"/>
  <c r="D12" i="1"/>
  <c r="D24" i="1"/>
  <c r="E15" i="1"/>
  <c r="K14" i="1"/>
  <c r="K24" i="1"/>
  <c r="G14" i="1"/>
  <c r="G24" i="1"/>
  <c r="C24" i="1"/>
  <c r="I17" i="1"/>
  <c r="E17" i="1"/>
  <c r="K15" i="1"/>
  <c r="G15" i="1"/>
  <c r="C15" i="1"/>
  <c r="H14" i="1"/>
  <c r="D14" i="1"/>
  <c r="E13" i="1"/>
  <c r="H17" i="1"/>
  <c r="D17" i="1"/>
  <c r="C14" i="1"/>
  <c r="D13" i="1"/>
  <c r="K150" i="1" l="1"/>
  <c r="J150" i="1"/>
  <c r="I150" i="1"/>
  <c r="H150" i="1"/>
  <c r="G150" i="1"/>
  <c r="F150" i="1"/>
  <c r="E150" i="1"/>
  <c r="D150" i="1"/>
  <c r="C150" i="1"/>
  <c r="C130" i="1"/>
  <c r="C122" i="1" s="1"/>
  <c r="C134" i="1" s="1"/>
  <c r="D130" i="1"/>
  <c r="D122" i="1" s="1"/>
  <c r="D137" i="1" s="1"/>
  <c r="E130" i="1"/>
  <c r="E122" i="1" s="1"/>
  <c r="E136" i="1" s="1"/>
  <c r="F130" i="1"/>
  <c r="F122" i="1" s="1"/>
  <c r="F135" i="1" s="1"/>
  <c r="G130" i="1"/>
  <c r="G122" i="1" s="1"/>
  <c r="G134" i="1" s="1"/>
  <c r="H130" i="1"/>
  <c r="H122" i="1" s="1"/>
  <c r="H137" i="1" s="1"/>
  <c r="I130" i="1"/>
  <c r="I122" i="1" s="1"/>
  <c r="I136" i="1" s="1"/>
  <c r="K130" i="1"/>
  <c r="K122" i="1" s="1"/>
  <c r="K134" i="1" s="1"/>
  <c r="J130" i="1"/>
  <c r="J122" i="1" s="1"/>
  <c r="J135" i="1" s="1"/>
  <c r="K104" i="1"/>
  <c r="J104" i="1"/>
  <c r="I104" i="1"/>
  <c r="H104" i="1"/>
  <c r="G104" i="1"/>
  <c r="F104" i="1"/>
  <c r="E104" i="1"/>
  <c r="D104" i="1"/>
  <c r="C104" i="1"/>
  <c r="K77" i="1"/>
  <c r="K67" i="1" s="1"/>
  <c r="J77" i="1"/>
  <c r="J67" i="1" s="1"/>
  <c r="I77" i="1"/>
  <c r="I67" i="1" s="1"/>
  <c r="H77" i="1"/>
  <c r="H67" i="1" s="1"/>
  <c r="G77" i="1"/>
  <c r="G67" i="1" s="1"/>
  <c r="F77" i="1"/>
  <c r="F67" i="1" s="1"/>
  <c r="E77" i="1"/>
  <c r="E67" i="1" s="1"/>
  <c r="D77" i="1"/>
  <c r="D67" i="1" s="1"/>
  <c r="C77" i="1"/>
  <c r="C67" i="1" s="1"/>
  <c r="K132" i="1" l="1"/>
  <c r="J134" i="1"/>
  <c r="C137" i="1"/>
  <c r="H131" i="1"/>
  <c r="C133" i="1"/>
  <c r="H135" i="1"/>
  <c r="J137" i="1"/>
  <c r="C132" i="1"/>
  <c r="J133" i="1"/>
  <c r="C136" i="1"/>
  <c r="K137" i="1"/>
  <c r="G132" i="1"/>
  <c r="K133" i="1"/>
  <c r="K136" i="1"/>
  <c r="I134" i="1"/>
  <c r="F137" i="1"/>
  <c r="E131" i="1"/>
  <c r="D132" i="1"/>
  <c r="H132" i="1"/>
  <c r="G133" i="1"/>
  <c r="D136" i="1"/>
  <c r="C131" i="1"/>
  <c r="G131" i="1"/>
  <c r="K131" i="1"/>
  <c r="F132" i="1"/>
  <c r="J132" i="1"/>
  <c r="E133" i="1"/>
  <c r="I133" i="1"/>
  <c r="D134" i="1"/>
  <c r="H134" i="1"/>
  <c r="C135" i="1"/>
  <c r="G135" i="1"/>
  <c r="K135" i="1"/>
  <c r="F136" i="1"/>
  <c r="J136" i="1"/>
  <c r="E137" i="1"/>
  <c r="I137" i="1"/>
  <c r="D135" i="1"/>
  <c r="H136" i="1"/>
  <c r="D131" i="1"/>
  <c r="F133" i="1"/>
  <c r="E134" i="1"/>
  <c r="G136" i="1"/>
  <c r="I131" i="1"/>
  <c r="F134" i="1"/>
  <c r="E135" i="1"/>
  <c r="I135" i="1"/>
  <c r="G137" i="1"/>
  <c r="F131" i="1"/>
  <c r="J131" i="1"/>
  <c r="E132" i="1"/>
  <c r="I132" i="1"/>
  <c r="D133" i="1"/>
  <c r="H133" i="1"/>
  <c r="G79" i="1"/>
  <c r="K80" i="1"/>
  <c r="G84" i="1"/>
  <c r="G78" i="1"/>
  <c r="K79" i="1"/>
  <c r="C82" i="1"/>
  <c r="G83" i="1"/>
  <c r="K84" i="1"/>
  <c r="K78" i="1"/>
  <c r="C80" i="1"/>
  <c r="G82" i="1"/>
  <c r="K83" i="1"/>
  <c r="C86" i="1"/>
  <c r="C79" i="1"/>
  <c r="G80" i="1"/>
  <c r="K82" i="1"/>
  <c r="C84" i="1"/>
  <c r="G86" i="1"/>
  <c r="C78" i="1"/>
  <c r="C83" i="1"/>
  <c r="K86" i="1"/>
  <c r="I86" i="1"/>
  <c r="I82" i="1"/>
  <c r="I78" i="1"/>
  <c r="I85" i="1"/>
  <c r="I81" i="1"/>
  <c r="I84" i="1"/>
  <c r="I80" i="1"/>
  <c r="I83" i="1"/>
  <c r="I79" i="1"/>
  <c r="F81" i="1"/>
  <c r="F84" i="1"/>
  <c r="F80" i="1"/>
  <c r="F83" i="1"/>
  <c r="F79" i="1"/>
  <c r="F86" i="1"/>
  <c r="F82" i="1"/>
  <c r="F78" i="1"/>
  <c r="F85" i="1"/>
  <c r="J85" i="1"/>
  <c r="J84" i="1"/>
  <c r="J80" i="1"/>
  <c r="J83" i="1"/>
  <c r="J79" i="1"/>
  <c r="J86" i="1"/>
  <c r="J82" i="1"/>
  <c r="J78" i="1"/>
  <c r="J81" i="1"/>
  <c r="D86" i="1"/>
  <c r="D82" i="1"/>
  <c r="D78" i="1"/>
  <c r="D85" i="1"/>
  <c r="D81" i="1"/>
  <c r="D84" i="1"/>
  <c r="D80" i="1"/>
  <c r="D83" i="1"/>
  <c r="D79" i="1"/>
  <c r="H86" i="1"/>
  <c r="H82" i="1"/>
  <c r="H78" i="1"/>
  <c r="H85" i="1"/>
  <c r="H81" i="1"/>
  <c r="H84" i="1"/>
  <c r="H80" i="1"/>
  <c r="H83" i="1"/>
  <c r="H79" i="1"/>
  <c r="E85" i="1"/>
  <c r="E81" i="1"/>
  <c r="E84" i="1"/>
  <c r="E80" i="1"/>
  <c r="E83" i="1"/>
  <c r="E79" i="1"/>
  <c r="E86" i="1"/>
  <c r="E82" i="1"/>
  <c r="E78" i="1"/>
  <c r="C81" i="1"/>
  <c r="G81" i="1"/>
  <c r="K81" i="1"/>
  <c r="C85" i="1"/>
  <c r="G85" i="1"/>
  <c r="K85" i="1"/>
  <c r="C87" i="1" l="1"/>
  <c r="G87" i="1"/>
  <c r="I87" i="1"/>
  <c r="J87" i="1"/>
  <c r="D87" i="1"/>
  <c r="K138" i="1"/>
  <c r="K87" i="1"/>
  <c r="E87" i="1"/>
  <c r="F87" i="1"/>
  <c r="H87" i="1"/>
  <c r="G138" i="1"/>
  <c r="H138" i="1"/>
  <c r="J138" i="1"/>
  <c r="C138" i="1"/>
  <c r="D138" i="1"/>
  <c r="F138" i="1"/>
  <c r="I138" i="1"/>
  <c r="E138" i="1"/>
  <c r="K32" i="1" l="1"/>
  <c r="J32" i="1"/>
  <c r="I32" i="1"/>
  <c r="H32" i="1"/>
  <c r="G32" i="1"/>
  <c r="F32" i="1"/>
  <c r="E32" i="1"/>
  <c r="D32" i="1"/>
  <c r="C32" i="1"/>
  <c r="I39" i="1" l="1"/>
  <c r="I37" i="1"/>
  <c r="I35" i="1"/>
  <c r="I34" i="1"/>
  <c r="I36" i="1"/>
  <c r="I38" i="1"/>
  <c r="J39" i="1"/>
  <c r="J36" i="1"/>
  <c r="J35" i="1"/>
  <c r="J38" i="1"/>
  <c r="J34" i="1"/>
  <c r="J37" i="1"/>
  <c r="F36" i="1"/>
  <c r="F38" i="1"/>
  <c r="F34" i="1"/>
  <c r="F39" i="1"/>
  <c r="F35" i="1"/>
  <c r="F37" i="1"/>
  <c r="G39" i="1"/>
  <c r="G37" i="1"/>
  <c r="G35" i="1"/>
  <c r="G34" i="1"/>
  <c r="G38" i="1"/>
  <c r="G36" i="1"/>
  <c r="K39" i="1"/>
  <c r="K35" i="1"/>
  <c r="K37" i="1"/>
  <c r="K34" i="1"/>
  <c r="K38" i="1"/>
  <c r="K36" i="1"/>
  <c r="H39" i="1"/>
  <c r="H38" i="1"/>
  <c r="H37" i="1"/>
  <c r="H35" i="1"/>
  <c r="H34" i="1"/>
  <c r="H36" i="1"/>
  <c r="E37" i="1"/>
  <c r="E36" i="1"/>
  <c r="E35" i="1"/>
  <c r="E38" i="1"/>
  <c r="E39" i="1"/>
  <c r="E34" i="1"/>
  <c r="D39" i="1"/>
  <c r="D35" i="1"/>
  <c r="D38" i="1"/>
  <c r="D34" i="1"/>
  <c r="D36" i="1"/>
  <c r="D37" i="1"/>
  <c r="C36" i="1"/>
  <c r="C39" i="1"/>
  <c r="C35" i="1"/>
  <c r="C37" i="1"/>
  <c r="C38" i="1"/>
  <c r="C34" i="1"/>
  <c r="G155" i="1"/>
  <c r="G151" i="1"/>
  <c r="G154" i="1"/>
  <c r="G152" i="1"/>
  <c r="G153" i="1"/>
  <c r="G143" i="1"/>
  <c r="G156" i="1"/>
  <c r="K155" i="1"/>
  <c r="K151" i="1"/>
  <c r="K154" i="1"/>
  <c r="K156" i="1"/>
  <c r="K153" i="1"/>
  <c r="K143" i="1"/>
  <c r="K152" i="1"/>
  <c r="F156" i="1"/>
  <c r="F152" i="1"/>
  <c r="F153" i="1"/>
  <c r="F155" i="1"/>
  <c r="F151" i="1"/>
  <c r="F154" i="1"/>
  <c r="F143" i="1"/>
  <c r="H154" i="1"/>
  <c r="H153" i="1"/>
  <c r="H143" i="1"/>
  <c r="H156" i="1"/>
  <c r="H152" i="1"/>
  <c r="H155" i="1"/>
  <c r="H151" i="1"/>
  <c r="J156" i="1"/>
  <c r="J152" i="1"/>
  <c r="J143" i="1"/>
  <c r="J155" i="1"/>
  <c r="J151" i="1"/>
  <c r="J153" i="1"/>
  <c r="J154" i="1"/>
  <c r="C155" i="1"/>
  <c r="C151" i="1"/>
  <c r="C156" i="1"/>
  <c r="C152" i="1"/>
  <c r="C154" i="1"/>
  <c r="C153" i="1"/>
  <c r="C143" i="1"/>
  <c r="D154" i="1"/>
  <c r="D153" i="1"/>
  <c r="D143" i="1"/>
  <c r="D155" i="1"/>
  <c r="D151" i="1"/>
  <c r="D156" i="1"/>
  <c r="D152" i="1"/>
  <c r="E153" i="1"/>
  <c r="E143" i="1"/>
  <c r="E156" i="1"/>
  <c r="E152" i="1"/>
  <c r="E155" i="1"/>
  <c r="E151" i="1"/>
  <c r="E154" i="1"/>
  <c r="I153" i="1"/>
  <c r="I143" i="1"/>
  <c r="I154" i="1"/>
  <c r="I156" i="1"/>
  <c r="I152" i="1"/>
  <c r="I155" i="1"/>
  <c r="I151" i="1"/>
  <c r="E108" i="1"/>
  <c r="E112" i="1"/>
  <c r="E106" i="1"/>
  <c r="E109" i="1"/>
  <c r="E113" i="1"/>
  <c r="E105" i="1"/>
  <c r="E110" i="1"/>
  <c r="E114" i="1"/>
  <c r="E107" i="1"/>
  <c r="E111" i="1"/>
  <c r="E115" i="1"/>
  <c r="E92" i="1"/>
  <c r="I108" i="1"/>
  <c r="I112" i="1"/>
  <c r="I106" i="1"/>
  <c r="I109" i="1"/>
  <c r="I113" i="1"/>
  <c r="I105" i="1"/>
  <c r="I110" i="1"/>
  <c r="I114" i="1"/>
  <c r="I107" i="1"/>
  <c r="I111" i="1"/>
  <c r="I115" i="1"/>
  <c r="I92" i="1"/>
  <c r="E33" i="1"/>
  <c r="F107" i="1"/>
  <c r="F111" i="1"/>
  <c r="F105" i="1"/>
  <c r="F108" i="1"/>
  <c r="F112" i="1"/>
  <c r="F109" i="1"/>
  <c r="F113" i="1"/>
  <c r="F115" i="1"/>
  <c r="F92" i="1"/>
  <c r="F110" i="1"/>
  <c r="F114" i="1"/>
  <c r="F106" i="1"/>
  <c r="J107" i="1"/>
  <c r="J111" i="1"/>
  <c r="J105" i="1"/>
  <c r="J108" i="1"/>
  <c r="J112" i="1"/>
  <c r="J109" i="1"/>
  <c r="J113" i="1"/>
  <c r="J115" i="1"/>
  <c r="J92" i="1"/>
  <c r="J110" i="1"/>
  <c r="J114" i="1"/>
  <c r="J106" i="1"/>
  <c r="I33" i="1"/>
  <c r="C110" i="1"/>
  <c r="C114" i="1"/>
  <c r="C107" i="1"/>
  <c r="C111" i="1"/>
  <c r="C115" i="1"/>
  <c r="C92" i="1"/>
  <c r="C108" i="1"/>
  <c r="C112" i="1"/>
  <c r="C106" i="1"/>
  <c r="C109" i="1"/>
  <c r="C113" i="1"/>
  <c r="C105" i="1"/>
  <c r="G110" i="1"/>
  <c r="G114" i="1"/>
  <c r="G107" i="1"/>
  <c r="G111" i="1"/>
  <c r="G115" i="1"/>
  <c r="G92" i="1"/>
  <c r="G108" i="1"/>
  <c r="G112" i="1"/>
  <c r="G106" i="1"/>
  <c r="G109" i="1"/>
  <c r="G113" i="1"/>
  <c r="G105" i="1"/>
  <c r="K110" i="1"/>
  <c r="K114" i="1"/>
  <c r="K107" i="1"/>
  <c r="K111" i="1"/>
  <c r="K115" i="1"/>
  <c r="K92" i="1"/>
  <c r="K108" i="1"/>
  <c r="K112" i="1"/>
  <c r="K106" i="1"/>
  <c r="K109" i="1"/>
  <c r="K113" i="1"/>
  <c r="K105" i="1"/>
  <c r="D109" i="1"/>
  <c r="D113" i="1"/>
  <c r="D115" i="1"/>
  <c r="D92" i="1"/>
  <c r="D110" i="1"/>
  <c r="D114" i="1"/>
  <c r="D106" i="1"/>
  <c r="D107" i="1"/>
  <c r="D111" i="1"/>
  <c r="D105" i="1"/>
  <c r="D108" i="1"/>
  <c r="D112" i="1"/>
  <c r="H109" i="1"/>
  <c r="H113" i="1"/>
  <c r="H115" i="1"/>
  <c r="H92" i="1"/>
  <c r="H110" i="1"/>
  <c r="H114" i="1"/>
  <c r="H106" i="1"/>
  <c r="H107" i="1"/>
  <c r="H111" i="1"/>
  <c r="H105" i="1"/>
  <c r="H108" i="1"/>
  <c r="H112" i="1"/>
  <c r="D33" i="1"/>
  <c r="H33" i="1"/>
  <c r="F33" i="1"/>
  <c r="J33" i="1"/>
  <c r="C33" i="1"/>
  <c r="G33" i="1"/>
  <c r="K33" i="1"/>
  <c r="D40" i="1" l="1"/>
  <c r="F157" i="1"/>
  <c r="C157" i="1"/>
  <c r="J157" i="1"/>
  <c r="G157" i="1"/>
  <c r="I157" i="1"/>
  <c r="E157" i="1"/>
  <c r="D157" i="1"/>
  <c r="H157" i="1"/>
  <c r="K157" i="1"/>
  <c r="F18" i="1"/>
  <c r="H116" i="1"/>
  <c r="G116" i="1"/>
  <c r="H18" i="1"/>
  <c r="J40" i="1"/>
  <c r="K116" i="1"/>
  <c r="F116" i="1"/>
  <c r="D18" i="1"/>
  <c r="H40" i="1"/>
  <c r="J116" i="1"/>
  <c r="E116" i="1"/>
  <c r="D116" i="1"/>
  <c r="C116" i="1"/>
  <c r="I116" i="1"/>
  <c r="F40" i="1"/>
  <c r="I40" i="1"/>
  <c r="E40" i="1"/>
  <c r="C18" i="1"/>
  <c r="E18" i="1"/>
  <c r="I18" i="1"/>
  <c r="K18" i="1"/>
  <c r="K40" i="1"/>
  <c r="G18" i="1"/>
  <c r="G40" i="1"/>
  <c r="J18" i="1"/>
  <c r="C40" i="1"/>
</calcChain>
</file>

<file path=xl/sharedStrings.xml><?xml version="1.0" encoding="utf-8"?>
<sst xmlns="http://schemas.openxmlformats.org/spreadsheetml/2006/main" count="225" uniqueCount="73">
  <si>
    <t>居室稼働率</t>
    <rPh sb="0" eb="2">
      <t>キョシツ</t>
    </rPh>
    <rPh sb="2" eb="5">
      <t>カドウリツ</t>
    </rPh>
    <phoneticPr fontId="2"/>
  </si>
  <si>
    <t>50％未満</t>
    <rPh sb="3" eb="5">
      <t>ミマン</t>
    </rPh>
    <phoneticPr fontId="4"/>
  </si>
  <si>
    <t>50～70％未満</t>
    <rPh sb="6" eb="8">
      <t>ミマン</t>
    </rPh>
    <phoneticPr fontId="4"/>
  </si>
  <si>
    <t>70～90％未満</t>
    <rPh sb="6" eb="8">
      <t>ミマン</t>
    </rPh>
    <phoneticPr fontId="4"/>
  </si>
  <si>
    <t>90～100％未満</t>
    <rPh sb="7" eb="9">
      <t>ミマン</t>
    </rPh>
    <phoneticPr fontId="4"/>
  </si>
  <si>
    <t>100％</t>
    <phoneticPr fontId="4"/>
  </si>
  <si>
    <t>住宅型</t>
    <rPh sb="0" eb="2">
      <t>ジュウタク</t>
    </rPh>
    <rPh sb="2" eb="3">
      <t>カタ</t>
    </rPh>
    <phoneticPr fontId="2"/>
  </si>
  <si>
    <t>サ付（非特）</t>
    <rPh sb="1" eb="2">
      <t>ツキ</t>
    </rPh>
    <rPh sb="3" eb="5">
      <t>ヒトク</t>
    </rPh>
    <phoneticPr fontId="2"/>
  </si>
  <si>
    <t>合計</t>
    <rPh sb="0" eb="2">
      <t>ゴウケイ</t>
    </rPh>
    <phoneticPr fontId="2"/>
  </si>
  <si>
    <t>平均</t>
    <rPh sb="0" eb="2">
      <t>ヘイキン</t>
    </rPh>
    <phoneticPr fontId="2"/>
  </si>
  <si>
    <t>入居率</t>
    <rPh sb="0" eb="3">
      <t>ニュウキョリツ</t>
    </rPh>
    <phoneticPr fontId="2"/>
  </si>
  <si>
    <t>70％未満</t>
    <rPh sb="3" eb="5">
      <t>ミマン</t>
    </rPh>
    <phoneticPr fontId="1"/>
  </si>
  <si>
    <t>70～80％未満</t>
    <rPh sb="6" eb="8">
      <t>ミマン</t>
    </rPh>
    <phoneticPr fontId="1"/>
  </si>
  <si>
    <t>80～90％未満</t>
    <rPh sb="6" eb="8">
      <t>ミマン</t>
    </rPh>
    <phoneticPr fontId="1"/>
  </si>
  <si>
    <t>90～95％未満</t>
    <rPh sb="6" eb="8">
      <t>ミマン</t>
    </rPh>
    <phoneticPr fontId="1"/>
  </si>
  <si>
    <t>自立・認定なし</t>
    <rPh sb="3" eb="5">
      <t>ニンテイ</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</si>
  <si>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</si>
  <si>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</si>
  <si>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</si>
  <si>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</si>
  <si>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</si>
  <si>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</si>
  <si>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</si>
  <si>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不明・申請中等</t>
    <rPh sb="0" eb="2">
      <t>フメイ</t>
    </rPh>
    <rPh sb="3" eb="5">
      <t>シンセイ</t>
    </rPh>
    <rPh sb="5" eb="6">
      <t>ナカ</t>
    </rPh>
    <rPh sb="6" eb="7">
      <t>トウ</t>
    </rPh>
    <phoneticPr fontId="1"/>
  </si>
  <si>
    <t>平均要介護度（母数に自立を含む）</t>
    <rPh sb="0" eb="2">
      <t>ヘイキン</t>
    </rPh>
    <rPh sb="2" eb="6">
      <t>ヨウカイゴド</t>
    </rPh>
    <rPh sb="7" eb="9">
      <t>ボスウ</t>
    </rPh>
    <rPh sb="10" eb="12">
      <t>ジリツ</t>
    </rPh>
    <rPh sb="13" eb="14">
      <t>フク</t>
    </rPh>
    <phoneticPr fontId="2"/>
  </si>
  <si>
    <t>0.5未満</t>
    <rPh sb="3" eb="5">
      <t>ミマン</t>
    </rPh>
    <phoneticPr fontId="1"/>
  </si>
  <si>
    <t>0.5～1.0未満</t>
    <rPh sb="7" eb="9">
      <t>ミマン</t>
    </rPh>
    <phoneticPr fontId="1"/>
  </si>
  <si>
    <t>1.0～1.5未満</t>
    <rPh sb="7" eb="9">
      <t>ミマン</t>
    </rPh>
    <phoneticPr fontId="1"/>
  </si>
  <si>
    <t>1.5～2.0未満</t>
    <rPh sb="7" eb="9">
      <t>ミマン</t>
    </rPh>
    <phoneticPr fontId="1"/>
  </si>
  <si>
    <t>2.0～2.5未満</t>
    <rPh sb="7" eb="9">
      <t>ミマン</t>
    </rPh>
    <phoneticPr fontId="1"/>
  </si>
  <si>
    <t>2.5～3.0未満</t>
    <rPh sb="7" eb="9">
      <t>ミマン</t>
    </rPh>
    <phoneticPr fontId="1"/>
  </si>
  <si>
    <t>3.0～3.5未満</t>
    <rPh sb="7" eb="9">
      <t>ミマン</t>
    </rPh>
    <phoneticPr fontId="1"/>
  </si>
  <si>
    <t>3.5～4.0未満</t>
    <rPh sb="7" eb="9">
      <t>ミマン</t>
    </rPh>
    <phoneticPr fontId="1"/>
  </si>
  <si>
    <t>4.0～4.5未満</t>
    <rPh sb="7" eb="9">
      <t>ミマン</t>
    </rPh>
    <phoneticPr fontId="1"/>
  </si>
  <si>
    <t>4.5以上</t>
    <rPh sb="3" eb="5">
      <t>イジョウ</t>
    </rPh>
    <phoneticPr fontId="1"/>
  </si>
  <si>
    <t>無回答</t>
    <rPh sb="0" eb="3">
      <t>ムカイトウ</t>
    </rPh>
    <phoneticPr fontId="1"/>
  </si>
  <si>
    <t>要介護度別入居者数（人数積み上げ）</t>
    <rPh sb="0" eb="4">
      <t>ヨウカイゴド</t>
    </rPh>
    <rPh sb="4" eb="5">
      <t>ベツ</t>
    </rPh>
    <rPh sb="5" eb="8">
      <t>ニュウキョシャ</t>
    </rPh>
    <rPh sb="8" eb="9">
      <t>スウ</t>
    </rPh>
    <rPh sb="10" eb="12">
      <t>ニンズウ</t>
    </rPh>
    <rPh sb="12" eb="13">
      <t>ツ</t>
    </rPh>
    <rPh sb="14" eb="15">
      <t>ア</t>
    </rPh>
    <phoneticPr fontId="2"/>
  </si>
  <si>
    <t>認知症の程度別別入居者数（人数積み上げ）</t>
    <rPh sb="0" eb="3">
      <t>ニンチショウ</t>
    </rPh>
    <rPh sb="4" eb="6">
      <t>テイド</t>
    </rPh>
    <rPh sb="6" eb="8">
      <t>ベツベツ</t>
    </rPh>
    <rPh sb="7" eb="8">
      <t>ベツ</t>
    </rPh>
    <rPh sb="8" eb="11">
      <t>ニュウキョシャ</t>
    </rPh>
    <rPh sb="11" eb="12">
      <t>スウ</t>
    </rPh>
    <rPh sb="13" eb="15">
      <t>ニンズウ</t>
    </rPh>
    <rPh sb="15" eb="16">
      <t>ツ</t>
    </rPh>
    <rPh sb="17" eb="18">
      <t>ア</t>
    </rPh>
    <phoneticPr fontId="2"/>
  </si>
  <si>
    <t>自立</t>
    <rPh sb="0" eb="2">
      <t>ジリツ</t>
    </rPh>
    <phoneticPr fontId="1"/>
  </si>
  <si>
    <t>Ⅰ</t>
  </si>
  <si>
    <t>Ⅱ</t>
  </si>
  <si>
    <t>Ⅲ</t>
  </si>
  <si>
    <t>Ⅳ</t>
  </si>
  <si>
    <t>Ｍ</t>
  </si>
  <si>
    <t>不明</t>
    <rPh sb="0" eb="2">
      <t>フメイ</t>
    </rPh>
    <phoneticPr fontId="1"/>
  </si>
  <si>
    <t>生活保護を受給している入居者の割合</t>
    <rPh sb="0" eb="2">
      <t>セイカツ</t>
    </rPh>
    <rPh sb="2" eb="4">
      <t>ホゴ</t>
    </rPh>
    <rPh sb="5" eb="7">
      <t>ジュキュウ</t>
    </rPh>
    <rPh sb="11" eb="14">
      <t>ニュウキョシャ</t>
    </rPh>
    <rPh sb="15" eb="17">
      <t>ワリアイ</t>
    </rPh>
    <phoneticPr fontId="2"/>
  </si>
  <si>
    <t>０％</t>
  </si>
  <si>
    <t>20％未満</t>
    <rPh sb="3" eb="5">
      <t>ミマン</t>
    </rPh>
    <phoneticPr fontId="1"/>
  </si>
  <si>
    <t>20～50％未満</t>
    <rPh sb="6" eb="8">
      <t>ミマン</t>
    </rPh>
    <phoneticPr fontId="1"/>
  </si>
  <si>
    <t>50～80％未満</t>
    <rPh sb="6" eb="8">
      <t>ミマン</t>
    </rPh>
    <phoneticPr fontId="1"/>
  </si>
  <si>
    <t>80％以上</t>
    <rPh sb="3" eb="5">
      <t>イジョウ</t>
    </rPh>
    <phoneticPr fontId="1"/>
  </si>
  <si>
    <t>看取り率</t>
    <rPh sb="0" eb="2">
      <t>ミト</t>
    </rPh>
    <rPh sb="3" eb="4">
      <t>リツ</t>
    </rPh>
    <phoneticPr fontId="2"/>
  </si>
  <si>
    <t>有老（計）</t>
    <rPh sb="0" eb="2">
      <t>ユウロウ</t>
    </rPh>
    <rPh sb="3" eb="4">
      <t>ケイ</t>
    </rPh>
    <phoneticPr fontId="4"/>
  </si>
  <si>
    <t>介護付有料老人ホーム</t>
    <rPh sb="0" eb="3">
      <t>カイゴツキ</t>
    </rPh>
    <rPh sb="3" eb="10">
      <t>ユロ</t>
    </rPh>
    <phoneticPr fontId="4"/>
  </si>
  <si>
    <t>住宅型有料老人ホーム</t>
    <rPh sb="0" eb="2">
      <t>ジュウタク</t>
    </rPh>
    <rPh sb="2" eb="3">
      <t>カタ</t>
    </rPh>
    <rPh sb="3" eb="10">
      <t>ユロ</t>
    </rPh>
    <phoneticPr fontId="4"/>
  </si>
  <si>
    <t>サービス付（計）</t>
    <rPh sb="4" eb="5">
      <t>ツキ</t>
    </rPh>
    <rPh sb="6" eb="7">
      <t>ケイ</t>
    </rPh>
    <phoneticPr fontId="4"/>
  </si>
  <si>
    <t>サービス付（非特）</t>
    <rPh sb="4" eb="5">
      <t>ツキ</t>
    </rPh>
    <rPh sb="6" eb="7">
      <t>ヒ</t>
    </rPh>
    <rPh sb="7" eb="8">
      <t>トク</t>
    </rPh>
    <phoneticPr fontId="4"/>
  </si>
  <si>
    <t>95％～100％未満</t>
    <rPh sb="8" eb="10">
      <t>ミマン</t>
    </rPh>
    <phoneticPr fontId="1"/>
  </si>
  <si>
    <t>100％</t>
  </si>
  <si>
    <t>100％</t>
    <phoneticPr fontId="2"/>
  </si>
  <si>
    <t>特定施設</t>
    <rPh sb="0" eb="2">
      <t>トクテイ</t>
    </rPh>
    <rPh sb="2" eb="4">
      <t>シセツ</t>
    </rPh>
    <phoneticPr fontId="2"/>
  </si>
  <si>
    <t>特定施設（再掲）</t>
    <rPh sb="0" eb="2">
      <t>トクテイ</t>
    </rPh>
    <rPh sb="2" eb="4">
      <t>シセツ</t>
    </rPh>
    <rPh sb="5" eb="7">
      <t>サイケイ</t>
    </rPh>
    <phoneticPr fontId="4"/>
  </si>
  <si>
    <t>2022年度</t>
    <rPh sb="4" eb="6">
      <t>ネンド</t>
    </rPh>
    <phoneticPr fontId="2"/>
  </si>
  <si>
    <t>2023年度</t>
    <rPh sb="4" eb="6">
      <t>ネンド</t>
    </rPh>
    <phoneticPr fontId="2"/>
  </si>
  <si>
    <t>無回答</t>
    <rPh sb="0" eb="3">
      <t>ムカイトウ</t>
    </rPh>
    <phoneticPr fontId="4"/>
  </si>
  <si>
    <t>年齢別入居者数（人数積み上げ）</t>
    <rPh sb="0" eb="2">
      <t>ネンレイ</t>
    </rPh>
    <rPh sb="2" eb="3">
      <t>ベツ</t>
    </rPh>
    <rPh sb="3" eb="6">
      <t>ニュウキョシャ</t>
    </rPh>
    <rPh sb="6" eb="7">
      <t>スウ</t>
    </rPh>
    <rPh sb="8" eb="10">
      <t>ニンズウ</t>
    </rPh>
    <rPh sb="10" eb="11">
      <t>ツ</t>
    </rPh>
    <rPh sb="12" eb="13">
      <t>ア</t>
    </rPh>
    <phoneticPr fontId="2"/>
  </si>
  <si>
    <t>65歳未満</t>
    <rPh sb="2" eb="3">
      <t>サイ</t>
    </rPh>
    <rPh sb="3" eb="5">
      <t>ミマン</t>
    </rPh>
    <phoneticPr fontId="1"/>
  </si>
  <si>
    <t>65～74歳</t>
    <rPh sb="5" eb="6">
      <t>サイ</t>
    </rPh>
    <phoneticPr fontId="1"/>
  </si>
  <si>
    <t>75～79歳</t>
    <rPh sb="5" eb="6">
      <t>サイ</t>
    </rPh>
    <phoneticPr fontId="1"/>
  </si>
  <si>
    <t>80～84歳</t>
    <rPh sb="5" eb="6">
      <t>サイ</t>
    </rPh>
    <phoneticPr fontId="1"/>
  </si>
  <si>
    <t>85～89歳</t>
    <rPh sb="5" eb="6">
      <t>サイ</t>
    </rPh>
    <phoneticPr fontId="1"/>
  </si>
  <si>
    <t>90歳以上</t>
    <rPh sb="2" eb="5">
      <t>サイイジョウ</t>
    </rPh>
    <phoneticPr fontId="1"/>
  </si>
  <si>
    <t>2024年度</t>
    <rPh sb="4" eb="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</si>
</sst>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N\=#,##0"/>
    <numFmt numFmtId="177" formatCode="0.0"/>
    <numFmt numFmtId="178" formatCode="0.0&quot;％&quot;"/>
    <numFmt numFmtId="179" formatCode="\n\=#,##0"/>
  </numFmts>
  <fonts count="8" x14ac:knownFonts="1">
    <font>
      <sz val="10"/>
      <color theme="1"/>
      <name val="ＭＳ 明朝"/>
      <family val="2"/>
      <charset val="128"/>
    </font>
    <font>
      <sz val="10"/>
      <color theme="1"/>
      <name val="ＭＳ 明朝"/>
      <family val="2"/>
      <charset val="128"/>
    </font>
    <font>
      <sz val="6"/>
      <name val="ＭＳ 明朝"/>
      <family val="2"/>
      <charset val="128"/>
    </font>
    <font>
      <sz val="9"/>
      <name val="ＭＳ 明朝"/>
      <family val="1"/>
      <charset val="128"/>
    </font>
    <font>
      <sz val="6"/>
      <name val="ＭＳ 明朝"/>
      <family val="1"/>
      <charset val="128"/>
    </font>
    <font>
      <sz val="9"/>
      <color theme="1"/>
      <name val="ＭＳ 明朝"/>
      <family val="2"/>
      <charset val="128"/>
    </font>
    <font>
      <sz val="9"/>
      <color theme="1"/>
      <name val="ＭＳ 明朝"/>
      <family val="1"/>
      <charset val="128"/>
    </font>
    <font>
      <sz val="9"/>
      <name val="ＭＳ Ｐ明朝"/>
      <family val="1"/>
      <charset val="128"/>
    </font>
  </fonts>
  <fills count="2">
    <fill>
      <patternFill patternType="none"/>
    </fill>
    <fill>
      <patternFill patternType="gray125"/>
    </fill>
  </fills>
  <borders count="20">
    <border>
      <left/>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61">
    <xf numFmtId="0" fontId="0" fillId="0" borderId="0" xfId="0">
      <alignment vertical="center"/>
    </xf>
    <xf numFmtId="49" fontId="3" fillId="0" borderId="1" xfId="0" applyNumberFormat="1" applyFont="1" applyBorder="1">
      <alignment vertical="center"/>
    </xf>
    <xf numFmtId="0" fontId="5" fillId="0" borderId="0" xfId="0" applyFont="1">
      <alignment vertical="center"/>
    </xf>
    <xf numFmtId="0" fontId="6" fillId="0" borderId="5" xfId="0" applyFont="1" applyBorder="1">
      <alignment vertical="center"/>
    </xf>
    <xf numFmtId="0" fontId="6" fillId="0" borderId="6" xfId="0" applyFont="1" applyBorder="1">
      <alignment vertical="center"/>
    </xf>
    <xf numFmtId="3" fontId="6" fillId="0" borderId="7" xfId="0" applyNumberFormat="1" applyFont="1" applyBorder="1">
      <alignment vertical="center"/>
    </xf>
    <xf numFmtId="3" fontId="6" fillId="0" borderId="11" xfId="0" applyNumberFormat="1" applyFont="1" applyBorder="1">
      <alignment vertical="center"/>
    </xf>
    <xf numFmtId="3" fontId="6" fillId="0" borderId="8" xfId="0" applyNumberFormat="1" applyFont="1" applyBorder="1">
      <alignment vertical="center"/>
    </xf>
    <xf numFmtId="3" fontId="6" fillId="0" borderId="1" xfId="0" applyNumberFormat="1" applyFont="1" applyBorder="1">
      <alignment vertical="center"/>
    </xf>
    <xf numFmtId="3" fontId="6" fillId="0" borderId="13" xfId="0" applyNumberFormat="1" applyFont="1" applyBorder="1">
      <alignment vertical="center"/>
    </xf>
    <xf numFmtId="3" fontId="6" fillId="0" borderId="3" xfId="0" applyNumberFormat="1" applyFont="1" applyBorder="1">
      <alignment vertical="center"/>
    </xf>
    <xf numFmtId="0" fontId="6" fillId="0" borderId="14" xfId="0" applyFont="1" applyBorder="1" applyAlignment="1">
      <alignment horizontal="center" vertical="center"/>
    </xf>
    <xf numFmtId="3" fontId="6" fillId="0" borderId="14" xfId="0" applyNumberFormat="1" applyFont="1" applyBorder="1">
      <alignment vertical="center"/>
    </xf>
    <xf numFmtId="3" fontId="6" fillId="0" borderId="15" xfId="0" applyNumberFormat="1" applyFont="1" applyBorder="1">
      <alignment vertical="center"/>
    </xf>
    <xf numFmtId="3" fontId="6" fillId="0" borderId="16" xfId="0" applyNumberFormat="1" applyFont="1" applyBorder="1">
      <alignment vertical="center"/>
    </xf>
    <xf numFmtId="177" fontId="6" fillId="0" borderId="7" xfId="0" applyNumberFormat="1" applyFont="1" applyBorder="1">
      <alignment vertical="center"/>
    </xf>
    <xf numFmtId="177" fontId="6" fillId="0" borderId="11" xfId="0" applyNumberFormat="1" applyFont="1" applyBorder="1">
      <alignment vertical="center"/>
    </xf>
    <xf numFmtId="177" fontId="6" fillId="0" borderId="8" xfId="0" applyNumberFormat="1" applyFont="1" applyBorder="1">
      <alignment vertical="center"/>
    </xf>
    <xf numFmtId="177" fontId="6" fillId="0" borderId="1" xfId="0" applyNumberFormat="1" applyFont="1" applyBorder="1">
      <alignment vertical="center"/>
    </xf>
    <xf numFmtId="177" fontId="6" fillId="0" borderId="13" xfId="0" applyNumberFormat="1" applyFont="1" applyBorder="1">
      <alignment vertical="center"/>
    </xf>
    <xf numFmtId="177" fontId="6" fillId="0" borderId="3" xfId="0" applyNumberFormat="1" applyFont="1" applyBorder="1">
      <alignment vertical="center"/>
    </xf>
    <xf numFmtId="177" fontId="6" fillId="0" borderId="14" xfId="0" applyNumberFormat="1" applyFont="1" applyBorder="1">
      <alignment vertical="center"/>
    </xf>
    <xf numFmtId="177" fontId="6" fillId="0" borderId="15" xfId="0" applyNumberFormat="1" applyFont="1" applyBorder="1">
      <alignment vertical="center"/>
    </xf>
    <xf numFmtId="177" fontId="6" fillId="0" borderId="16" xfId="0" applyNumberFormat="1" applyFont="1" applyBorder="1">
      <alignment vertical="center"/>
    </xf>
    <xf numFmtId="179" fontId="6" fillId="0" borderId="8" xfId="0" applyNumberFormat="1" applyFont="1" applyBorder="1">
      <alignment vertical="center"/>
    </xf>
    <xf numFmtId="0" fontId="6" fillId="0" borderId="4" xfId="0" applyFont="1" applyBorder="1">
      <alignment vertical="center"/>
    </xf>
    <xf numFmtId="0" fontId="6" fillId="0" borderId="2" xfId="0" applyFont="1" applyBorder="1">
      <alignment vertical="center"/>
    </xf>
    <xf numFmtId="179" fontId="6" fillId="0" borderId="2" xfId="0" applyNumberFormat="1" applyFont="1" applyBorder="1" applyAlignment="1">
      <alignment horizontal="center" vertical="center"/>
    </xf>
    <xf numFmtId="179" fontId="6" fillId="0" borderId="12" xfId="0" applyNumberFormat="1" applyFont="1" applyBorder="1" applyAlignment="1">
      <alignment horizontal="center" vertical="center"/>
    </xf>
    <xf numFmtId="179" fontId="6" fillId="0" borderId="10" xfId="0" applyNumberFormat="1" applyFont="1" applyBorder="1" applyAlignment="1">
      <alignment horizontal="center" vertical="center"/>
    </xf>
    <xf numFmtId="179" fontId="6" fillId="0" borderId="8" xfId="0" applyNumberFormat="1" applyFont="1" applyBorder="1" applyAlignment="1">
      <alignment horizontal="center" vertical="center"/>
    </xf>
    <xf numFmtId="179" fontId="6" fillId="0" borderId="7" xfId="0" applyNumberFormat="1" applyFont="1" applyBorder="1" applyAlignment="1">
      <alignment horizontal="center" vertical="center"/>
    </xf>
    <xf numFmtId="179" fontId="6" fillId="0" borderId="9" xfId="0" applyNumberFormat="1" applyFont="1" applyBorder="1" applyAlignment="1">
      <alignment horizontal="center" vertical="center"/>
    </xf>
    <xf numFmtId="176" fontId="6" fillId="0" borderId="2" xfId="0" applyNumberFormat="1" applyFont="1" applyBorder="1" applyAlignment="1">
      <alignment horizontal="center" vertical="center"/>
    </xf>
    <xf numFmtId="176" fontId="6" fillId="0" borderId="12" xfId="0" applyNumberFormat="1" applyFont="1" applyBorder="1" applyAlignment="1">
      <alignment horizontal="center" vertical="center"/>
    </xf>
    <xf numFmtId="176" fontId="6" fillId="0" borderId="10" xfId="0" applyNumberFormat="1" applyFont="1" applyBorder="1" applyAlignment="1">
      <alignment horizontal="center" vertical="center"/>
    </xf>
    <xf numFmtId="0" fontId="3" fillId="0" borderId="7" xfId="0" applyFont="1" applyBorder="1">
      <alignment vertical="center"/>
    </xf>
    <xf numFmtId="176" fontId="3" fillId="0" borderId="5" xfId="0" applyNumberFormat="1" applyFont="1" applyBorder="1">
      <alignment vertical="center"/>
    </xf>
    <xf numFmtId="179" fontId="3" fillId="0" borderId="5" xfId="0" applyNumberFormat="1" applyFont="1" applyBorder="1">
      <alignment vertical="center"/>
    </xf>
    <xf numFmtId="177" fontId="3" fillId="0" borderId="5" xfId="0" applyNumberFormat="1" applyFont="1" applyBorder="1">
      <alignment vertical="center"/>
    </xf>
    <xf numFmtId="0" fontId="3" fillId="0" borderId="1" xfId="0" applyFont="1" applyBorder="1">
      <alignment vertical="center"/>
    </xf>
    <xf numFmtId="176" fontId="3" fillId="0" borderId="4" xfId="0" applyNumberFormat="1" applyFont="1" applyBorder="1">
      <alignment vertical="center"/>
    </xf>
    <xf numFmtId="179" fontId="3" fillId="0" borderId="4" xfId="0" applyNumberFormat="1" applyFont="1" applyBorder="1">
      <alignment vertical="center"/>
    </xf>
    <xf numFmtId="177" fontId="3" fillId="0" borderId="4" xfId="0" applyNumberFormat="1" applyFont="1" applyBorder="1">
      <alignment vertical="center"/>
    </xf>
    <xf numFmtId="0" fontId="3" fillId="0" borderId="2" xfId="0" applyFont="1" applyBorder="1">
      <alignment vertical="center"/>
    </xf>
    <xf numFmtId="176" fontId="3" fillId="0" borderId="6" xfId="0" applyNumberFormat="1" applyFont="1" applyBorder="1">
      <alignment vertical="center"/>
    </xf>
    <xf numFmtId="179" fontId="3" fillId="0" borderId="6" xfId="0" applyNumberFormat="1" applyFont="1" applyBorder="1">
      <alignment vertical="center"/>
    </xf>
    <xf numFmtId="177" fontId="3" fillId="0" borderId="6" xfId="0" applyNumberFormat="1" applyFont="1" applyBorder="1">
      <alignment vertical="center"/>
    </xf>
    <xf numFmtId="0" fontId="5" fillId="0" borderId="17" xfId="0" applyFont="1" applyBorder="1">
      <alignment vertical="center"/>
    </xf>
    <xf numFmtId="0" fontId="5" fillId="0" borderId="18" xfId="0" applyFont="1" applyBorder="1">
      <alignment vertical="center"/>
    </xf>
    <xf numFmtId="0" fontId="5" fillId="0" borderId="19" xfId="0" applyFont="1" applyBorder="1" applyAlignment="1">
      <alignment horizontal="center" vertical="center"/>
    </xf>
    <xf numFmtId="0" fontId="6" fillId="0" borderId="7" xfId="0" applyFont="1" applyBorder="1">
      <alignment vertical="center"/>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6" fillId="0" borderId="11" xfId="0" applyFont="1" applyBorder="1" applyAlignment="1">
      <alignment horizontal="center" vertical="center"/>
    </xf>
    <xf numFmtId="0" fontId="6" fillId="0" borderId="8" xfId="0" applyFont="1" applyBorder="1" applyAlignment="1">
      <alignment horizontal="center" vertical="center"/>
    </xf>
    <xf numFmtId="0" fontId="7" fillId="0" borderId="1" xfId="0" applyFont="1" applyBorder="1">
      <alignment vertical="center"/>
    </xf>
    <xf numFmtId="177" fontId="5" fillId="0" borderId="0" xfId="0" applyNumberFormat="1" applyFont="1">
      <alignment vertical="center"/>
    </xf>
    <xf numFmtId="178" fontId="6" fillId="0" borderId="14" xfId="0" applyNumberFormat="1" applyFont="1" applyBorder="1">
      <alignment vertical="center"/>
    </xf>
    <xf numFmtId="178" fontId="6" fillId="0" borderId="15" xfId="0" applyNumberFormat="1" applyFont="1" applyBorder="1">
      <alignment vertical="center"/>
    </xf>
    <xf numFmtId="178" fontId="6" fillId="0" borderId="16" xfId="0" applyNumberFormat="1" applyFont="1" applyBorder="1">
      <alignment vertical="center"/>
    </xf>
  </cellXfs>
  <cellStyles count="1">
    <cellStyle name="標準" xfId="0" builtinId="0"/>
  </cellStyles>
  <dxfs count="0"/>
  <tableStyles count="0" defaultTableStyle="TableStyleMedium2" defaultPivotStyle="PivotStyleLight16"/>
  <colors>
    <mruColors>
      <color rgb="FFCCFFFF"/>
      <color rgb="FFFFFF99"/>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6350">
          <a:solidFill>
            <a:schemeClr val="tx1"/>
          </a:solidFill>
        </a:ln>
      </a:spPr>
      <a:bodyPr/>
      <a:lstStyle/>
      <a:style>
        <a:lnRef idx="1">
          <a:schemeClr val="accent1"/>
        </a:lnRef>
        <a:fillRef idx="0">
          <a:schemeClr val="accent1"/>
        </a:fillRef>
        <a:effectRef idx="0">
          <a:schemeClr val="accent1"/>
        </a:effectRef>
        <a:fontRef idx="minor">
          <a:schemeClr val="tx1"/>
        </a:fontRef>
      </a:style>
    </a:lnDef>
    <a:txDef>
      <a:spPr/>
      <a:bodyPr vertOverflow="clip" wrap="none" lIns="0" tIns="0" rIns="0" bIns="0" rtlCol="0" anchor="ctr" anchorCtr="0"/>
      <a:lstStyle>
        <a:defPPr algn="ctr">
          <a:defRPr sz="900">
            <a:latin typeface="ＭＳ ゴシック" panose="020B0609070205080204" pitchFamily="49" charset="-128"/>
            <a:ea typeface="ＭＳ ゴシック" panose="020B0609070205080204" pitchFamily="49" charset="-128"/>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67"/>
  <sheetViews>
    <sheetView showGridLines="0" tabSelected="1" view="pageBreakPreview" zoomScaleNormal="100" zoomScaleSheetLayoutView="100" workbookViewId="0"/>
  </sheetViews>
  <sheetFormatPr defaultColWidth="9.140625" defaultRowHeight="15" customHeight="1" x14ac:dyDescent="0.15"/>
  <cols>
    <col min="1" max="1" width="2.5703125" style="2" customWidth="1"/>
    <col min="2" max="2" width="18.140625" style="2" customWidth="1"/>
    <col min="3" max="11" width="8.42578125" style="2" customWidth="1"/>
    <col min="12" max="16384" width="9.140625" style="2"/>
  </cols>
  <sheetData>
    <row r="1" spans="1:11" ht="15" customHeight="1" x14ac:dyDescent="0.15">
      <c r="A1" s="2" t="s">
        <v>0</v>
      </c>
    </row>
    <row r="2" spans="1:11" ht="15" customHeight="1" x14ac:dyDescent="0.15">
      <c r="B2" s="3"/>
      <c r="C2" s="51"/>
      <c r="D2" s="52" t="s">
        <v>60</v>
      </c>
      <c r="E2" s="30"/>
      <c r="F2" s="31"/>
      <c r="G2" s="32" t="s">
        <v>6</v>
      </c>
      <c r="H2" s="30"/>
      <c r="I2" s="31"/>
      <c r="J2" s="32" t="s">
        <v>7</v>
      </c>
      <c r="K2" s="24"/>
    </row>
    <row r="3" spans="1:11" ht="15" customHeight="1" x14ac:dyDescent="0.15">
      <c r="B3" s="25"/>
      <c r="C3" s="53" t="s">
        <v>62</v>
      </c>
      <c r="D3" s="54" t="s">
        <v>63</v>
      </c>
      <c r="E3" s="55" t="s">
        <v>72</v>
      </c>
      <c r="F3" s="53" t="s">
        <v>62</v>
      </c>
      <c r="G3" s="54" t="s">
        <v>63</v>
      </c>
      <c r="H3" s="55" t="s">
        <v>72</v>
      </c>
      <c r="I3" s="53" t="s">
        <v>62</v>
      </c>
      <c r="J3" s="54" t="s">
        <v>63</v>
      </c>
      <c r="K3" s="55" t="s">
        <v>72</v>
      </c>
    </row>
    <row r="4" spans="1:11" ht="15" customHeight="1" x14ac:dyDescent="0.15">
      <c r="B4" s="26"/>
      <c r="C4" s="33">
        <f>C$11</f>
        <v>194</v>
      </c>
      <c r="D4" s="34">
        <f t="shared" ref="D4:K4" si="0">D$11</f>
        <v>194</v>
      </c>
      <c r="E4" s="35">
        <f t="shared" si="0"/>
        <v>194</v>
      </c>
      <c r="F4" s="33">
        <f t="shared" si="0"/>
        <v>16</v>
      </c>
      <c r="G4" s="34">
        <f t="shared" si="0"/>
        <v>16</v>
      </c>
      <c r="H4" s="35">
        <f t="shared" si="0"/>
        <v>16</v>
      </c>
      <c r="I4" s="33">
        <f t="shared" si="0"/>
        <v>137</v>
      </c>
      <c r="J4" s="34">
        <f t="shared" si="0"/>
        <v>137</v>
      </c>
      <c r="K4" s="35">
        <f t="shared" si="0"/>
        <v>137</v>
      </c>
    </row>
    <row r="5" spans="1:11" ht="15" customHeight="1" x14ac:dyDescent="0.15">
      <c r="B5" s="1" t="s">
        <v>1</v>
      </c>
      <c r="C5" s="8">
        <v>1</v>
      </c>
      <c r="D5" s="9">
        <v>0</v>
      </c>
      <c r="E5" s="10">
        <v>0</v>
      </c>
      <c r="F5" s="8">
        <v>0</v>
      </c>
      <c r="G5" s="9">
        <v>0</v>
      </c>
      <c r="H5" s="10">
        <v>1</v>
      </c>
      <c r="I5" s="8">
        <v>1</v>
      </c>
      <c r="J5" s="9">
        <v>0</v>
      </c>
      <c r="K5" s="10">
        <v>0</v>
      </c>
    </row>
    <row r="6" spans="1:11" ht="15" customHeight="1" x14ac:dyDescent="0.15">
      <c r="B6" s="1" t="s">
        <v>2</v>
      </c>
      <c r="C6" s="8">
        <v>4</v>
      </c>
      <c r="D6" s="9">
        <v>6</v>
      </c>
      <c r="E6" s="10">
        <v>3</v>
      </c>
      <c r="F6" s="8">
        <v>2</v>
      </c>
      <c r="G6" s="9">
        <v>2</v>
      </c>
      <c r="H6" s="10">
        <v>1</v>
      </c>
      <c r="I6" s="8">
        <v>3</v>
      </c>
      <c r="J6" s="9">
        <v>5</v>
      </c>
      <c r="K6" s="10">
        <v>8</v>
      </c>
    </row>
    <row r="7" spans="1:11" ht="15" customHeight="1" x14ac:dyDescent="0.15">
      <c r="B7" s="1" t="s">
        <v>3</v>
      </c>
      <c r="C7" s="8">
        <v>52</v>
      </c>
      <c r="D7" s="9">
        <v>40</v>
      </c>
      <c r="E7" s="10">
        <v>34</v>
      </c>
      <c r="F7" s="8">
        <v>1</v>
      </c>
      <c r="G7" s="9">
        <v>3</v>
      </c>
      <c r="H7" s="10">
        <v>1</v>
      </c>
      <c r="I7" s="8">
        <v>33</v>
      </c>
      <c r="J7" s="9">
        <v>36</v>
      </c>
      <c r="K7" s="10">
        <v>19</v>
      </c>
    </row>
    <row r="8" spans="1:11" ht="15" customHeight="1" x14ac:dyDescent="0.15">
      <c r="B8" s="1" t="s">
        <v>4</v>
      </c>
      <c r="C8" s="8">
        <v>102</v>
      </c>
      <c r="D8" s="9">
        <v>104</v>
      </c>
      <c r="E8" s="10">
        <v>96</v>
      </c>
      <c r="F8" s="8">
        <v>3</v>
      </c>
      <c r="G8" s="9">
        <v>3</v>
      </c>
      <c r="H8" s="10">
        <v>7</v>
      </c>
      <c r="I8" s="8">
        <v>45</v>
      </c>
      <c r="J8" s="9">
        <v>56</v>
      </c>
      <c r="K8" s="10">
        <v>52</v>
      </c>
    </row>
    <row r="9" spans="1:11" ht="15" customHeight="1" x14ac:dyDescent="0.15">
      <c r="B9" s="1" t="s">
        <v>5</v>
      </c>
      <c r="C9" s="8">
        <v>31</v>
      </c>
      <c r="D9" s="9">
        <v>42</v>
      </c>
      <c r="E9" s="10">
        <v>57</v>
      </c>
      <c r="F9" s="8">
        <v>10</v>
      </c>
      <c r="G9" s="9">
        <v>8</v>
      </c>
      <c r="H9" s="10">
        <v>6</v>
      </c>
      <c r="I9" s="8">
        <v>55</v>
      </c>
      <c r="J9" s="9">
        <v>40</v>
      </c>
      <c r="K9" s="10">
        <v>57</v>
      </c>
    </row>
    <row r="10" spans="1:11" ht="15" customHeight="1" x14ac:dyDescent="0.15">
      <c r="B10" s="1" t="s">
        <v>64</v>
      </c>
      <c r="C10" s="8">
        <v>4</v>
      </c>
      <c r="D10" s="9">
        <v>2</v>
      </c>
      <c r="E10" s="10">
        <v>4</v>
      </c>
      <c r="F10" s="8">
        <v>0</v>
      </c>
      <c r="G10" s="9">
        <v>0</v>
      </c>
      <c r="H10" s="10">
        <v>0</v>
      </c>
      <c r="I10" s="8">
        <v>0</v>
      </c>
      <c r="J10" s="9">
        <v>0</v>
      </c>
      <c r="K10" s="10">
        <v>1</v>
      </c>
    </row>
    <row r="11" spans="1:11" ht="15" customHeight="1" x14ac:dyDescent="0.15">
      <c r="B11" s="11" t="s">
        <v>8</v>
      </c>
      <c r="C11" s="12">
        <f>SUM(C5:C10)</f>
        <v>194</v>
      </c>
      <c r="D11" s="13">
        <f t="shared" ref="D11:K11" si="1">SUM(D5:D10)</f>
        <v>194</v>
      </c>
      <c r="E11" s="14">
        <f t="shared" si="1"/>
        <v>194</v>
      </c>
      <c r="F11" s="12">
        <f t="shared" si="1"/>
        <v>16</v>
      </c>
      <c r="G11" s="13">
        <f t="shared" si="1"/>
        <v>16</v>
      </c>
      <c r="H11" s="14">
        <f t="shared" si="1"/>
        <v>16</v>
      </c>
      <c r="I11" s="12">
        <f t="shared" si="1"/>
        <v>137</v>
      </c>
      <c r="J11" s="13">
        <f t="shared" si="1"/>
        <v>137</v>
      </c>
      <c r="K11" s="14">
        <f t="shared" si="1"/>
        <v>137</v>
      </c>
    </row>
    <row r="12" spans="1:11" ht="15" customHeight="1" x14ac:dyDescent="0.15">
      <c r="B12" s="1" t="s">
        <v>1</v>
      </c>
      <c r="C12" s="15">
        <f>C5/C$11*100</f>
        <v>0.51546391752577314</v>
      </c>
      <c r="D12" s="16">
        <f t="shared" ref="D12:K12" si="2">D5/D$11*100</f>
        <v>0</v>
      </c>
      <c r="E12" s="17">
        <f t="shared" si="2"/>
        <v>0</v>
      </c>
      <c r="F12" s="15">
        <f t="shared" si="2"/>
        <v>0</v>
      </c>
      <c r="G12" s="16">
        <f t="shared" si="2"/>
        <v>0</v>
      </c>
      <c r="H12" s="17">
        <f t="shared" si="2"/>
        <v>6.25</v>
      </c>
      <c r="I12" s="15">
        <f t="shared" si="2"/>
        <v>0.72992700729927007</v>
      </c>
      <c r="J12" s="16">
        <f t="shared" si="2"/>
        <v>0</v>
      </c>
      <c r="K12" s="17">
        <f t="shared" si="2"/>
        <v>0</v>
      </c>
    </row>
    <row r="13" spans="1:11" ht="15" customHeight="1" x14ac:dyDescent="0.15">
      <c r="B13" s="1" t="s">
        <v>2</v>
      </c>
      <c r="C13" s="18">
        <f t="shared" ref="C13:K13" si="3">C6/C$11*100</f>
        <v>2.0618556701030926</v>
      </c>
      <c r="D13" s="19">
        <f t="shared" si="3"/>
        <v>3.0927835051546393</v>
      </c>
      <c r="E13" s="20">
        <f t="shared" si="3"/>
        <v>1.5463917525773196</v>
      </c>
      <c r="F13" s="18">
        <f t="shared" si="3"/>
        <v>12.5</v>
      </c>
      <c r="G13" s="19">
        <f t="shared" si="3"/>
        <v>12.5</v>
      </c>
      <c r="H13" s="20">
        <f t="shared" si="3"/>
        <v>6.25</v>
      </c>
      <c r="I13" s="18">
        <f t="shared" si="3"/>
        <v>2.1897810218978102</v>
      </c>
      <c r="J13" s="19">
        <f t="shared" si="3"/>
        <v>3.6496350364963499</v>
      </c>
      <c r="K13" s="20">
        <f t="shared" si="3"/>
        <v>5.8394160583941606</v>
      </c>
    </row>
    <row r="14" spans="1:11" ht="15" customHeight="1" x14ac:dyDescent="0.15">
      <c r="B14" s="1" t="s">
        <v>3</v>
      </c>
      <c r="C14" s="18">
        <f t="shared" ref="C14:K14" si="4">C7/C$11*100</f>
        <v>26.804123711340207</v>
      </c>
      <c r="D14" s="19">
        <f t="shared" si="4"/>
        <v>20.618556701030926</v>
      </c>
      <c r="E14" s="20">
        <f t="shared" si="4"/>
        <v>17.525773195876287</v>
      </c>
      <c r="F14" s="18">
        <f t="shared" si="4"/>
        <v>6.25</v>
      </c>
      <c r="G14" s="19">
        <f t="shared" si="4"/>
        <v>18.75</v>
      </c>
      <c r="H14" s="20">
        <f t="shared" si="4"/>
        <v>6.25</v>
      </c>
      <c r="I14" s="18">
        <f t="shared" si="4"/>
        <v>24.087591240875913</v>
      </c>
      <c r="J14" s="19">
        <f t="shared" si="4"/>
        <v>26.277372262773724</v>
      </c>
      <c r="K14" s="20">
        <f t="shared" si="4"/>
        <v>13.868613138686131</v>
      </c>
    </row>
    <row r="15" spans="1:11" ht="15" customHeight="1" x14ac:dyDescent="0.15">
      <c r="B15" s="1" t="s">
        <v>4</v>
      </c>
      <c r="C15" s="18">
        <f t="shared" ref="C15:K15" si="5">C8/C$11*100</f>
        <v>52.577319587628871</v>
      </c>
      <c r="D15" s="19">
        <f t="shared" si="5"/>
        <v>53.608247422680414</v>
      </c>
      <c r="E15" s="20">
        <f t="shared" si="5"/>
        <v>49.484536082474229</v>
      </c>
      <c r="F15" s="18">
        <f t="shared" si="5"/>
        <v>18.75</v>
      </c>
      <c r="G15" s="19">
        <f t="shared" si="5"/>
        <v>18.75</v>
      </c>
      <c r="H15" s="20">
        <f t="shared" si="5"/>
        <v>43.75</v>
      </c>
      <c r="I15" s="18">
        <f t="shared" si="5"/>
        <v>32.846715328467155</v>
      </c>
      <c r="J15" s="19">
        <f t="shared" si="5"/>
        <v>40.875912408759127</v>
      </c>
      <c r="K15" s="20">
        <f t="shared" si="5"/>
        <v>37.956204379562038</v>
      </c>
    </row>
    <row r="16" spans="1:11" ht="15" customHeight="1" x14ac:dyDescent="0.15">
      <c r="B16" s="1" t="s">
        <v>5</v>
      </c>
      <c r="C16" s="18">
        <f t="shared" ref="C16:K16" si="6">C9/C$11*100</f>
        <v>15.979381443298967</v>
      </c>
      <c r="D16" s="19">
        <f t="shared" si="6"/>
        <v>21.649484536082475</v>
      </c>
      <c r="E16" s="20">
        <f t="shared" si="6"/>
        <v>29.381443298969074</v>
      </c>
      <c r="F16" s="18">
        <f t="shared" si="6"/>
        <v>62.5</v>
      </c>
      <c r="G16" s="19">
        <f t="shared" si="6"/>
        <v>50</v>
      </c>
      <c r="H16" s="20">
        <f t="shared" si="6"/>
        <v>37.5</v>
      </c>
      <c r="I16" s="18">
        <f t="shared" si="6"/>
        <v>40.145985401459853</v>
      </c>
      <c r="J16" s="19">
        <f t="shared" si="6"/>
        <v>29.197080291970799</v>
      </c>
      <c r="K16" s="20">
        <f t="shared" si="6"/>
        <v>41.605839416058394</v>
      </c>
    </row>
    <row r="17" spans="1:11" ht="15" customHeight="1" x14ac:dyDescent="0.15">
      <c r="B17" s="1" t="s">
        <v>64</v>
      </c>
      <c r="C17" s="18">
        <f t="shared" ref="C17:K17" si="7">C10/C$11*100</f>
        <v>2.0618556701030926</v>
      </c>
      <c r="D17" s="19">
        <f t="shared" si="7"/>
        <v>1.0309278350515463</v>
      </c>
      <c r="E17" s="20">
        <f t="shared" si="7"/>
        <v>2.0618556701030926</v>
      </c>
      <c r="F17" s="18">
        <f t="shared" si="7"/>
        <v>0</v>
      </c>
      <c r="G17" s="19">
        <f t="shared" si="7"/>
        <v>0</v>
      </c>
      <c r="H17" s="20">
        <f t="shared" si="7"/>
        <v>0</v>
      </c>
      <c r="I17" s="18">
        <f t="shared" si="7"/>
        <v>0</v>
      </c>
      <c r="J17" s="19">
        <f t="shared" si="7"/>
        <v>0</v>
      </c>
      <c r="K17" s="20">
        <f t="shared" si="7"/>
        <v>0.72992700729927007</v>
      </c>
    </row>
    <row r="18" spans="1:11" ht="15" customHeight="1" x14ac:dyDescent="0.15">
      <c r="B18" s="11" t="s">
        <v>8</v>
      </c>
      <c r="C18" s="21">
        <f>SUM(C12:C17)</f>
        <v>100</v>
      </c>
      <c r="D18" s="22">
        <f t="shared" ref="D18" si="8">SUM(D12:D17)</f>
        <v>99.999999999999986</v>
      </c>
      <c r="E18" s="23">
        <f t="shared" ref="E18" si="9">SUM(E12:E17)</f>
        <v>100</v>
      </c>
      <c r="F18" s="21">
        <f t="shared" ref="F18" si="10">SUM(F12:F17)</f>
        <v>100</v>
      </c>
      <c r="G18" s="22">
        <f t="shared" ref="G18" si="11">SUM(G12:G17)</f>
        <v>100</v>
      </c>
      <c r="H18" s="23">
        <f t="shared" ref="H18" si="12">SUM(H12:H17)</f>
        <v>100</v>
      </c>
      <c r="I18" s="21">
        <f t="shared" ref="I18" si="13">SUM(I12:I17)</f>
        <v>100</v>
      </c>
      <c r="J18" s="22">
        <f t="shared" ref="J18" si="14">SUM(J12:J17)</f>
        <v>100</v>
      </c>
      <c r="K18" s="23">
        <f t="shared" ref="K18" si="15">SUM(K12:K17)</f>
        <v>100</v>
      </c>
    </row>
    <row r="19" spans="1:11" ht="15" customHeight="1" x14ac:dyDescent="0.15">
      <c r="B19" s="11" t="s">
        <v>9</v>
      </c>
      <c r="C19" s="58">
        <v>91.982816200991238</v>
      </c>
      <c r="D19" s="59">
        <v>93.081676217450052</v>
      </c>
      <c r="E19" s="60">
        <v>94.360558166872778</v>
      </c>
      <c r="F19" s="58">
        <v>91.303409052496363</v>
      </c>
      <c r="G19" s="59">
        <v>90.472385522198465</v>
      </c>
      <c r="H19" s="60">
        <v>89.238742084622956</v>
      </c>
      <c r="I19" s="58">
        <v>91.82559904337073</v>
      </c>
      <c r="J19" s="59">
        <v>91.711106101615258</v>
      </c>
      <c r="K19" s="60">
        <v>93.125711892333953</v>
      </c>
    </row>
    <row r="20" spans="1:11" ht="15" customHeight="1" x14ac:dyDescent="0.15">
      <c r="C20" s="57"/>
      <c r="D20" s="57"/>
      <c r="E20" s="57"/>
      <c r="F20" s="57"/>
      <c r="G20" s="57"/>
      <c r="H20" s="57"/>
      <c r="I20" s="57"/>
      <c r="J20" s="57"/>
      <c r="K20" s="57"/>
    </row>
    <row r="21" spans="1:11" ht="15" customHeight="1" x14ac:dyDescent="0.15">
      <c r="A21" s="2" t="s">
        <v>10</v>
      </c>
    </row>
    <row r="22" spans="1:11" ht="15" customHeight="1" x14ac:dyDescent="0.15">
      <c r="B22" s="3"/>
      <c r="C22" s="51"/>
      <c r="D22" s="52" t="s">
        <v>60</v>
      </c>
      <c r="E22" s="30"/>
      <c r="F22" s="31"/>
      <c r="G22" s="32" t="s">
        <v>6</v>
      </c>
      <c r="H22" s="30"/>
      <c r="I22" s="31"/>
      <c r="J22" s="32" t="s">
        <v>7</v>
      </c>
      <c r="K22" s="24"/>
    </row>
    <row r="23" spans="1:11" ht="15" customHeight="1" x14ac:dyDescent="0.15">
      <c r="B23" s="25"/>
      <c r="C23" s="53" t="s">
        <v>62</v>
      </c>
      <c r="D23" s="54" t="s">
        <v>63</v>
      </c>
      <c r="E23" s="55" t="s">
        <v>72</v>
      </c>
      <c r="F23" s="53" t="s">
        <v>62</v>
      </c>
      <c r="G23" s="54" t="s">
        <v>63</v>
      </c>
      <c r="H23" s="55" t="s">
        <v>72</v>
      </c>
      <c r="I23" s="53" t="s">
        <v>62</v>
      </c>
      <c r="J23" s="54" t="s">
        <v>63</v>
      </c>
      <c r="K23" s="55" t="s">
        <v>72</v>
      </c>
    </row>
    <row r="24" spans="1:11" ht="15" customHeight="1" x14ac:dyDescent="0.15">
      <c r="B24" s="4"/>
      <c r="C24" s="33">
        <f>C$11</f>
        <v>194</v>
      </c>
      <c r="D24" s="34">
        <f t="shared" ref="D24:K24" si="16">D$11</f>
        <v>194</v>
      </c>
      <c r="E24" s="35">
        <f t="shared" si="16"/>
        <v>194</v>
      </c>
      <c r="F24" s="33">
        <f t="shared" si="16"/>
        <v>16</v>
      </c>
      <c r="G24" s="34">
        <f t="shared" si="16"/>
        <v>16</v>
      </c>
      <c r="H24" s="35">
        <f t="shared" si="16"/>
        <v>16</v>
      </c>
      <c r="I24" s="33">
        <f t="shared" si="16"/>
        <v>137</v>
      </c>
      <c r="J24" s="34">
        <f t="shared" si="16"/>
        <v>137</v>
      </c>
      <c r="K24" s="35">
        <f t="shared" si="16"/>
        <v>137</v>
      </c>
    </row>
    <row r="25" spans="1:11" ht="15" customHeight="1" x14ac:dyDescent="0.15">
      <c r="B25" s="1" t="s">
        <v>11</v>
      </c>
      <c r="C25" s="5">
        <v>7</v>
      </c>
      <c r="D25" s="6">
        <v>8</v>
      </c>
      <c r="E25" s="7">
        <v>6</v>
      </c>
      <c r="F25" s="5">
        <v>2</v>
      </c>
      <c r="G25" s="6">
        <v>2</v>
      </c>
      <c r="H25" s="7">
        <v>2</v>
      </c>
      <c r="I25" s="5">
        <v>13</v>
      </c>
      <c r="J25" s="6">
        <v>11</v>
      </c>
      <c r="K25" s="7">
        <v>9</v>
      </c>
    </row>
    <row r="26" spans="1:11" ht="15" customHeight="1" x14ac:dyDescent="0.15">
      <c r="B26" s="1" t="s">
        <v>12</v>
      </c>
      <c r="C26" s="8">
        <v>13</v>
      </c>
      <c r="D26" s="9">
        <v>9</v>
      </c>
      <c r="E26" s="10">
        <v>6</v>
      </c>
      <c r="F26" s="8">
        <v>0</v>
      </c>
      <c r="G26" s="9">
        <v>1</v>
      </c>
      <c r="H26" s="10">
        <v>0</v>
      </c>
      <c r="I26" s="8">
        <v>15</v>
      </c>
      <c r="J26" s="9">
        <v>16</v>
      </c>
      <c r="K26" s="10">
        <v>5</v>
      </c>
    </row>
    <row r="27" spans="1:11" ht="15" customHeight="1" x14ac:dyDescent="0.15">
      <c r="B27" s="1" t="s">
        <v>13</v>
      </c>
      <c r="C27" s="8">
        <v>45</v>
      </c>
      <c r="D27" s="9">
        <v>36</v>
      </c>
      <c r="E27" s="10">
        <v>34</v>
      </c>
      <c r="F27" s="8">
        <v>2</v>
      </c>
      <c r="G27" s="9">
        <v>3</v>
      </c>
      <c r="H27" s="10">
        <v>3</v>
      </c>
      <c r="I27" s="8">
        <v>26</v>
      </c>
      <c r="J27" s="9">
        <v>35</v>
      </c>
      <c r="K27" s="10">
        <v>36</v>
      </c>
    </row>
    <row r="28" spans="1:11" ht="15" customHeight="1" x14ac:dyDescent="0.15">
      <c r="B28" s="1" t="s">
        <v>14</v>
      </c>
      <c r="C28" s="8">
        <v>41</v>
      </c>
      <c r="D28" s="9">
        <v>43</v>
      </c>
      <c r="E28" s="10">
        <v>32</v>
      </c>
      <c r="F28" s="8">
        <v>1</v>
      </c>
      <c r="G28" s="9">
        <v>2</v>
      </c>
      <c r="H28" s="10">
        <v>4</v>
      </c>
      <c r="I28" s="8">
        <v>26</v>
      </c>
      <c r="J28" s="9">
        <v>23</v>
      </c>
      <c r="K28" s="10">
        <v>33</v>
      </c>
    </row>
    <row r="29" spans="1:11" ht="15" customHeight="1" x14ac:dyDescent="0.15">
      <c r="B29" s="1" t="s">
        <v>57</v>
      </c>
      <c r="C29" s="8">
        <v>54</v>
      </c>
      <c r="D29" s="9">
        <v>66</v>
      </c>
      <c r="E29" s="10">
        <v>59</v>
      </c>
      <c r="F29" s="8">
        <v>2</v>
      </c>
      <c r="G29" s="9">
        <v>1</v>
      </c>
      <c r="H29" s="10">
        <v>1</v>
      </c>
      <c r="I29" s="8">
        <v>15</v>
      </c>
      <c r="J29" s="9">
        <v>27</v>
      </c>
      <c r="K29" s="10">
        <v>15</v>
      </c>
    </row>
    <row r="30" spans="1:11" ht="15" customHeight="1" x14ac:dyDescent="0.15">
      <c r="B30" s="1" t="s">
        <v>59</v>
      </c>
      <c r="C30" s="8">
        <v>33</v>
      </c>
      <c r="D30" s="9">
        <v>32</v>
      </c>
      <c r="E30" s="10">
        <v>57</v>
      </c>
      <c r="F30" s="8">
        <v>8</v>
      </c>
      <c r="G30" s="9">
        <v>7</v>
      </c>
      <c r="H30" s="10">
        <v>6</v>
      </c>
      <c r="I30" s="8">
        <v>40</v>
      </c>
      <c r="J30" s="9">
        <v>23</v>
      </c>
      <c r="K30" s="10">
        <v>36</v>
      </c>
    </row>
    <row r="31" spans="1:11" ht="15" customHeight="1" x14ac:dyDescent="0.15">
      <c r="B31" s="1" t="s">
        <v>35</v>
      </c>
      <c r="C31" s="8">
        <v>1</v>
      </c>
      <c r="D31" s="9">
        <v>0</v>
      </c>
      <c r="E31" s="10">
        <v>0</v>
      </c>
      <c r="F31" s="8">
        <v>1</v>
      </c>
      <c r="G31" s="9">
        <v>0</v>
      </c>
      <c r="H31" s="10">
        <v>0</v>
      </c>
      <c r="I31" s="8">
        <v>2</v>
      </c>
      <c r="J31" s="9">
        <v>2</v>
      </c>
      <c r="K31" s="10">
        <v>3</v>
      </c>
    </row>
    <row r="32" spans="1:11" ht="15" customHeight="1" x14ac:dyDescent="0.15">
      <c r="B32" s="11" t="s">
        <v>8</v>
      </c>
      <c r="C32" s="12">
        <f>SUM(C25:C31)</f>
        <v>194</v>
      </c>
      <c r="D32" s="13">
        <f t="shared" ref="D32" si="17">SUM(D25:D31)</f>
        <v>194</v>
      </c>
      <c r="E32" s="14">
        <f t="shared" ref="E32" si="18">SUM(E25:E31)</f>
        <v>194</v>
      </c>
      <c r="F32" s="12">
        <f t="shared" ref="F32" si="19">SUM(F25:F31)</f>
        <v>16</v>
      </c>
      <c r="G32" s="13">
        <f t="shared" ref="G32" si="20">SUM(G25:G31)</f>
        <v>16</v>
      </c>
      <c r="H32" s="14">
        <f t="shared" ref="H32" si="21">SUM(H25:H31)</f>
        <v>16</v>
      </c>
      <c r="I32" s="12">
        <f t="shared" ref="I32" si="22">SUM(I25:I31)</f>
        <v>137</v>
      </c>
      <c r="J32" s="13">
        <f t="shared" ref="J32" si="23">SUM(J25:J31)</f>
        <v>137</v>
      </c>
      <c r="K32" s="14">
        <f t="shared" ref="K32" si="24">SUM(K25:K31)</f>
        <v>137</v>
      </c>
    </row>
    <row r="33" spans="1:11" ht="15" customHeight="1" x14ac:dyDescent="0.15">
      <c r="B33" s="1" t="s">
        <v>11</v>
      </c>
      <c r="C33" s="15">
        <f>C25/C$11*100</f>
        <v>3.608247422680412</v>
      </c>
      <c r="D33" s="16">
        <f t="shared" ref="D33:K33" si="25">D25/D$11*100</f>
        <v>4.1237113402061851</v>
      </c>
      <c r="E33" s="17">
        <f t="shared" si="25"/>
        <v>3.0927835051546393</v>
      </c>
      <c r="F33" s="15">
        <f t="shared" si="25"/>
        <v>12.5</v>
      </c>
      <c r="G33" s="16">
        <f t="shared" si="25"/>
        <v>12.5</v>
      </c>
      <c r="H33" s="17">
        <f t="shared" si="25"/>
        <v>12.5</v>
      </c>
      <c r="I33" s="15">
        <f t="shared" si="25"/>
        <v>9.4890510948905096</v>
      </c>
      <c r="J33" s="16">
        <f t="shared" si="25"/>
        <v>8.0291970802919703</v>
      </c>
      <c r="K33" s="17">
        <f t="shared" si="25"/>
        <v>6.5693430656934311</v>
      </c>
    </row>
    <row r="34" spans="1:11" ht="15" customHeight="1" x14ac:dyDescent="0.15">
      <c r="B34" s="1" t="s">
        <v>12</v>
      </c>
      <c r="C34" s="18">
        <f t="shared" ref="C34:K34" si="26">C26/C$11*100</f>
        <v>6.7010309278350517</v>
      </c>
      <c r="D34" s="19">
        <f t="shared" si="26"/>
        <v>4.6391752577319592</v>
      </c>
      <c r="E34" s="20">
        <f t="shared" si="26"/>
        <v>3.0927835051546393</v>
      </c>
      <c r="F34" s="18">
        <f t="shared" si="26"/>
        <v>0</v>
      </c>
      <c r="G34" s="19">
        <f t="shared" si="26"/>
        <v>6.25</v>
      </c>
      <c r="H34" s="20">
        <f t="shared" si="26"/>
        <v>0</v>
      </c>
      <c r="I34" s="18">
        <f t="shared" si="26"/>
        <v>10.948905109489052</v>
      </c>
      <c r="J34" s="19">
        <f t="shared" si="26"/>
        <v>11.678832116788321</v>
      </c>
      <c r="K34" s="20">
        <f t="shared" si="26"/>
        <v>3.6496350364963499</v>
      </c>
    </row>
    <row r="35" spans="1:11" ht="15" customHeight="1" x14ac:dyDescent="0.15">
      <c r="B35" s="1" t="s">
        <v>13</v>
      </c>
      <c r="C35" s="18">
        <f t="shared" ref="C35:K35" si="27">C27/C$11*100</f>
        <v>23.195876288659793</v>
      </c>
      <c r="D35" s="19">
        <f t="shared" si="27"/>
        <v>18.556701030927837</v>
      </c>
      <c r="E35" s="20">
        <f t="shared" si="27"/>
        <v>17.525773195876287</v>
      </c>
      <c r="F35" s="18">
        <f t="shared" si="27"/>
        <v>12.5</v>
      </c>
      <c r="G35" s="19">
        <f t="shared" si="27"/>
        <v>18.75</v>
      </c>
      <c r="H35" s="20">
        <f t="shared" si="27"/>
        <v>18.75</v>
      </c>
      <c r="I35" s="18">
        <f t="shared" si="27"/>
        <v>18.978102189781019</v>
      </c>
      <c r="J35" s="19">
        <f t="shared" si="27"/>
        <v>25.547445255474454</v>
      </c>
      <c r="K35" s="20">
        <f t="shared" si="27"/>
        <v>26.277372262773724</v>
      </c>
    </row>
    <row r="36" spans="1:11" ht="15" customHeight="1" x14ac:dyDescent="0.15">
      <c r="B36" s="1" t="s">
        <v>14</v>
      </c>
      <c r="C36" s="18">
        <f t="shared" ref="C36:K36" si="28">C28/C$11*100</f>
        <v>21.134020618556701</v>
      </c>
      <c r="D36" s="19">
        <f t="shared" si="28"/>
        <v>22.164948453608247</v>
      </c>
      <c r="E36" s="20">
        <f t="shared" si="28"/>
        <v>16.494845360824741</v>
      </c>
      <c r="F36" s="18">
        <f t="shared" si="28"/>
        <v>6.25</v>
      </c>
      <c r="G36" s="19">
        <f t="shared" si="28"/>
        <v>12.5</v>
      </c>
      <c r="H36" s="20">
        <f t="shared" si="28"/>
        <v>25</v>
      </c>
      <c r="I36" s="18">
        <f t="shared" si="28"/>
        <v>18.978102189781019</v>
      </c>
      <c r="J36" s="19">
        <f t="shared" si="28"/>
        <v>16.788321167883211</v>
      </c>
      <c r="K36" s="20">
        <f t="shared" si="28"/>
        <v>24.087591240875913</v>
      </c>
    </row>
    <row r="37" spans="1:11" ht="15" customHeight="1" x14ac:dyDescent="0.15">
      <c r="B37" s="1" t="s">
        <v>57</v>
      </c>
      <c r="C37" s="18">
        <f t="shared" ref="C37:K37" si="29">C29/C$11*100</f>
        <v>27.835051546391753</v>
      </c>
      <c r="D37" s="19">
        <f t="shared" si="29"/>
        <v>34.020618556701031</v>
      </c>
      <c r="E37" s="20">
        <f t="shared" si="29"/>
        <v>30.412371134020617</v>
      </c>
      <c r="F37" s="18">
        <f t="shared" si="29"/>
        <v>12.5</v>
      </c>
      <c r="G37" s="19">
        <f t="shared" si="29"/>
        <v>6.25</v>
      </c>
      <c r="H37" s="20">
        <f t="shared" si="29"/>
        <v>6.25</v>
      </c>
      <c r="I37" s="18">
        <f t="shared" si="29"/>
        <v>10.948905109489052</v>
      </c>
      <c r="J37" s="19">
        <f t="shared" si="29"/>
        <v>19.708029197080293</v>
      </c>
      <c r="K37" s="20">
        <f t="shared" si="29"/>
        <v>10.948905109489052</v>
      </c>
    </row>
    <row r="38" spans="1:11" ht="15" customHeight="1" x14ac:dyDescent="0.15">
      <c r="B38" s="1" t="s">
        <v>58</v>
      </c>
      <c r="C38" s="18">
        <f t="shared" ref="C38:K38" si="30">C30/C$11*100</f>
        <v>17.010309278350515</v>
      </c>
      <c r="D38" s="19">
        <f t="shared" si="30"/>
        <v>16.494845360824741</v>
      </c>
      <c r="E38" s="20">
        <f t="shared" si="30"/>
        <v>29.381443298969074</v>
      </c>
      <c r="F38" s="18">
        <f t="shared" si="30"/>
        <v>50</v>
      </c>
      <c r="G38" s="19">
        <f t="shared" si="30"/>
        <v>43.75</v>
      </c>
      <c r="H38" s="20">
        <f t="shared" si="30"/>
        <v>37.5</v>
      </c>
      <c r="I38" s="18">
        <f t="shared" si="30"/>
        <v>29.197080291970799</v>
      </c>
      <c r="J38" s="19">
        <f t="shared" si="30"/>
        <v>16.788321167883211</v>
      </c>
      <c r="K38" s="20">
        <f t="shared" si="30"/>
        <v>26.277372262773724</v>
      </c>
    </row>
    <row r="39" spans="1:11" ht="15" customHeight="1" x14ac:dyDescent="0.15">
      <c r="B39" s="1" t="s">
        <v>35</v>
      </c>
      <c r="C39" s="18">
        <f t="shared" ref="C39:K39" si="31">C31/C$11*100</f>
        <v>0.51546391752577314</v>
      </c>
      <c r="D39" s="19">
        <f t="shared" si="31"/>
        <v>0</v>
      </c>
      <c r="E39" s="20">
        <f t="shared" si="31"/>
        <v>0</v>
      </c>
      <c r="F39" s="18">
        <f t="shared" si="31"/>
        <v>6.25</v>
      </c>
      <c r="G39" s="19">
        <f t="shared" si="31"/>
        <v>0</v>
      </c>
      <c r="H39" s="20">
        <f t="shared" si="31"/>
        <v>0</v>
      </c>
      <c r="I39" s="18">
        <f t="shared" si="31"/>
        <v>1.4598540145985401</v>
      </c>
      <c r="J39" s="19">
        <f t="shared" si="31"/>
        <v>1.4598540145985401</v>
      </c>
      <c r="K39" s="20">
        <f t="shared" si="31"/>
        <v>2.1897810218978102</v>
      </c>
    </row>
    <row r="40" spans="1:11" ht="15" customHeight="1" x14ac:dyDescent="0.15">
      <c r="B40" s="11" t="s">
        <v>8</v>
      </c>
      <c r="C40" s="21">
        <f>SUM(C33:C39)</f>
        <v>100.00000000000001</v>
      </c>
      <c r="D40" s="22">
        <f t="shared" ref="D40" si="32">SUM(D33:D39)</f>
        <v>100</v>
      </c>
      <c r="E40" s="23">
        <f t="shared" ref="E40" si="33">SUM(E33:E39)</f>
        <v>100</v>
      </c>
      <c r="F40" s="21">
        <f t="shared" ref="F40" si="34">SUM(F33:F39)</f>
        <v>100</v>
      </c>
      <c r="G40" s="22">
        <f t="shared" ref="G40" si="35">SUM(G33:G39)</f>
        <v>100</v>
      </c>
      <c r="H40" s="23">
        <f t="shared" ref="H40" si="36">SUM(H33:H39)</f>
        <v>100</v>
      </c>
      <c r="I40" s="21">
        <f t="shared" ref="I40" si="37">SUM(I33:I39)</f>
        <v>99.999999999999972</v>
      </c>
      <c r="J40" s="22">
        <f t="shared" ref="J40" si="38">SUM(J33:J39)</f>
        <v>100</v>
      </c>
      <c r="K40" s="23">
        <f t="shared" ref="K40" si="39">SUM(K33:K39)</f>
        <v>100</v>
      </c>
    </row>
    <row r="41" spans="1:11" ht="15" customHeight="1" x14ac:dyDescent="0.15">
      <c r="B41" s="11" t="s">
        <v>9</v>
      </c>
      <c r="C41" s="58">
        <v>91.405783547116002</v>
      </c>
      <c r="D41" s="59">
        <v>92.218382669595243</v>
      </c>
      <c r="E41" s="60">
        <v>93.673898957508712</v>
      </c>
      <c r="F41" s="58">
        <v>89.522003601265695</v>
      </c>
      <c r="G41" s="59">
        <v>88.895058746559272</v>
      </c>
      <c r="H41" s="60">
        <v>88.288034430714404</v>
      </c>
      <c r="I41" s="58">
        <v>88.893523796333113</v>
      </c>
      <c r="J41" s="59">
        <v>88.153118913941455</v>
      </c>
      <c r="K41" s="60">
        <v>89.728526205960989</v>
      </c>
    </row>
    <row r="43" spans="1:11" ht="15" customHeight="1" x14ac:dyDescent="0.15">
      <c r="A43" s="2" t="s">
        <v>65</v>
      </c>
    </row>
    <row r="44" spans="1:11" ht="15" customHeight="1" x14ac:dyDescent="0.15">
      <c r="B44" s="3"/>
      <c r="C44" s="51"/>
      <c r="D44" s="52" t="s">
        <v>60</v>
      </c>
      <c r="E44" s="30"/>
      <c r="F44" s="31"/>
      <c r="G44" s="32" t="s">
        <v>6</v>
      </c>
      <c r="H44" s="30"/>
      <c r="I44" s="31"/>
      <c r="J44" s="32" t="s">
        <v>7</v>
      </c>
      <c r="K44" s="24"/>
    </row>
    <row r="45" spans="1:11" ht="15" customHeight="1" x14ac:dyDescent="0.15">
      <c r="B45" s="25"/>
      <c r="C45" s="53" t="s">
        <v>62</v>
      </c>
      <c r="D45" s="54" t="s">
        <v>63</v>
      </c>
      <c r="E45" s="55" t="s">
        <v>72</v>
      </c>
      <c r="F45" s="53" t="s">
        <v>62</v>
      </c>
      <c r="G45" s="54" t="s">
        <v>63</v>
      </c>
      <c r="H45" s="55" t="s">
        <v>72</v>
      </c>
      <c r="I45" s="53" t="s">
        <v>62</v>
      </c>
      <c r="J45" s="54" t="s">
        <v>63</v>
      </c>
      <c r="K45" s="55" t="s">
        <v>72</v>
      </c>
    </row>
    <row r="46" spans="1:11" ht="15" customHeight="1" x14ac:dyDescent="0.15">
      <c r="B46" s="26"/>
      <c r="C46" s="27">
        <f>C54</f>
        <v>10327</v>
      </c>
      <c r="D46" s="28">
        <f t="shared" ref="D46:K46" si="40">D54</f>
        <v>10596</v>
      </c>
      <c r="E46" s="29">
        <f t="shared" si="40"/>
        <v>10783</v>
      </c>
      <c r="F46" s="27">
        <f t="shared" si="40"/>
        <v>405</v>
      </c>
      <c r="G46" s="28">
        <f t="shared" si="40"/>
        <v>441</v>
      </c>
      <c r="H46" s="29">
        <f t="shared" si="40"/>
        <v>433</v>
      </c>
      <c r="I46" s="27">
        <f t="shared" si="40"/>
        <v>4811</v>
      </c>
      <c r="J46" s="28">
        <f t="shared" si="40"/>
        <v>4997</v>
      </c>
      <c r="K46" s="29">
        <f t="shared" si="40"/>
        <v>4992</v>
      </c>
    </row>
    <row r="47" spans="1:11" ht="15" customHeight="1" x14ac:dyDescent="0.15">
      <c r="B47" s="1" t="s">
        <v>66</v>
      </c>
      <c r="C47" s="8">
        <v>66</v>
      </c>
      <c r="D47" s="9">
        <v>62</v>
      </c>
      <c r="E47" s="10">
        <v>64</v>
      </c>
      <c r="F47" s="8">
        <v>13</v>
      </c>
      <c r="G47" s="9">
        <v>13</v>
      </c>
      <c r="H47" s="10">
        <v>16</v>
      </c>
      <c r="I47" s="8">
        <v>84</v>
      </c>
      <c r="J47" s="9">
        <v>62</v>
      </c>
      <c r="K47" s="10">
        <v>64</v>
      </c>
    </row>
    <row r="48" spans="1:11" ht="15" customHeight="1" x14ac:dyDescent="0.15">
      <c r="B48" s="1" t="s">
        <v>67</v>
      </c>
      <c r="C48" s="8">
        <v>339</v>
      </c>
      <c r="D48" s="9">
        <v>366</v>
      </c>
      <c r="E48" s="10">
        <v>357</v>
      </c>
      <c r="F48" s="8">
        <v>39</v>
      </c>
      <c r="G48" s="9">
        <v>44</v>
      </c>
      <c r="H48" s="10">
        <v>35</v>
      </c>
      <c r="I48" s="8">
        <v>278</v>
      </c>
      <c r="J48" s="9">
        <v>241</v>
      </c>
      <c r="K48" s="10">
        <v>283</v>
      </c>
    </row>
    <row r="49" spans="1:11" ht="15" customHeight="1" x14ac:dyDescent="0.15">
      <c r="B49" s="1" t="s">
        <v>68</v>
      </c>
      <c r="C49" s="8">
        <v>697</v>
      </c>
      <c r="D49" s="9">
        <v>570</v>
      </c>
      <c r="E49" s="10">
        <v>611</v>
      </c>
      <c r="F49" s="8">
        <v>39</v>
      </c>
      <c r="G49" s="9">
        <v>45</v>
      </c>
      <c r="H49" s="10">
        <v>42</v>
      </c>
      <c r="I49" s="8">
        <v>419</v>
      </c>
      <c r="J49" s="9">
        <v>386</v>
      </c>
      <c r="K49" s="10">
        <v>396</v>
      </c>
    </row>
    <row r="50" spans="1:11" ht="15" customHeight="1" x14ac:dyDescent="0.15">
      <c r="B50" s="1" t="s">
        <v>69</v>
      </c>
      <c r="C50" s="8">
        <v>1521</v>
      </c>
      <c r="D50" s="9">
        <v>1325</v>
      </c>
      <c r="E50" s="10">
        <v>1353</v>
      </c>
      <c r="F50" s="8">
        <v>69</v>
      </c>
      <c r="G50" s="9">
        <v>66</v>
      </c>
      <c r="H50" s="10">
        <v>66</v>
      </c>
      <c r="I50" s="8">
        <v>821</v>
      </c>
      <c r="J50" s="9">
        <v>769</v>
      </c>
      <c r="K50" s="10">
        <v>837</v>
      </c>
    </row>
    <row r="51" spans="1:11" ht="15" customHeight="1" x14ac:dyDescent="0.15">
      <c r="B51" s="1" t="s">
        <v>70</v>
      </c>
      <c r="C51" s="8">
        <v>3077</v>
      </c>
      <c r="D51" s="9">
        <v>2990</v>
      </c>
      <c r="E51" s="10">
        <v>3111</v>
      </c>
      <c r="F51" s="8">
        <v>105</v>
      </c>
      <c r="G51" s="9">
        <v>122</v>
      </c>
      <c r="H51" s="10">
        <v>116</v>
      </c>
      <c r="I51" s="8">
        <v>1382</v>
      </c>
      <c r="J51" s="9">
        <v>1198</v>
      </c>
      <c r="K51" s="10">
        <v>1308</v>
      </c>
    </row>
    <row r="52" spans="1:11" ht="15" customHeight="1" x14ac:dyDescent="0.15">
      <c r="B52" s="1" t="s">
        <v>71</v>
      </c>
      <c r="C52" s="8">
        <v>4543</v>
      </c>
      <c r="D52" s="9">
        <v>5192</v>
      </c>
      <c r="E52" s="10">
        <v>5162</v>
      </c>
      <c r="F52" s="8">
        <v>138</v>
      </c>
      <c r="G52" s="9">
        <v>151</v>
      </c>
      <c r="H52" s="10">
        <v>158</v>
      </c>
      <c r="I52" s="8">
        <v>1686</v>
      </c>
      <c r="J52" s="9">
        <v>1628</v>
      </c>
      <c r="K52" s="10">
        <v>1737</v>
      </c>
    </row>
    <row r="53" spans="1:11" ht="15" customHeight="1" x14ac:dyDescent="0.15">
      <c r="B53" s="1" t="s">
        <v>44</v>
      </c>
      <c r="C53" s="8">
        <v>84</v>
      </c>
      <c r="D53" s="9">
        <v>91</v>
      </c>
      <c r="E53" s="10">
        <v>125</v>
      </c>
      <c r="F53" s="8">
        <v>2</v>
      </c>
      <c r="G53" s="9">
        <v>0</v>
      </c>
      <c r="H53" s="10">
        <v>0</v>
      </c>
      <c r="I53" s="8">
        <v>141</v>
      </c>
      <c r="J53" s="9">
        <v>713</v>
      </c>
      <c r="K53" s="10">
        <v>367</v>
      </c>
    </row>
    <row r="54" spans="1:11" ht="15" customHeight="1" x14ac:dyDescent="0.15">
      <c r="B54" s="11" t="s">
        <v>8</v>
      </c>
      <c r="C54" s="12">
        <f t="shared" ref="C54:K54" si="41">SUM(C47:C53)</f>
        <v>10327</v>
      </c>
      <c r="D54" s="13">
        <f t="shared" si="41"/>
        <v>10596</v>
      </c>
      <c r="E54" s="14">
        <f t="shared" si="41"/>
        <v>10783</v>
      </c>
      <c r="F54" s="12">
        <f t="shared" si="41"/>
        <v>405</v>
      </c>
      <c r="G54" s="13">
        <f t="shared" si="41"/>
        <v>441</v>
      </c>
      <c r="H54" s="14">
        <f t="shared" si="41"/>
        <v>433</v>
      </c>
      <c r="I54" s="12">
        <f t="shared" si="41"/>
        <v>4811</v>
      </c>
      <c r="J54" s="13">
        <f t="shared" si="41"/>
        <v>4997</v>
      </c>
      <c r="K54" s="14">
        <f t="shared" si="41"/>
        <v>4992</v>
      </c>
    </row>
    <row r="55" spans="1:11" ht="15" customHeight="1" x14ac:dyDescent="0.15">
      <c r="B55" s="1" t="s">
        <v>66</v>
      </c>
      <c r="C55" s="15">
        <f t="shared" ref="C55:K61" si="42">C47/C$46*100</f>
        <v>0.63910138471966693</v>
      </c>
      <c r="D55" s="16">
        <f t="shared" si="42"/>
        <v>0.5851264628161571</v>
      </c>
      <c r="E55" s="17">
        <f t="shared" si="42"/>
        <v>0.59352684781600662</v>
      </c>
      <c r="F55" s="15">
        <f t="shared" si="42"/>
        <v>3.2098765432098766</v>
      </c>
      <c r="G55" s="16">
        <f t="shared" si="42"/>
        <v>2.947845804988662</v>
      </c>
      <c r="H55" s="17">
        <f t="shared" si="42"/>
        <v>3.695150115473441</v>
      </c>
      <c r="I55" s="15">
        <f t="shared" si="42"/>
        <v>1.7459987528580336</v>
      </c>
      <c r="J55" s="16">
        <f t="shared" si="42"/>
        <v>1.2407444466680007</v>
      </c>
      <c r="K55" s="17">
        <f t="shared" si="42"/>
        <v>1.2820512820512819</v>
      </c>
    </row>
    <row r="56" spans="1:11" ht="15" customHeight="1" x14ac:dyDescent="0.15">
      <c r="B56" s="1" t="s">
        <v>67</v>
      </c>
      <c r="C56" s="18">
        <f t="shared" si="42"/>
        <v>3.282657112423744</v>
      </c>
      <c r="D56" s="19">
        <f t="shared" si="42"/>
        <v>3.4541336353340881</v>
      </c>
      <c r="E56" s="20">
        <f t="shared" si="42"/>
        <v>3.3107669479736623</v>
      </c>
      <c r="F56" s="18">
        <f t="shared" si="42"/>
        <v>9.6296296296296298</v>
      </c>
      <c r="G56" s="19">
        <f t="shared" si="42"/>
        <v>9.9773242630385486</v>
      </c>
      <c r="H56" s="20">
        <f t="shared" si="42"/>
        <v>8.0831408775981526</v>
      </c>
      <c r="I56" s="18">
        <f t="shared" si="42"/>
        <v>5.7784244439825398</v>
      </c>
      <c r="J56" s="19">
        <f t="shared" si="42"/>
        <v>4.8228937362417446</v>
      </c>
      <c r="K56" s="20">
        <f t="shared" si="42"/>
        <v>5.6690705128205128</v>
      </c>
    </row>
    <row r="57" spans="1:11" ht="15" customHeight="1" x14ac:dyDescent="0.15">
      <c r="B57" s="1" t="s">
        <v>68</v>
      </c>
      <c r="C57" s="18">
        <f t="shared" si="42"/>
        <v>6.7492979568122387</v>
      </c>
      <c r="D57" s="19">
        <f t="shared" si="42"/>
        <v>5.3793884484711212</v>
      </c>
      <c r="E57" s="20">
        <f t="shared" si="42"/>
        <v>5.666326625243439</v>
      </c>
      <c r="F57" s="18">
        <f t="shared" si="42"/>
        <v>9.6296296296296298</v>
      </c>
      <c r="G57" s="19">
        <f t="shared" si="42"/>
        <v>10.204081632653061</v>
      </c>
      <c r="H57" s="20">
        <f t="shared" si="42"/>
        <v>9.6997690531177838</v>
      </c>
      <c r="I57" s="18">
        <f t="shared" si="42"/>
        <v>8.7092080648513832</v>
      </c>
      <c r="J57" s="19">
        <f t="shared" si="42"/>
        <v>7.724634780868521</v>
      </c>
      <c r="K57" s="20">
        <f t="shared" si="42"/>
        <v>7.9326923076923075</v>
      </c>
    </row>
    <row r="58" spans="1:11" ht="15" customHeight="1" x14ac:dyDescent="0.15">
      <c r="B58" s="1" t="s">
        <v>69</v>
      </c>
      <c r="C58" s="18">
        <f t="shared" si="42"/>
        <v>14.728381911494143</v>
      </c>
      <c r="D58" s="19">
        <f t="shared" si="42"/>
        <v>12.504718761796903</v>
      </c>
      <c r="E58" s="20">
        <f t="shared" si="42"/>
        <v>12.547528517110266</v>
      </c>
      <c r="F58" s="18">
        <f t="shared" si="42"/>
        <v>17.037037037037038</v>
      </c>
      <c r="G58" s="19">
        <f t="shared" si="42"/>
        <v>14.965986394557824</v>
      </c>
      <c r="H58" s="20">
        <f t="shared" si="42"/>
        <v>15.242494226327944</v>
      </c>
      <c r="I58" s="18">
        <f t="shared" si="42"/>
        <v>17.0650592392434</v>
      </c>
      <c r="J58" s="19">
        <f t="shared" si="42"/>
        <v>15.389233540124076</v>
      </c>
      <c r="K58" s="20">
        <f t="shared" si="42"/>
        <v>16.766826923076923</v>
      </c>
    </row>
    <row r="59" spans="1:11" ht="15" customHeight="1" x14ac:dyDescent="0.15">
      <c r="B59" s="1" t="s">
        <v>70</v>
      </c>
      <c r="C59" s="18">
        <f t="shared" si="42"/>
        <v>29.795681223975983</v>
      </c>
      <c r="D59" s="19">
        <f t="shared" si="42"/>
        <v>28.218195545488861</v>
      </c>
      <c r="E59" s="20">
        <f t="shared" si="42"/>
        <v>28.850969118056202</v>
      </c>
      <c r="F59" s="18">
        <f t="shared" si="42"/>
        <v>25.925925925925924</v>
      </c>
      <c r="G59" s="19">
        <f t="shared" si="42"/>
        <v>27.66439909297052</v>
      </c>
      <c r="H59" s="20">
        <f t="shared" si="42"/>
        <v>26.789838337182449</v>
      </c>
      <c r="I59" s="18">
        <f t="shared" si="42"/>
        <v>28.725836624402412</v>
      </c>
      <c r="J59" s="19">
        <f t="shared" si="42"/>
        <v>23.974384630778466</v>
      </c>
      <c r="K59" s="20">
        <f t="shared" si="42"/>
        <v>26.201923076923077</v>
      </c>
    </row>
    <row r="60" spans="1:11" ht="15" customHeight="1" x14ac:dyDescent="0.15">
      <c r="B60" s="1" t="s">
        <v>71</v>
      </c>
      <c r="C60" s="18">
        <f t="shared" si="42"/>
        <v>43.991478648203739</v>
      </c>
      <c r="D60" s="19">
        <f t="shared" si="42"/>
        <v>48.999622499056251</v>
      </c>
      <c r="E60" s="20">
        <f t="shared" si="42"/>
        <v>47.871649819159792</v>
      </c>
      <c r="F60" s="18">
        <f t="shared" si="42"/>
        <v>34.074074074074076</v>
      </c>
      <c r="G60" s="19">
        <f t="shared" si="42"/>
        <v>34.240362811791378</v>
      </c>
      <c r="H60" s="20">
        <f t="shared" si="42"/>
        <v>36.489607390300236</v>
      </c>
      <c r="I60" s="18">
        <f t="shared" si="42"/>
        <v>35.044689253793386</v>
      </c>
      <c r="J60" s="19">
        <f t="shared" si="42"/>
        <v>32.579547728637181</v>
      </c>
      <c r="K60" s="20">
        <f t="shared" si="42"/>
        <v>34.79567307692308</v>
      </c>
    </row>
    <row r="61" spans="1:11" ht="15" customHeight="1" x14ac:dyDescent="0.15">
      <c r="B61" s="1" t="s">
        <v>44</v>
      </c>
      <c r="C61" s="18">
        <f t="shared" si="42"/>
        <v>0.81340176237048523</v>
      </c>
      <c r="D61" s="19">
        <f t="shared" si="42"/>
        <v>0.85881464703661758</v>
      </c>
      <c r="E61" s="20">
        <f t="shared" si="42"/>
        <v>1.1592321246406381</v>
      </c>
      <c r="F61" s="18">
        <f t="shared" si="42"/>
        <v>0.49382716049382713</v>
      </c>
      <c r="G61" s="19">
        <f t="shared" si="42"/>
        <v>0</v>
      </c>
      <c r="H61" s="20">
        <f t="shared" si="42"/>
        <v>0</v>
      </c>
      <c r="I61" s="18">
        <f t="shared" si="42"/>
        <v>2.930783620868842</v>
      </c>
      <c r="J61" s="19">
        <f t="shared" si="42"/>
        <v>14.26856113668201</v>
      </c>
      <c r="K61" s="20">
        <f t="shared" si="42"/>
        <v>7.3517628205128212</v>
      </c>
    </row>
    <row r="62" spans="1:11" ht="15" customHeight="1" x14ac:dyDescent="0.15">
      <c r="B62" s="11" t="s">
        <v>8</v>
      </c>
      <c r="C62" s="21">
        <f t="shared" ref="C62:K62" si="43">SUM(C55:C61)</f>
        <v>100</v>
      </c>
      <c r="D62" s="22">
        <f t="shared" si="43"/>
        <v>100.00000000000001</v>
      </c>
      <c r="E62" s="23">
        <f t="shared" si="43"/>
        <v>100.00000000000001</v>
      </c>
      <c r="F62" s="21">
        <f t="shared" si="43"/>
        <v>100</v>
      </c>
      <c r="G62" s="22">
        <f t="shared" si="43"/>
        <v>100</v>
      </c>
      <c r="H62" s="23">
        <f t="shared" si="43"/>
        <v>100</v>
      </c>
      <c r="I62" s="21">
        <f t="shared" si="43"/>
        <v>99.999999999999986</v>
      </c>
      <c r="J62" s="22">
        <f t="shared" si="43"/>
        <v>100</v>
      </c>
      <c r="K62" s="23">
        <f t="shared" si="43"/>
        <v>100</v>
      </c>
    </row>
    <row r="64" spans="1:11" ht="15" customHeight="1" x14ac:dyDescent="0.15">
      <c r="A64" s="2" t="s">
        <v>36</v>
      </c>
    </row>
    <row r="65" spans="2:11" ht="15" customHeight="1" x14ac:dyDescent="0.15">
      <c r="B65" s="3"/>
      <c r="C65" s="51"/>
      <c r="D65" s="52" t="s">
        <v>60</v>
      </c>
      <c r="E65" s="30"/>
      <c r="F65" s="31"/>
      <c r="G65" s="32" t="s">
        <v>6</v>
      </c>
      <c r="H65" s="30"/>
      <c r="I65" s="31"/>
      <c r="J65" s="32" t="s">
        <v>7</v>
      </c>
      <c r="K65" s="24"/>
    </row>
    <row r="66" spans="2:11" ht="15" customHeight="1" x14ac:dyDescent="0.15">
      <c r="B66" s="25"/>
      <c r="C66" s="53" t="s">
        <v>62</v>
      </c>
      <c r="D66" s="54" t="s">
        <v>63</v>
      </c>
      <c r="E66" s="55" t="s">
        <v>72</v>
      </c>
      <c r="F66" s="53" t="s">
        <v>62</v>
      </c>
      <c r="G66" s="54" t="s">
        <v>63</v>
      </c>
      <c r="H66" s="55" t="s">
        <v>72</v>
      </c>
      <c r="I66" s="53" t="s">
        <v>62</v>
      </c>
      <c r="J66" s="54" t="s">
        <v>63</v>
      </c>
      <c r="K66" s="55" t="s">
        <v>72</v>
      </c>
    </row>
    <row r="67" spans="2:11" ht="15" customHeight="1" x14ac:dyDescent="0.15">
      <c r="B67" s="26"/>
      <c r="C67" s="27">
        <f>C77</f>
        <v>10453</v>
      </c>
      <c r="D67" s="28">
        <f t="shared" ref="D67:K67" si="44">D77</f>
        <v>10573</v>
      </c>
      <c r="E67" s="29">
        <f t="shared" si="44"/>
        <v>10783</v>
      </c>
      <c r="F67" s="27">
        <f t="shared" si="44"/>
        <v>411</v>
      </c>
      <c r="G67" s="28">
        <f t="shared" si="44"/>
        <v>441</v>
      </c>
      <c r="H67" s="29">
        <f t="shared" si="44"/>
        <v>433</v>
      </c>
      <c r="I67" s="27">
        <f t="shared" si="44"/>
        <v>4881</v>
      </c>
      <c r="J67" s="28">
        <f t="shared" si="44"/>
        <v>4928</v>
      </c>
      <c r="K67" s="29">
        <f t="shared" si="44"/>
        <v>5032</v>
      </c>
    </row>
    <row r="68" spans="2:11" ht="15" customHeight="1" x14ac:dyDescent="0.15">
      <c r="B68" s="1" t="s">
        <v>15</v>
      </c>
      <c r="C68" s="8">
        <v>240</v>
      </c>
      <c r="D68" s="9">
        <v>279</v>
      </c>
      <c r="E68" s="10">
        <v>222</v>
      </c>
      <c r="F68" s="8">
        <v>17</v>
      </c>
      <c r="G68" s="9">
        <v>24</v>
      </c>
      <c r="H68" s="10">
        <v>23</v>
      </c>
      <c r="I68" s="8">
        <v>637</v>
      </c>
      <c r="J68" s="9">
        <v>1005</v>
      </c>
      <c r="K68" s="10">
        <v>433</v>
      </c>
    </row>
    <row r="69" spans="2:11" ht="15" customHeight="1" x14ac:dyDescent="0.15">
      <c r="B69" s="1" t="s">
        <v>16</v>
      </c>
      <c r="C69" s="8">
        <v>696</v>
      </c>
      <c r="D69" s="9">
        <v>701</v>
      </c>
      <c r="E69" s="10">
        <v>696</v>
      </c>
      <c r="F69" s="8">
        <v>15</v>
      </c>
      <c r="G69" s="9">
        <v>19</v>
      </c>
      <c r="H69" s="10">
        <v>25</v>
      </c>
      <c r="I69" s="8">
        <v>286</v>
      </c>
      <c r="J69" s="9">
        <v>236</v>
      </c>
      <c r="K69" s="10">
        <v>326</v>
      </c>
    </row>
    <row r="70" spans="2:11" ht="15" customHeight="1" x14ac:dyDescent="0.15">
      <c r="B70" s="1" t="s">
        <v>17</v>
      </c>
      <c r="C70" s="8">
        <v>608</v>
      </c>
      <c r="D70" s="9">
        <v>574</v>
      </c>
      <c r="E70" s="10">
        <v>535</v>
      </c>
      <c r="F70" s="8">
        <v>12</v>
      </c>
      <c r="G70" s="9">
        <v>24</v>
      </c>
      <c r="H70" s="10">
        <v>25</v>
      </c>
      <c r="I70" s="8">
        <v>302</v>
      </c>
      <c r="J70" s="9">
        <v>264</v>
      </c>
      <c r="K70" s="10">
        <v>337</v>
      </c>
    </row>
    <row r="71" spans="2:11" ht="15" customHeight="1" x14ac:dyDescent="0.15">
      <c r="B71" s="1" t="s">
        <v>18</v>
      </c>
      <c r="C71" s="8">
        <v>2475</v>
      </c>
      <c r="D71" s="9">
        <v>2420</v>
      </c>
      <c r="E71" s="10">
        <v>2555</v>
      </c>
      <c r="F71" s="8">
        <v>70</v>
      </c>
      <c r="G71" s="9">
        <v>77</v>
      </c>
      <c r="H71" s="10">
        <v>68</v>
      </c>
      <c r="I71" s="8">
        <v>992</v>
      </c>
      <c r="J71" s="9">
        <v>951</v>
      </c>
      <c r="K71" s="10">
        <v>986</v>
      </c>
    </row>
    <row r="72" spans="2:11" ht="15" customHeight="1" x14ac:dyDescent="0.15">
      <c r="B72" s="1" t="s">
        <v>19</v>
      </c>
      <c r="C72" s="8">
        <v>1996</v>
      </c>
      <c r="D72" s="9">
        <v>2065</v>
      </c>
      <c r="E72" s="10">
        <v>2175</v>
      </c>
      <c r="F72" s="8">
        <v>75</v>
      </c>
      <c r="G72" s="9">
        <v>74</v>
      </c>
      <c r="H72" s="10">
        <v>69</v>
      </c>
      <c r="I72" s="8">
        <v>945</v>
      </c>
      <c r="J72" s="9">
        <v>871</v>
      </c>
      <c r="K72" s="10">
        <v>950</v>
      </c>
    </row>
    <row r="73" spans="2:11" ht="15" customHeight="1" x14ac:dyDescent="0.15">
      <c r="B73" s="1" t="s">
        <v>20</v>
      </c>
      <c r="C73" s="8">
        <v>1645</v>
      </c>
      <c r="D73" s="9">
        <v>1708</v>
      </c>
      <c r="E73" s="10">
        <v>1683</v>
      </c>
      <c r="F73" s="8">
        <v>83</v>
      </c>
      <c r="G73" s="9">
        <v>81</v>
      </c>
      <c r="H73" s="10">
        <v>86</v>
      </c>
      <c r="I73" s="8">
        <v>666</v>
      </c>
      <c r="J73" s="9">
        <v>612</v>
      </c>
      <c r="K73" s="10">
        <v>654</v>
      </c>
    </row>
    <row r="74" spans="2:11" ht="15" customHeight="1" x14ac:dyDescent="0.15">
      <c r="B74" s="1" t="s">
        <v>21</v>
      </c>
      <c r="C74" s="8">
        <v>1696</v>
      </c>
      <c r="D74" s="9">
        <v>1697</v>
      </c>
      <c r="E74" s="10">
        <v>1761</v>
      </c>
      <c r="F74" s="8">
        <v>74</v>
      </c>
      <c r="G74" s="9">
        <v>69</v>
      </c>
      <c r="H74" s="10">
        <v>71</v>
      </c>
      <c r="I74" s="8">
        <v>583</v>
      </c>
      <c r="J74" s="9">
        <v>558</v>
      </c>
      <c r="K74" s="10">
        <v>605</v>
      </c>
    </row>
    <row r="75" spans="2:11" ht="15" customHeight="1" x14ac:dyDescent="0.15">
      <c r="B75" s="1" t="s">
        <v>22</v>
      </c>
      <c r="C75" s="8">
        <v>978</v>
      </c>
      <c r="D75" s="9">
        <v>992</v>
      </c>
      <c r="E75" s="10">
        <v>1002</v>
      </c>
      <c r="F75" s="8">
        <v>63</v>
      </c>
      <c r="G75" s="9">
        <v>73</v>
      </c>
      <c r="H75" s="10">
        <v>64</v>
      </c>
      <c r="I75" s="8">
        <v>313</v>
      </c>
      <c r="J75" s="9">
        <v>318</v>
      </c>
      <c r="K75" s="10">
        <v>347</v>
      </c>
    </row>
    <row r="76" spans="2:11" ht="15" customHeight="1" x14ac:dyDescent="0.15">
      <c r="B76" s="1" t="s">
        <v>23</v>
      </c>
      <c r="C76" s="8">
        <v>119</v>
      </c>
      <c r="D76" s="9">
        <v>137</v>
      </c>
      <c r="E76" s="10">
        <v>154</v>
      </c>
      <c r="F76" s="8">
        <v>2</v>
      </c>
      <c r="G76" s="9">
        <v>0</v>
      </c>
      <c r="H76" s="10">
        <v>2</v>
      </c>
      <c r="I76" s="8">
        <v>157</v>
      </c>
      <c r="J76" s="9">
        <v>113</v>
      </c>
      <c r="K76" s="10">
        <v>394</v>
      </c>
    </row>
    <row r="77" spans="2:11" ht="15" customHeight="1" x14ac:dyDescent="0.15">
      <c r="B77" s="11" t="s">
        <v>8</v>
      </c>
      <c r="C77" s="12">
        <f>SUM(C68:C76)</f>
        <v>10453</v>
      </c>
      <c r="D77" s="13">
        <f t="shared" ref="D77" si="45">SUM(D68:D76)</f>
        <v>10573</v>
      </c>
      <c r="E77" s="14">
        <f t="shared" ref="E77" si="46">SUM(E68:E76)</f>
        <v>10783</v>
      </c>
      <c r="F77" s="12">
        <f t="shared" ref="F77" si="47">SUM(F68:F76)</f>
        <v>411</v>
      </c>
      <c r="G77" s="13">
        <f t="shared" ref="G77" si="48">SUM(G68:G76)</f>
        <v>441</v>
      </c>
      <c r="H77" s="14">
        <f t="shared" ref="H77" si="49">SUM(H68:H76)</f>
        <v>433</v>
      </c>
      <c r="I77" s="12">
        <f t="shared" ref="I77" si="50">SUM(I68:I76)</f>
        <v>4881</v>
      </c>
      <c r="J77" s="13">
        <f t="shared" ref="J77" si="51">SUM(J68:J76)</f>
        <v>4928</v>
      </c>
      <c r="K77" s="14">
        <f t="shared" ref="K77" si="52">SUM(K68:K76)</f>
        <v>5032</v>
      </c>
    </row>
    <row r="78" spans="2:11" ht="15" customHeight="1" x14ac:dyDescent="0.15">
      <c r="B78" s="1" t="s">
        <v>15</v>
      </c>
      <c r="C78" s="15">
        <f>C68/C$67*100</f>
        <v>2.2959915813642016</v>
      </c>
      <c r="D78" s="16">
        <f t="shared" ref="D78:K78" si="53">D68/D$67*100</f>
        <v>2.6387969355906553</v>
      </c>
      <c r="E78" s="17">
        <f t="shared" si="53"/>
        <v>2.058796253361773</v>
      </c>
      <c r="F78" s="15">
        <f t="shared" si="53"/>
        <v>4.1362530413625302</v>
      </c>
      <c r="G78" s="16">
        <f t="shared" si="53"/>
        <v>5.4421768707482991</v>
      </c>
      <c r="H78" s="17">
        <f t="shared" si="53"/>
        <v>5.3117782909930717</v>
      </c>
      <c r="I78" s="15">
        <f t="shared" si="53"/>
        <v>13.050604384347469</v>
      </c>
      <c r="J78" s="16">
        <f t="shared" si="53"/>
        <v>20.393668831168831</v>
      </c>
      <c r="K78" s="17">
        <f t="shared" si="53"/>
        <v>8.6049284578696348</v>
      </c>
    </row>
    <row r="79" spans="2:11" ht="15" customHeight="1" x14ac:dyDescent="0.15">
      <c r="B79" s="1" t="s">
        <v>16</v>
      </c>
      <c r="C79" s="18">
        <f t="shared" ref="C79:K79" si="54">C69/C$67*100</f>
        <v>6.6583755859561844</v>
      </c>
      <c r="D79" s="19">
        <f t="shared" si="54"/>
        <v>6.6300955263406793</v>
      </c>
      <c r="E79" s="20">
        <f t="shared" si="54"/>
        <v>6.4546044699990732</v>
      </c>
      <c r="F79" s="18">
        <f t="shared" si="54"/>
        <v>3.6496350364963499</v>
      </c>
      <c r="G79" s="19">
        <f t="shared" si="54"/>
        <v>4.308390022675737</v>
      </c>
      <c r="H79" s="20">
        <f t="shared" si="54"/>
        <v>5.7736720554272516</v>
      </c>
      <c r="I79" s="18">
        <f t="shared" si="54"/>
        <v>5.8594550297070276</v>
      </c>
      <c r="J79" s="19">
        <f t="shared" si="54"/>
        <v>4.7889610389610393</v>
      </c>
      <c r="K79" s="20">
        <f t="shared" si="54"/>
        <v>6.4785373608903019</v>
      </c>
    </row>
    <row r="80" spans="2:11" ht="15" customHeight="1" x14ac:dyDescent="0.15">
      <c r="B80" s="1" t="s">
        <v>17</v>
      </c>
      <c r="C80" s="18">
        <f t="shared" ref="C80:K80" si="55">C70/C$67*100</f>
        <v>5.8165120061226441</v>
      </c>
      <c r="D80" s="19">
        <f t="shared" si="55"/>
        <v>5.4289227277026386</v>
      </c>
      <c r="E80" s="20">
        <f t="shared" si="55"/>
        <v>4.9615134934619309</v>
      </c>
      <c r="F80" s="18">
        <f t="shared" si="55"/>
        <v>2.9197080291970803</v>
      </c>
      <c r="G80" s="19">
        <f t="shared" si="55"/>
        <v>5.4421768707482991</v>
      </c>
      <c r="H80" s="20">
        <f t="shared" si="55"/>
        <v>5.7736720554272516</v>
      </c>
      <c r="I80" s="18">
        <f t="shared" si="55"/>
        <v>6.1872567096906366</v>
      </c>
      <c r="J80" s="19">
        <f t="shared" si="55"/>
        <v>5.3571428571428568</v>
      </c>
      <c r="K80" s="20">
        <f t="shared" si="55"/>
        <v>6.6971383147853736</v>
      </c>
    </row>
    <row r="81" spans="1:11" ht="15" customHeight="1" x14ac:dyDescent="0.15">
      <c r="B81" s="1" t="s">
        <v>18</v>
      </c>
      <c r="C81" s="18">
        <f t="shared" ref="C81:K81" si="56">C71/C$67*100</f>
        <v>23.677413182818331</v>
      </c>
      <c r="D81" s="19">
        <f t="shared" si="56"/>
        <v>22.888489548850846</v>
      </c>
      <c r="E81" s="20">
        <f t="shared" si="56"/>
        <v>23.694704627654641</v>
      </c>
      <c r="F81" s="18">
        <f t="shared" si="56"/>
        <v>17.031630170316301</v>
      </c>
      <c r="G81" s="19">
        <f t="shared" si="56"/>
        <v>17.460317460317459</v>
      </c>
      <c r="H81" s="20">
        <f t="shared" si="56"/>
        <v>15.704387990762125</v>
      </c>
      <c r="I81" s="18">
        <f t="shared" si="56"/>
        <v>20.323704158983816</v>
      </c>
      <c r="J81" s="19">
        <f t="shared" si="56"/>
        <v>19.29788961038961</v>
      </c>
      <c r="K81" s="20">
        <f t="shared" si="56"/>
        <v>19.594594594594593</v>
      </c>
    </row>
    <row r="82" spans="1:11" ht="15" customHeight="1" x14ac:dyDescent="0.15">
      <c r="B82" s="1" t="s">
        <v>19</v>
      </c>
      <c r="C82" s="18">
        <f t="shared" ref="C82:K82" si="57">C72/C$67*100</f>
        <v>19.094996651678944</v>
      </c>
      <c r="D82" s="19">
        <f t="shared" si="57"/>
        <v>19.530880544783884</v>
      </c>
      <c r="E82" s="20">
        <f t="shared" si="57"/>
        <v>20.170638968747102</v>
      </c>
      <c r="F82" s="18">
        <f t="shared" si="57"/>
        <v>18.248175182481752</v>
      </c>
      <c r="G82" s="19">
        <f t="shared" si="57"/>
        <v>16.780045351473923</v>
      </c>
      <c r="H82" s="20">
        <f t="shared" si="57"/>
        <v>15.935334872979215</v>
      </c>
      <c r="I82" s="18">
        <f t="shared" si="57"/>
        <v>19.360786724031961</v>
      </c>
      <c r="J82" s="19">
        <f t="shared" si="57"/>
        <v>17.674512987012985</v>
      </c>
      <c r="K82" s="20">
        <f t="shared" si="57"/>
        <v>18.879173290937999</v>
      </c>
    </row>
    <row r="83" spans="1:11" ht="15" customHeight="1" x14ac:dyDescent="0.15">
      <c r="B83" s="1" t="s">
        <v>20</v>
      </c>
      <c r="C83" s="18">
        <f t="shared" ref="C83:K83" si="58">C73/C$67*100</f>
        <v>15.7371089639338</v>
      </c>
      <c r="D83" s="19">
        <f t="shared" si="58"/>
        <v>16.154355433651755</v>
      </c>
      <c r="E83" s="20">
        <f t="shared" si="58"/>
        <v>15.607901326161549</v>
      </c>
      <c r="F83" s="18">
        <f t="shared" si="58"/>
        <v>20.194647201946474</v>
      </c>
      <c r="G83" s="19">
        <f t="shared" si="58"/>
        <v>18.367346938775512</v>
      </c>
      <c r="H83" s="20">
        <f t="shared" si="58"/>
        <v>19.861431870669747</v>
      </c>
      <c r="I83" s="18">
        <f t="shared" si="58"/>
        <v>13.644744929317762</v>
      </c>
      <c r="J83" s="19">
        <f t="shared" si="58"/>
        <v>12.41883116883117</v>
      </c>
      <c r="K83" s="20">
        <f t="shared" si="58"/>
        <v>12.996820349761526</v>
      </c>
    </row>
    <row r="84" spans="1:11" ht="15" customHeight="1" x14ac:dyDescent="0.15">
      <c r="B84" s="1" t="s">
        <v>21</v>
      </c>
      <c r="C84" s="18">
        <f t="shared" ref="C84:K84" si="59">C74/C$67*100</f>
        <v>16.22500717497369</v>
      </c>
      <c r="D84" s="19">
        <f t="shared" si="59"/>
        <v>16.05031684479334</v>
      </c>
      <c r="E84" s="20">
        <f t="shared" si="59"/>
        <v>16.331262171937308</v>
      </c>
      <c r="F84" s="18">
        <f t="shared" si="59"/>
        <v>18.004866180048662</v>
      </c>
      <c r="G84" s="19">
        <f t="shared" si="59"/>
        <v>15.646258503401361</v>
      </c>
      <c r="H84" s="20">
        <f t="shared" si="59"/>
        <v>16.397228637413395</v>
      </c>
      <c r="I84" s="18">
        <f t="shared" si="59"/>
        <v>11.944273714402787</v>
      </c>
      <c r="J84" s="19">
        <f t="shared" si="59"/>
        <v>11.323051948051949</v>
      </c>
      <c r="K84" s="20">
        <f t="shared" si="59"/>
        <v>12.023052464228936</v>
      </c>
    </row>
    <row r="85" spans="1:11" ht="15" customHeight="1" x14ac:dyDescent="0.15">
      <c r="B85" s="1" t="s">
        <v>22</v>
      </c>
      <c r="C85" s="18">
        <f t="shared" ref="C85:K85" si="60">C75/C$67*100</f>
        <v>9.356165694059122</v>
      </c>
      <c r="D85" s="19">
        <f t="shared" si="60"/>
        <v>9.3823891043223302</v>
      </c>
      <c r="E85" s="20">
        <f t="shared" si="60"/>
        <v>9.2924047111193548</v>
      </c>
      <c r="F85" s="18">
        <f t="shared" si="60"/>
        <v>15.328467153284672</v>
      </c>
      <c r="G85" s="19">
        <f t="shared" si="60"/>
        <v>16.553287981859409</v>
      </c>
      <c r="H85" s="20">
        <f t="shared" si="60"/>
        <v>14.780600461893764</v>
      </c>
      <c r="I85" s="18">
        <f t="shared" si="60"/>
        <v>6.4126203646793698</v>
      </c>
      <c r="J85" s="19">
        <f t="shared" si="60"/>
        <v>6.4529220779220786</v>
      </c>
      <c r="K85" s="20">
        <f t="shared" si="60"/>
        <v>6.895866454689985</v>
      </c>
    </row>
    <row r="86" spans="1:11" ht="15" customHeight="1" x14ac:dyDescent="0.15">
      <c r="B86" s="1" t="s">
        <v>23</v>
      </c>
      <c r="C86" s="18">
        <f t="shared" ref="C86:K86" si="61">C76/C$67*100</f>
        <v>1.1384291590930833</v>
      </c>
      <c r="D86" s="19">
        <f t="shared" si="61"/>
        <v>1.2957533339638703</v>
      </c>
      <c r="E86" s="20">
        <f t="shared" si="61"/>
        <v>1.4281739775572659</v>
      </c>
      <c r="F86" s="18">
        <f t="shared" si="61"/>
        <v>0.48661800486618007</v>
      </c>
      <c r="G86" s="19">
        <f t="shared" si="61"/>
        <v>0</v>
      </c>
      <c r="H86" s="20">
        <f t="shared" si="61"/>
        <v>0.46189376443418012</v>
      </c>
      <c r="I86" s="18">
        <f t="shared" si="61"/>
        <v>3.2165539848391727</v>
      </c>
      <c r="J86" s="19">
        <f t="shared" si="61"/>
        <v>2.2930194805194803</v>
      </c>
      <c r="K86" s="20">
        <f t="shared" si="61"/>
        <v>7.8298887122416536</v>
      </c>
    </row>
    <row r="87" spans="1:11" ht="15" customHeight="1" x14ac:dyDescent="0.15">
      <c r="B87" s="11" t="s">
        <v>8</v>
      </c>
      <c r="C87" s="21">
        <f>SUM(C78:C86)</f>
        <v>99.999999999999972</v>
      </c>
      <c r="D87" s="22">
        <f t="shared" ref="D87" si="62">SUM(D78:D86)</f>
        <v>100</v>
      </c>
      <c r="E87" s="23">
        <f t="shared" ref="E87" si="63">SUM(E78:E86)</f>
        <v>100.00000000000001</v>
      </c>
      <c r="F87" s="21">
        <f t="shared" ref="F87" si="64">SUM(F78:F86)</f>
        <v>100.00000000000001</v>
      </c>
      <c r="G87" s="22">
        <f t="shared" ref="G87" si="65">SUM(G78:G86)</f>
        <v>99.999999999999986</v>
      </c>
      <c r="H87" s="23">
        <f t="shared" ref="H87" si="66">SUM(H78:H86)</f>
        <v>100</v>
      </c>
      <c r="I87" s="21">
        <f t="shared" ref="I87" si="67">SUM(I78:I86)</f>
        <v>100</v>
      </c>
      <c r="J87" s="22">
        <f t="shared" ref="J87" si="68">SUM(J78:J86)</f>
        <v>100.00000000000001</v>
      </c>
      <c r="K87" s="23">
        <f t="shared" ref="K87" si="69">SUM(K78:K86)</f>
        <v>100</v>
      </c>
    </row>
    <row r="89" spans="1:11" ht="15" customHeight="1" x14ac:dyDescent="0.15">
      <c r="A89" s="2" t="s">
        <v>24</v>
      </c>
    </row>
    <row r="90" spans="1:11" ht="15" customHeight="1" x14ac:dyDescent="0.15">
      <c r="B90" s="3"/>
      <c r="C90" s="51"/>
      <c r="D90" s="52" t="s">
        <v>60</v>
      </c>
      <c r="E90" s="30"/>
      <c r="F90" s="31"/>
      <c r="G90" s="32" t="s">
        <v>6</v>
      </c>
      <c r="H90" s="30"/>
      <c r="I90" s="31"/>
      <c r="J90" s="32" t="s">
        <v>7</v>
      </c>
      <c r="K90" s="24"/>
    </row>
    <row r="91" spans="1:11" ht="15" customHeight="1" x14ac:dyDescent="0.15">
      <c r="B91" s="25"/>
      <c r="C91" s="53" t="s">
        <v>62</v>
      </c>
      <c r="D91" s="54" t="s">
        <v>63</v>
      </c>
      <c r="E91" s="55" t="s">
        <v>72</v>
      </c>
      <c r="F91" s="53" t="s">
        <v>62</v>
      </c>
      <c r="G91" s="54" t="s">
        <v>63</v>
      </c>
      <c r="H91" s="55" t="s">
        <v>72</v>
      </c>
      <c r="I91" s="53" t="s">
        <v>62</v>
      </c>
      <c r="J91" s="54" t="s">
        <v>63</v>
      </c>
      <c r="K91" s="55" t="s">
        <v>72</v>
      </c>
    </row>
    <row r="92" spans="1:11" ht="15" customHeight="1" x14ac:dyDescent="0.15">
      <c r="B92" s="4"/>
      <c r="C92" s="33">
        <f>C$11</f>
        <v>194</v>
      </c>
      <c r="D92" s="34">
        <f t="shared" ref="D92:K92" si="70">D$11</f>
        <v>194</v>
      </c>
      <c r="E92" s="35">
        <f t="shared" si="70"/>
        <v>194</v>
      </c>
      <c r="F92" s="33">
        <f t="shared" si="70"/>
        <v>16</v>
      </c>
      <c r="G92" s="34">
        <f t="shared" si="70"/>
        <v>16</v>
      </c>
      <c r="H92" s="35">
        <f t="shared" si="70"/>
        <v>16</v>
      </c>
      <c r="I92" s="33">
        <f t="shared" si="70"/>
        <v>137</v>
      </c>
      <c r="J92" s="34">
        <f t="shared" si="70"/>
        <v>137</v>
      </c>
      <c r="K92" s="35">
        <f t="shared" si="70"/>
        <v>137</v>
      </c>
    </row>
    <row r="93" spans="1:11" ht="15" customHeight="1" x14ac:dyDescent="0.15">
      <c r="B93" s="1" t="s">
        <v>25</v>
      </c>
      <c r="C93" s="5">
        <v>0</v>
      </c>
      <c r="D93" s="6">
        <v>1</v>
      </c>
      <c r="E93" s="7">
        <v>0</v>
      </c>
      <c r="F93" s="5">
        <v>0</v>
      </c>
      <c r="G93" s="6">
        <v>0</v>
      </c>
      <c r="H93" s="7">
        <v>0</v>
      </c>
      <c r="I93" s="5">
        <v>5</v>
      </c>
      <c r="J93" s="6">
        <v>6</v>
      </c>
      <c r="K93" s="7">
        <v>4</v>
      </c>
    </row>
    <row r="94" spans="1:11" ht="15" customHeight="1" x14ac:dyDescent="0.15">
      <c r="B94" s="1" t="s">
        <v>26</v>
      </c>
      <c r="C94" s="8">
        <v>2</v>
      </c>
      <c r="D94" s="9">
        <v>2</v>
      </c>
      <c r="E94" s="10">
        <v>2</v>
      </c>
      <c r="F94" s="8">
        <v>0</v>
      </c>
      <c r="G94" s="9">
        <v>1</v>
      </c>
      <c r="H94" s="10">
        <v>1</v>
      </c>
      <c r="I94" s="8">
        <v>9</v>
      </c>
      <c r="J94" s="9">
        <v>13</v>
      </c>
      <c r="K94" s="10">
        <v>9</v>
      </c>
    </row>
    <row r="95" spans="1:11" ht="15" customHeight="1" x14ac:dyDescent="0.15">
      <c r="B95" s="1" t="s">
        <v>27</v>
      </c>
      <c r="C95" s="8">
        <v>3</v>
      </c>
      <c r="D95" s="9">
        <v>5</v>
      </c>
      <c r="E95" s="10">
        <v>4</v>
      </c>
      <c r="F95" s="8">
        <v>0</v>
      </c>
      <c r="G95" s="9">
        <v>0</v>
      </c>
      <c r="H95" s="10">
        <v>0</v>
      </c>
      <c r="I95" s="8">
        <v>18</v>
      </c>
      <c r="J95" s="9">
        <v>22</v>
      </c>
      <c r="K95" s="10">
        <v>11</v>
      </c>
    </row>
    <row r="96" spans="1:11" ht="15" customHeight="1" x14ac:dyDescent="0.15">
      <c r="B96" s="1" t="s">
        <v>28</v>
      </c>
      <c r="C96" s="8">
        <v>25</v>
      </c>
      <c r="D96" s="9">
        <v>23</v>
      </c>
      <c r="E96" s="10">
        <v>24</v>
      </c>
      <c r="F96" s="8">
        <v>2</v>
      </c>
      <c r="G96" s="9">
        <v>3</v>
      </c>
      <c r="H96" s="10">
        <v>3</v>
      </c>
      <c r="I96" s="8">
        <v>31</v>
      </c>
      <c r="J96" s="9">
        <v>19</v>
      </c>
      <c r="K96" s="10">
        <v>27</v>
      </c>
    </row>
    <row r="97" spans="2:11" ht="15" customHeight="1" x14ac:dyDescent="0.15">
      <c r="B97" s="1" t="s">
        <v>29</v>
      </c>
      <c r="C97" s="8">
        <v>100</v>
      </c>
      <c r="D97" s="9">
        <v>90</v>
      </c>
      <c r="E97" s="10">
        <v>88</v>
      </c>
      <c r="F97" s="8">
        <v>6</v>
      </c>
      <c r="G97" s="9">
        <v>3</v>
      </c>
      <c r="H97" s="10">
        <v>0</v>
      </c>
      <c r="I97" s="8">
        <v>28</v>
      </c>
      <c r="J97" s="9">
        <v>35</v>
      </c>
      <c r="K97" s="10">
        <v>42</v>
      </c>
    </row>
    <row r="98" spans="2:11" ht="15" customHeight="1" x14ac:dyDescent="0.15">
      <c r="B98" s="1" t="s">
        <v>30</v>
      </c>
      <c r="C98" s="8">
        <v>50</v>
      </c>
      <c r="D98" s="9">
        <v>56</v>
      </c>
      <c r="E98" s="10">
        <v>61</v>
      </c>
      <c r="F98" s="8">
        <v>1</v>
      </c>
      <c r="G98" s="9">
        <v>1</v>
      </c>
      <c r="H98" s="10">
        <v>6</v>
      </c>
      <c r="I98" s="8">
        <v>23</v>
      </c>
      <c r="J98" s="9">
        <v>17</v>
      </c>
      <c r="K98" s="10">
        <v>18</v>
      </c>
    </row>
    <row r="99" spans="2:11" ht="15" customHeight="1" x14ac:dyDescent="0.15">
      <c r="B99" s="1" t="s">
        <v>31</v>
      </c>
      <c r="C99" s="8">
        <v>10</v>
      </c>
      <c r="D99" s="9">
        <v>13</v>
      </c>
      <c r="E99" s="10">
        <v>13</v>
      </c>
      <c r="F99" s="8">
        <v>4</v>
      </c>
      <c r="G99" s="9">
        <v>6</v>
      </c>
      <c r="H99" s="10">
        <v>3</v>
      </c>
      <c r="I99" s="8">
        <v>14</v>
      </c>
      <c r="J99" s="9">
        <v>13</v>
      </c>
      <c r="K99" s="10">
        <v>13</v>
      </c>
    </row>
    <row r="100" spans="2:11" ht="15" customHeight="1" x14ac:dyDescent="0.15">
      <c r="B100" s="1" t="s">
        <v>32</v>
      </c>
      <c r="C100" s="8">
        <v>2</v>
      </c>
      <c r="D100" s="9">
        <v>1</v>
      </c>
      <c r="E100" s="10">
        <v>1</v>
      </c>
      <c r="F100" s="8">
        <v>1</v>
      </c>
      <c r="G100" s="9">
        <v>1</v>
      </c>
      <c r="H100" s="10">
        <v>2</v>
      </c>
      <c r="I100" s="8">
        <v>4</v>
      </c>
      <c r="J100" s="9">
        <v>3</v>
      </c>
      <c r="K100" s="10">
        <v>6</v>
      </c>
    </row>
    <row r="101" spans="2:11" ht="15" customHeight="1" x14ac:dyDescent="0.15">
      <c r="B101" s="1" t="s">
        <v>33</v>
      </c>
      <c r="C101" s="8">
        <v>1</v>
      </c>
      <c r="D101" s="9">
        <v>0</v>
      </c>
      <c r="E101" s="10">
        <v>0</v>
      </c>
      <c r="F101" s="8">
        <v>1</v>
      </c>
      <c r="G101" s="9">
        <v>1</v>
      </c>
      <c r="H101" s="10">
        <v>0</v>
      </c>
      <c r="I101" s="8">
        <v>1</v>
      </c>
      <c r="J101" s="9">
        <v>3</v>
      </c>
      <c r="K101" s="10">
        <v>1</v>
      </c>
    </row>
    <row r="102" spans="2:11" ht="15" customHeight="1" x14ac:dyDescent="0.15">
      <c r="B102" s="1" t="s">
        <v>34</v>
      </c>
      <c r="C102" s="8">
        <v>0</v>
      </c>
      <c r="D102" s="9">
        <v>0</v>
      </c>
      <c r="E102" s="10">
        <v>0</v>
      </c>
      <c r="F102" s="8">
        <v>0</v>
      </c>
      <c r="G102" s="9">
        <v>0</v>
      </c>
      <c r="H102" s="10">
        <v>1</v>
      </c>
      <c r="I102" s="8">
        <v>0</v>
      </c>
      <c r="J102" s="9">
        <v>1</v>
      </c>
      <c r="K102" s="10">
        <v>1</v>
      </c>
    </row>
    <row r="103" spans="2:11" ht="15" customHeight="1" x14ac:dyDescent="0.15">
      <c r="B103" s="1" t="s">
        <v>35</v>
      </c>
      <c r="C103" s="8">
        <v>1</v>
      </c>
      <c r="D103" s="9">
        <v>3</v>
      </c>
      <c r="E103" s="10">
        <v>1</v>
      </c>
      <c r="F103" s="8">
        <v>1</v>
      </c>
      <c r="G103" s="9">
        <v>0</v>
      </c>
      <c r="H103" s="10">
        <v>0</v>
      </c>
      <c r="I103" s="8">
        <v>4</v>
      </c>
      <c r="J103" s="9">
        <v>5</v>
      </c>
      <c r="K103" s="10">
        <v>5</v>
      </c>
    </row>
    <row r="104" spans="2:11" ht="15" customHeight="1" x14ac:dyDescent="0.15">
      <c r="B104" s="11" t="s">
        <v>8</v>
      </c>
      <c r="C104" s="12">
        <f>SUM(C93:C103)</f>
        <v>194</v>
      </c>
      <c r="D104" s="13">
        <f t="shared" ref="D104" si="71">SUM(D93:D103)</f>
        <v>194</v>
      </c>
      <c r="E104" s="14">
        <f t="shared" ref="E104" si="72">SUM(E93:E103)</f>
        <v>194</v>
      </c>
      <c r="F104" s="12">
        <f t="shared" ref="F104" si="73">SUM(F93:F103)</f>
        <v>16</v>
      </c>
      <c r="G104" s="13">
        <f t="shared" ref="G104" si="74">SUM(G93:G103)</f>
        <v>16</v>
      </c>
      <c r="H104" s="14">
        <f t="shared" ref="H104" si="75">SUM(H93:H103)</f>
        <v>16</v>
      </c>
      <c r="I104" s="12">
        <f t="shared" ref="I104" si="76">SUM(I93:I103)</f>
        <v>137</v>
      </c>
      <c r="J104" s="13">
        <f t="shared" ref="J104" si="77">SUM(J93:J103)</f>
        <v>137</v>
      </c>
      <c r="K104" s="14">
        <f t="shared" ref="K104" si="78">SUM(K93:K103)</f>
        <v>137</v>
      </c>
    </row>
    <row r="105" spans="2:11" ht="15" customHeight="1" x14ac:dyDescent="0.15">
      <c r="B105" s="1" t="s">
        <v>25</v>
      </c>
      <c r="C105" s="15">
        <f>C93/C$11*100</f>
        <v>0</v>
      </c>
      <c r="D105" s="16">
        <f t="shared" ref="D105:K105" si="79">D93/D$11*100</f>
        <v>0.51546391752577314</v>
      </c>
      <c r="E105" s="17">
        <f t="shared" si="79"/>
        <v>0</v>
      </c>
      <c r="F105" s="15">
        <f t="shared" si="79"/>
        <v>0</v>
      </c>
      <c r="G105" s="16">
        <f t="shared" si="79"/>
        <v>0</v>
      </c>
      <c r="H105" s="17">
        <f t="shared" si="79"/>
        <v>0</v>
      </c>
      <c r="I105" s="15">
        <f t="shared" si="79"/>
        <v>3.6496350364963499</v>
      </c>
      <c r="J105" s="16">
        <f t="shared" si="79"/>
        <v>4.3795620437956204</v>
      </c>
      <c r="K105" s="17">
        <f t="shared" si="79"/>
        <v>2.9197080291970803</v>
      </c>
    </row>
    <row r="106" spans="2:11" ht="15" customHeight="1" x14ac:dyDescent="0.15">
      <c r="B106" s="1" t="s">
        <v>26</v>
      </c>
      <c r="C106" s="18">
        <f t="shared" ref="C106:K106" si="80">C94/C$11*100</f>
        <v>1.0309278350515463</v>
      </c>
      <c r="D106" s="19">
        <f t="shared" si="80"/>
        <v>1.0309278350515463</v>
      </c>
      <c r="E106" s="20">
        <f t="shared" si="80"/>
        <v>1.0309278350515463</v>
      </c>
      <c r="F106" s="18">
        <f t="shared" si="80"/>
        <v>0</v>
      </c>
      <c r="G106" s="19">
        <f t="shared" si="80"/>
        <v>6.25</v>
      </c>
      <c r="H106" s="20">
        <f t="shared" si="80"/>
        <v>6.25</v>
      </c>
      <c r="I106" s="18">
        <f t="shared" si="80"/>
        <v>6.5693430656934311</v>
      </c>
      <c r="J106" s="19">
        <f t="shared" si="80"/>
        <v>9.4890510948905096</v>
      </c>
      <c r="K106" s="20">
        <f t="shared" si="80"/>
        <v>6.5693430656934311</v>
      </c>
    </row>
    <row r="107" spans="2:11" ht="15" customHeight="1" x14ac:dyDescent="0.15">
      <c r="B107" s="1" t="s">
        <v>27</v>
      </c>
      <c r="C107" s="18">
        <f t="shared" ref="C107:K107" si="81">C95/C$11*100</f>
        <v>1.5463917525773196</v>
      </c>
      <c r="D107" s="19">
        <f t="shared" si="81"/>
        <v>2.5773195876288657</v>
      </c>
      <c r="E107" s="20">
        <f t="shared" si="81"/>
        <v>2.0618556701030926</v>
      </c>
      <c r="F107" s="18">
        <f t="shared" si="81"/>
        <v>0</v>
      </c>
      <c r="G107" s="19">
        <f t="shared" si="81"/>
        <v>0</v>
      </c>
      <c r="H107" s="20">
        <f t="shared" si="81"/>
        <v>0</v>
      </c>
      <c r="I107" s="18">
        <f t="shared" si="81"/>
        <v>13.138686131386862</v>
      </c>
      <c r="J107" s="19">
        <f t="shared" si="81"/>
        <v>16.058394160583941</v>
      </c>
      <c r="K107" s="20">
        <f t="shared" si="81"/>
        <v>8.0291970802919703</v>
      </c>
    </row>
    <row r="108" spans="2:11" ht="15" customHeight="1" x14ac:dyDescent="0.15">
      <c r="B108" s="1" t="s">
        <v>28</v>
      </c>
      <c r="C108" s="18">
        <f t="shared" ref="C108:K108" si="82">C96/C$11*100</f>
        <v>12.886597938144329</v>
      </c>
      <c r="D108" s="19">
        <f t="shared" si="82"/>
        <v>11.855670103092782</v>
      </c>
      <c r="E108" s="20">
        <f t="shared" si="82"/>
        <v>12.371134020618557</v>
      </c>
      <c r="F108" s="18">
        <f t="shared" si="82"/>
        <v>12.5</v>
      </c>
      <c r="G108" s="19">
        <f t="shared" si="82"/>
        <v>18.75</v>
      </c>
      <c r="H108" s="20">
        <f t="shared" si="82"/>
        <v>18.75</v>
      </c>
      <c r="I108" s="18">
        <f t="shared" si="82"/>
        <v>22.627737226277372</v>
      </c>
      <c r="J108" s="19">
        <f t="shared" si="82"/>
        <v>13.868613138686131</v>
      </c>
      <c r="K108" s="20">
        <f t="shared" si="82"/>
        <v>19.708029197080293</v>
      </c>
    </row>
    <row r="109" spans="2:11" ht="15" customHeight="1" x14ac:dyDescent="0.15">
      <c r="B109" s="1" t="s">
        <v>29</v>
      </c>
      <c r="C109" s="18">
        <f t="shared" ref="C109:K109" si="83">C97/C$11*100</f>
        <v>51.546391752577314</v>
      </c>
      <c r="D109" s="19">
        <f t="shared" si="83"/>
        <v>46.391752577319586</v>
      </c>
      <c r="E109" s="20">
        <f t="shared" si="83"/>
        <v>45.360824742268044</v>
      </c>
      <c r="F109" s="18">
        <f t="shared" si="83"/>
        <v>37.5</v>
      </c>
      <c r="G109" s="19">
        <f t="shared" si="83"/>
        <v>18.75</v>
      </c>
      <c r="H109" s="20">
        <f t="shared" si="83"/>
        <v>0</v>
      </c>
      <c r="I109" s="18">
        <f t="shared" si="83"/>
        <v>20.437956204379564</v>
      </c>
      <c r="J109" s="19">
        <f t="shared" si="83"/>
        <v>25.547445255474454</v>
      </c>
      <c r="K109" s="20">
        <f t="shared" si="83"/>
        <v>30.656934306569344</v>
      </c>
    </row>
    <row r="110" spans="2:11" ht="15" customHeight="1" x14ac:dyDescent="0.15">
      <c r="B110" s="1" t="s">
        <v>30</v>
      </c>
      <c r="C110" s="18">
        <f t="shared" ref="C110:K110" si="84">C98/C$11*100</f>
        <v>25.773195876288657</v>
      </c>
      <c r="D110" s="19">
        <f t="shared" si="84"/>
        <v>28.865979381443296</v>
      </c>
      <c r="E110" s="20">
        <f t="shared" si="84"/>
        <v>31.443298969072163</v>
      </c>
      <c r="F110" s="18">
        <f t="shared" si="84"/>
        <v>6.25</v>
      </c>
      <c r="G110" s="19">
        <f t="shared" si="84"/>
        <v>6.25</v>
      </c>
      <c r="H110" s="20">
        <f t="shared" si="84"/>
        <v>37.5</v>
      </c>
      <c r="I110" s="18">
        <f t="shared" si="84"/>
        <v>16.788321167883211</v>
      </c>
      <c r="J110" s="19">
        <f t="shared" si="84"/>
        <v>12.408759124087592</v>
      </c>
      <c r="K110" s="20">
        <f t="shared" si="84"/>
        <v>13.138686131386862</v>
      </c>
    </row>
    <row r="111" spans="2:11" ht="15" customHeight="1" x14ac:dyDescent="0.15">
      <c r="B111" s="1" t="s">
        <v>31</v>
      </c>
      <c r="C111" s="18">
        <f t="shared" ref="C111:K111" si="85">C99/C$11*100</f>
        <v>5.1546391752577314</v>
      </c>
      <c r="D111" s="19">
        <f t="shared" si="85"/>
        <v>6.7010309278350517</v>
      </c>
      <c r="E111" s="20">
        <f t="shared" si="85"/>
        <v>6.7010309278350517</v>
      </c>
      <c r="F111" s="18">
        <f t="shared" si="85"/>
        <v>25</v>
      </c>
      <c r="G111" s="19">
        <f t="shared" si="85"/>
        <v>37.5</v>
      </c>
      <c r="H111" s="20">
        <f t="shared" si="85"/>
        <v>18.75</v>
      </c>
      <c r="I111" s="18">
        <f t="shared" si="85"/>
        <v>10.218978102189782</v>
      </c>
      <c r="J111" s="19">
        <f t="shared" si="85"/>
        <v>9.4890510948905096</v>
      </c>
      <c r="K111" s="20">
        <f t="shared" si="85"/>
        <v>9.4890510948905096</v>
      </c>
    </row>
    <row r="112" spans="2:11" ht="15" customHeight="1" x14ac:dyDescent="0.15">
      <c r="B112" s="1" t="s">
        <v>32</v>
      </c>
      <c r="C112" s="18">
        <f t="shared" ref="C112:K112" si="86">C100/C$11*100</f>
        <v>1.0309278350515463</v>
      </c>
      <c r="D112" s="19">
        <f t="shared" si="86"/>
        <v>0.51546391752577314</v>
      </c>
      <c r="E112" s="20">
        <f t="shared" si="86"/>
        <v>0.51546391752577314</v>
      </c>
      <c r="F112" s="18">
        <f t="shared" si="86"/>
        <v>6.25</v>
      </c>
      <c r="G112" s="19">
        <f t="shared" si="86"/>
        <v>6.25</v>
      </c>
      <c r="H112" s="20">
        <f t="shared" si="86"/>
        <v>12.5</v>
      </c>
      <c r="I112" s="18">
        <f t="shared" si="86"/>
        <v>2.9197080291970803</v>
      </c>
      <c r="J112" s="19">
        <f t="shared" si="86"/>
        <v>2.1897810218978102</v>
      </c>
      <c r="K112" s="20">
        <f t="shared" si="86"/>
        <v>4.3795620437956204</v>
      </c>
    </row>
    <row r="113" spans="1:11" ht="15" customHeight="1" x14ac:dyDescent="0.15">
      <c r="B113" s="1" t="s">
        <v>33</v>
      </c>
      <c r="C113" s="18">
        <f t="shared" ref="C113:K113" si="87">C101/C$11*100</f>
        <v>0.51546391752577314</v>
      </c>
      <c r="D113" s="19">
        <f t="shared" si="87"/>
        <v>0</v>
      </c>
      <c r="E113" s="20">
        <f t="shared" si="87"/>
        <v>0</v>
      </c>
      <c r="F113" s="18">
        <f t="shared" si="87"/>
        <v>6.25</v>
      </c>
      <c r="G113" s="19">
        <f t="shared" si="87"/>
        <v>6.25</v>
      </c>
      <c r="H113" s="20">
        <f t="shared" si="87"/>
        <v>0</v>
      </c>
      <c r="I113" s="18">
        <f t="shared" si="87"/>
        <v>0.72992700729927007</v>
      </c>
      <c r="J113" s="19">
        <f t="shared" si="87"/>
        <v>2.1897810218978102</v>
      </c>
      <c r="K113" s="20">
        <f t="shared" si="87"/>
        <v>0.72992700729927007</v>
      </c>
    </row>
    <row r="114" spans="1:11" ht="15" customHeight="1" x14ac:dyDescent="0.15">
      <c r="B114" s="1" t="s">
        <v>34</v>
      </c>
      <c r="C114" s="18">
        <f t="shared" ref="C114:K114" si="88">C102/C$11*100</f>
        <v>0</v>
      </c>
      <c r="D114" s="19">
        <f t="shared" si="88"/>
        <v>0</v>
      </c>
      <c r="E114" s="20">
        <f t="shared" si="88"/>
        <v>0</v>
      </c>
      <c r="F114" s="18">
        <f t="shared" si="88"/>
        <v>0</v>
      </c>
      <c r="G114" s="19">
        <f t="shared" si="88"/>
        <v>0</v>
      </c>
      <c r="H114" s="20">
        <f t="shared" si="88"/>
        <v>6.25</v>
      </c>
      <c r="I114" s="18">
        <f t="shared" si="88"/>
        <v>0</v>
      </c>
      <c r="J114" s="19">
        <f t="shared" si="88"/>
        <v>0.72992700729927007</v>
      </c>
      <c r="K114" s="20">
        <f t="shared" si="88"/>
        <v>0.72992700729927007</v>
      </c>
    </row>
    <row r="115" spans="1:11" ht="15" customHeight="1" x14ac:dyDescent="0.15">
      <c r="B115" s="1" t="s">
        <v>35</v>
      </c>
      <c r="C115" s="18">
        <f t="shared" ref="C115:K115" si="89">C103/C$11*100</f>
        <v>0.51546391752577314</v>
      </c>
      <c r="D115" s="19">
        <f t="shared" si="89"/>
        <v>1.5463917525773196</v>
      </c>
      <c r="E115" s="20">
        <f t="shared" si="89"/>
        <v>0.51546391752577314</v>
      </c>
      <c r="F115" s="18">
        <f t="shared" si="89"/>
        <v>6.25</v>
      </c>
      <c r="G115" s="19">
        <f t="shared" si="89"/>
        <v>0</v>
      </c>
      <c r="H115" s="20">
        <f t="shared" si="89"/>
        <v>0</v>
      </c>
      <c r="I115" s="18">
        <f t="shared" si="89"/>
        <v>2.9197080291970803</v>
      </c>
      <c r="J115" s="19">
        <f t="shared" si="89"/>
        <v>3.6496350364963499</v>
      </c>
      <c r="K115" s="20">
        <f t="shared" si="89"/>
        <v>3.6496350364963499</v>
      </c>
    </row>
    <row r="116" spans="1:11" ht="15" customHeight="1" x14ac:dyDescent="0.15">
      <c r="B116" s="11" t="s">
        <v>8</v>
      </c>
      <c r="C116" s="21">
        <f>SUM(C105:C115)</f>
        <v>99.999999999999986</v>
      </c>
      <c r="D116" s="22">
        <f t="shared" ref="D116" si="90">SUM(D105:D115)</f>
        <v>100</v>
      </c>
      <c r="E116" s="23">
        <f t="shared" ref="E116" si="91">SUM(E105:E115)</f>
        <v>100.00000000000001</v>
      </c>
      <c r="F116" s="21">
        <f t="shared" ref="F116" si="92">SUM(F105:F115)</f>
        <v>100</v>
      </c>
      <c r="G116" s="22">
        <f t="shared" ref="G116" si="93">SUM(G105:G115)</f>
        <v>100</v>
      </c>
      <c r="H116" s="23">
        <f t="shared" ref="H116" si="94">SUM(H105:H115)</f>
        <v>100</v>
      </c>
      <c r="I116" s="21">
        <f t="shared" ref="I116" si="95">SUM(I105:I115)</f>
        <v>100</v>
      </c>
      <c r="J116" s="22">
        <f t="shared" ref="J116" si="96">SUM(J105:J115)</f>
        <v>100.00000000000001</v>
      </c>
      <c r="K116" s="23">
        <f t="shared" ref="K116" si="97">SUM(K105:K115)</f>
        <v>99.999999999999986</v>
      </c>
    </row>
    <row r="117" spans="1:11" ht="15" customHeight="1" x14ac:dyDescent="0.15">
      <c r="B117" s="11" t="s">
        <v>9</v>
      </c>
      <c r="C117" s="21">
        <v>2.3494823167935999</v>
      </c>
      <c r="D117" s="22">
        <v>2.3478555897337374</v>
      </c>
      <c r="E117" s="23">
        <v>2.3470653327996285</v>
      </c>
      <c r="F117" s="21">
        <v>2.6507701130018524</v>
      </c>
      <c r="G117" s="22">
        <v>2.5266279378282919</v>
      </c>
      <c r="H117" s="23">
        <v>2.5618078927019479</v>
      </c>
      <c r="I117" s="21">
        <v>2.0334585768740805</v>
      </c>
      <c r="J117" s="22">
        <v>1.9360516883646686</v>
      </c>
      <c r="K117" s="23">
        <v>2.1465751269465385</v>
      </c>
    </row>
    <row r="119" spans="1:11" ht="15" customHeight="1" x14ac:dyDescent="0.15">
      <c r="A119" s="2" t="s">
        <v>37</v>
      </c>
    </row>
    <row r="120" spans="1:11" ht="15" customHeight="1" x14ac:dyDescent="0.15">
      <c r="B120" s="3"/>
      <c r="C120" s="51"/>
      <c r="D120" s="52" t="s">
        <v>60</v>
      </c>
      <c r="E120" s="30"/>
      <c r="F120" s="31"/>
      <c r="G120" s="32" t="s">
        <v>6</v>
      </c>
      <c r="H120" s="30"/>
      <c r="I120" s="31"/>
      <c r="J120" s="32" t="s">
        <v>7</v>
      </c>
      <c r="K120" s="24"/>
    </row>
    <row r="121" spans="1:11" ht="15" customHeight="1" x14ac:dyDescent="0.15">
      <c r="B121" s="25"/>
      <c r="C121" s="53" t="s">
        <v>62</v>
      </c>
      <c r="D121" s="54" t="s">
        <v>63</v>
      </c>
      <c r="E121" s="55" t="s">
        <v>72</v>
      </c>
      <c r="F121" s="53" t="s">
        <v>62</v>
      </c>
      <c r="G121" s="54" t="s">
        <v>63</v>
      </c>
      <c r="H121" s="55" t="s">
        <v>72</v>
      </c>
      <c r="I121" s="53" t="s">
        <v>62</v>
      </c>
      <c r="J121" s="54" t="s">
        <v>63</v>
      </c>
      <c r="K121" s="55" t="s">
        <v>72</v>
      </c>
    </row>
    <row r="122" spans="1:11" ht="15" customHeight="1" x14ac:dyDescent="0.15">
      <c r="B122" s="26"/>
      <c r="C122" s="27">
        <f>C130</f>
        <v>9429</v>
      </c>
      <c r="D122" s="28">
        <f t="shared" ref="D122:K122" si="98">D130</f>
        <v>10373</v>
      </c>
      <c r="E122" s="29">
        <f t="shared" si="98"/>
        <v>10441</v>
      </c>
      <c r="F122" s="27">
        <f t="shared" si="98"/>
        <v>349</v>
      </c>
      <c r="G122" s="28">
        <f t="shared" si="98"/>
        <v>441</v>
      </c>
      <c r="H122" s="29">
        <f t="shared" si="98"/>
        <v>377</v>
      </c>
      <c r="I122" s="27">
        <f t="shared" si="98"/>
        <v>4082</v>
      </c>
      <c r="J122" s="28">
        <f t="shared" si="98"/>
        <v>4586</v>
      </c>
      <c r="K122" s="29">
        <f t="shared" si="98"/>
        <v>4702</v>
      </c>
    </row>
    <row r="123" spans="1:11" ht="15" customHeight="1" x14ac:dyDescent="0.15">
      <c r="B123" s="1" t="s">
        <v>38</v>
      </c>
      <c r="C123" s="8">
        <v>662</v>
      </c>
      <c r="D123" s="9">
        <v>808</v>
      </c>
      <c r="E123" s="10">
        <v>628</v>
      </c>
      <c r="F123" s="8">
        <v>70</v>
      </c>
      <c r="G123" s="9">
        <v>72</v>
      </c>
      <c r="H123" s="10">
        <v>19</v>
      </c>
      <c r="I123" s="8">
        <v>804</v>
      </c>
      <c r="J123" s="9">
        <v>871</v>
      </c>
      <c r="K123" s="10">
        <v>762</v>
      </c>
    </row>
    <row r="124" spans="1:11" ht="15" customHeight="1" x14ac:dyDescent="0.15">
      <c r="B124" s="1" t="s">
        <v>39</v>
      </c>
      <c r="C124" s="8">
        <v>1303</v>
      </c>
      <c r="D124" s="9">
        <v>1270</v>
      </c>
      <c r="E124" s="10">
        <v>1279</v>
      </c>
      <c r="F124" s="8">
        <v>20</v>
      </c>
      <c r="G124" s="9">
        <v>24</v>
      </c>
      <c r="H124" s="10">
        <v>42</v>
      </c>
      <c r="I124" s="8">
        <v>531</v>
      </c>
      <c r="J124" s="9">
        <v>528</v>
      </c>
      <c r="K124" s="10">
        <v>586</v>
      </c>
    </row>
    <row r="125" spans="1:11" ht="15" customHeight="1" x14ac:dyDescent="0.15">
      <c r="B125" s="1" t="s">
        <v>40</v>
      </c>
      <c r="C125" s="8">
        <v>2812</v>
      </c>
      <c r="D125" s="9">
        <v>3271</v>
      </c>
      <c r="E125" s="10">
        <v>3357</v>
      </c>
      <c r="F125" s="8">
        <v>43</v>
      </c>
      <c r="G125" s="9">
        <v>56</v>
      </c>
      <c r="H125" s="10">
        <v>54</v>
      </c>
      <c r="I125" s="8">
        <v>822</v>
      </c>
      <c r="J125" s="9">
        <v>806</v>
      </c>
      <c r="K125" s="10">
        <v>1010</v>
      </c>
    </row>
    <row r="126" spans="1:11" ht="15" customHeight="1" x14ac:dyDescent="0.15">
      <c r="B126" s="1" t="s">
        <v>41</v>
      </c>
      <c r="C126" s="8">
        <v>1907</v>
      </c>
      <c r="D126" s="9">
        <v>2159</v>
      </c>
      <c r="E126" s="10">
        <v>2173</v>
      </c>
      <c r="F126" s="8">
        <v>61</v>
      </c>
      <c r="G126" s="9">
        <v>66</v>
      </c>
      <c r="H126" s="10">
        <v>71</v>
      </c>
      <c r="I126" s="8">
        <v>455</v>
      </c>
      <c r="J126" s="9">
        <v>488</v>
      </c>
      <c r="K126" s="10">
        <v>574</v>
      </c>
    </row>
    <row r="127" spans="1:11" ht="15" customHeight="1" x14ac:dyDescent="0.15">
      <c r="B127" s="1" t="s">
        <v>42</v>
      </c>
      <c r="C127" s="8">
        <v>802</v>
      </c>
      <c r="D127" s="9">
        <v>784</v>
      </c>
      <c r="E127" s="10">
        <v>775</v>
      </c>
      <c r="F127" s="8">
        <v>28</v>
      </c>
      <c r="G127" s="9">
        <v>40</v>
      </c>
      <c r="H127" s="10">
        <v>38</v>
      </c>
      <c r="I127" s="8">
        <v>154</v>
      </c>
      <c r="J127" s="9">
        <v>151</v>
      </c>
      <c r="K127" s="10">
        <v>137</v>
      </c>
    </row>
    <row r="128" spans="1:11" ht="15" customHeight="1" x14ac:dyDescent="0.15">
      <c r="B128" s="1" t="s">
        <v>43</v>
      </c>
      <c r="C128" s="8">
        <v>265</v>
      </c>
      <c r="D128" s="9">
        <v>239</v>
      </c>
      <c r="E128" s="10">
        <v>198</v>
      </c>
      <c r="F128" s="8">
        <v>9</v>
      </c>
      <c r="G128" s="9">
        <v>9</v>
      </c>
      <c r="H128" s="10">
        <v>16</v>
      </c>
      <c r="I128" s="8">
        <v>70</v>
      </c>
      <c r="J128" s="9">
        <v>51</v>
      </c>
      <c r="K128" s="10">
        <v>64</v>
      </c>
    </row>
    <row r="129" spans="1:11" ht="15" customHeight="1" x14ac:dyDescent="0.15">
      <c r="B129" s="1" t="s">
        <v>44</v>
      </c>
      <c r="C129" s="8">
        <v>1678</v>
      </c>
      <c r="D129" s="9">
        <v>1842</v>
      </c>
      <c r="E129" s="10">
        <v>2031</v>
      </c>
      <c r="F129" s="8">
        <v>118</v>
      </c>
      <c r="G129" s="9">
        <v>174</v>
      </c>
      <c r="H129" s="10">
        <v>137</v>
      </c>
      <c r="I129" s="8">
        <v>1246</v>
      </c>
      <c r="J129" s="9">
        <v>1691</v>
      </c>
      <c r="K129" s="10">
        <v>1569</v>
      </c>
    </row>
    <row r="130" spans="1:11" ht="15" customHeight="1" x14ac:dyDescent="0.15">
      <c r="B130" s="11" t="s">
        <v>8</v>
      </c>
      <c r="C130" s="12">
        <f t="shared" ref="C130:K130" si="99">SUM(C123:C129)</f>
        <v>9429</v>
      </c>
      <c r="D130" s="13">
        <f t="shared" si="99"/>
        <v>10373</v>
      </c>
      <c r="E130" s="14">
        <f t="shared" si="99"/>
        <v>10441</v>
      </c>
      <c r="F130" s="12">
        <f t="shared" si="99"/>
        <v>349</v>
      </c>
      <c r="G130" s="13">
        <f t="shared" si="99"/>
        <v>441</v>
      </c>
      <c r="H130" s="14">
        <f t="shared" si="99"/>
        <v>377</v>
      </c>
      <c r="I130" s="12">
        <f t="shared" si="99"/>
        <v>4082</v>
      </c>
      <c r="J130" s="13">
        <f t="shared" si="99"/>
        <v>4586</v>
      </c>
      <c r="K130" s="14">
        <f t="shared" si="99"/>
        <v>4702</v>
      </c>
    </row>
    <row r="131" spans="1:11" ht="15" customHeight="1" x14ac:dyDescent="0.15">
      <c r="B131" s="1" t="s">
        <v>38</v>
      </c>
      <c r="C131" s="15">
        <f>C123/C$122*100</f>
        <v>7.0208929897125891</v>
      </c>
      <c r="D131" s="16">
        <f t="shared" ref="D131:K131" si="100">D123/D$122*100</f>
        <v>7.7894533886050317</v>
      </c>
      <c r="E131" s="17">
        <f t="shared" si="100"/>
        <v>6.0147495450627337</v>
      </c>
      <c r="F131" s="15">
        <f t="shared" si="100"/>
        <v>20.057306590257877</v>
      </c>
      <c r="G131" s="16">
        <f t="shared" si="100"/>
        <v>16.326530612244898</v>
      </c>
      <c r="H131" s="17">
        <f t="shared" si="100"/>
        <v>5.0397877984084882</v>
      </c>
      <c r="I131" s="15">
        <f t="shared" si="100"/>
        <v>19.69622733953944</v>
      </c>
      <c r="J131" s="16">
        <f t="shared" si="100"/>
        <v>18.992586131705188</v>
      </c>
      <c r="K131" s="17">
        <f t="shared" si="100"/>
        <v>16.20586984262016</v>
      </c>
    </row>
    <row r="132" spans="1:11" ht="15" customHeight="1" x14ac:dyDescent="0.15">
      <c r="B132" s="1" t="s">
        <v>39</v>
      </c>
      <c r="C132" s="18">
        <f t="shared" ref="C132:K132" si="101">C124/C$122*100</f>
        <v>13.819068830204687</v>
      </c>
      <c r="D132" s="19">
        <f t="shared" si="101"/>
        <v>12.243324014267811</v>
      </c>
      <c r="E132" s="20">
        <f t="shared" si="101"/>
        <v>12.249784503400058</v>
      </c>
      <c r="F132" s="18">
        <f t="shared" si="101"/>
        <v>5.7306590257879657</v>
      </c>
      <c r="G132" s="19">
        <f t="shared" si="101"/>
        <v>5.4421768707482991</v>
      </c>
      <c r="H132" s="20">
        <f t="shared" si="101"/>
        <v>11.140583554376658</v>
      </c>
      <c r="I132" s="18">
        <f t="shared" si="101"/>
        <v>13.008329250367467</v>
      </c>
      <c r="J132" s="19">
        <f t="shared" si="101"/>
        <v>11.513301351940688</v>
      </c>
      <c r="K132" s="20">
        <f t="shared" si="101"/>
        <v>12.462781794980859</v>
      </c>
    </row>
    <row r="133" spans="1:11" ht="15" customHeight="1" x14ac:dyDescent="0.15">
      <c r="B133" s="1" t="s">
        <v>40</v>
      </c>
      <c r="C133" s="18">
        <f t="shared" ref="C133:K133" si="102">C125/C$122*100</f>
        <v>29.822886838477036</v>
      </c>
      <c r="D133" s="19">
        <f t="shared" si="102"/>
        <v>31.533789646196858</v>
      </c>
      <c r="E133" s="20">
        <f t="shared" si="102"/>
        <v>32.152092711426114</v>
      </c>
      <c r="F133" s="18">
        <f t="shared" si="102"/>
        <v>12.320916905444127</v>
      </c>
      <c r="G133" s="19">
        <f t="shared" si="102"/>
        <v>12.698412698412698</v>
      </c>
      <c r="H133" s="20">
        <f t="shared" si="102"/>
        <v>14.323607427055704</v>
      </c>
      <c r="I133" s="18">
        <f t="shared" si="102"/>
        <v>20.137187653111219</v>
      </c>
      <c r="J133" s="19">
        <f t="shared" si="102"/>
        <v>17.575228957697338</v>
      </c>
      <c r="K133" s="20">
        <f t="shared" si="102"/>
        <v>21.480221182475542</v>
      </c>
    </row>
    <row r="134" spans="1:11" ht="15" customHeight="1" x14ac:dyDescent="0.15">
      <c r="B134" s="1" t="s">
        <v>41</v>
      </c>
      <c r="C134" s="18">
        <f t="shared" ref="C134:K134" si="103">C126/C$122*100</f>
        <v>20.224838264927353</v>
      </c>
      <c r="D134" s="19">
        <f t="shared" si="103"/>
        <v>20.813650824255276</v>
      </c>
      <c r="E134" s="20">
        <f t="shared" si="103"/>
        <v>20.812182741116754</v>
      </c>
      <c r="F134" s="18">
        <f t="shared" si="103"/>
        <v>17.478510028653297</v>
      </c>
      <c r="G134" s="19">
        <f t="shared" si="103"/>
        <v>14.965986394557824</v>
      </c>
      <c r="H134" s="20">
        <f t="shared" si="103"/>
        <v>18.832891246684351</v>
      </c>
      <c r="I134" s="18">
        <f t="shared" si="103"/>
        <v>11.146496815286625</v>
      </c>
      <c r="J134" s="19">
        <f t="shared" si="103"/>
        <v>10.641081552551244</v>
      </c>
      <c r="K134" s="20">
        <f t="shared" si="103"/>
        <v>12.20757124627818</v>
      </c>
    </row>
    <row r="135" spans="1:11" ht="15" customHeight="1" x14ac:dyDescent="0.15">
      <c r="B135" s="1" t="s">
        <v>42</v>
      </c>
      <c r="C135" s="18">
        <f t="shared" ref="C135:K135" si="104">C127/C$122*100</f>
        <v>8.5056739845158553</v>
      </c>
      <c r="D135" s="19">
        <f t="shared" si="104"/>
        <v>7.5580834859731993</v>
      </c>
      <c r="E135" s="20">
        <f t="shared" si="104"/>
        <v>7.4226606646872906</v>
      </c>
      <c r="F135" s="18">
        <f t="shared" si="104"/>
        <v>8.0229226361031518</v>
      </c>
      <c r="G135" s="19">
        <f t="shared" si="104"/>
        <v>9.0702947845804989</v>
      </c>
      <c r="H135" s="20">
        <f t="shared" si="104"/>
        <v>10.079575596816976</v>
      </c>
      <c r="I135" s="18">
        <f t="shared" si="104"/>
        <v>3.7726604605585496</v>
      </c>
      <c r="J135" s="19">
        <f t="shared" si="104"/>
        <v>3.2926297426951594</v>
      </c>
      <c r="K135" s="20">
        <f t="shared" si="104"/>
        <v>2.9136537643555935</v>
      </c>
    </row>
    <row r="136" spans="1:11" ht="15" customHeight="1" x14ac:dyDescent="0.15">
      <c r="B136" s="1" t="s">
        <v>43</v>
      </c>
      <c r="C136" s="18">
        <f t="shared" ref="C136:K136" si="105">C128/C$122*100</f>
        <v>2.8104783115918974</v>
      </c>
      <c r="D136" s="19">
        <f t="shared" si="105"/>
        <v>2.3040586137086665</v>
      </c>
      <c r="E136" s="20">
        <f t="shared" si="105"/>
        <v>1.8963700794943015</v>
      </c>
      <c r="F136" s="18">
        <f t="shared" si="105"/>
        <v>2.5787965616045847</v>
      </c>
      <c r="G136" s="19">
        <f t="shared" si="105"/>
        <v>2.0408163265306123</v>
      </c>
      <c r="H136" s="20">
        <f t="shared" si="105"/>
        <v>4.2440318302387263</v>
      </c>
      <c r="I136" s="18">
        <f t="shared" si="105"/>
        <v>1.7148456638902501</v>
      </c>
      <c r="J136" s="19">
        <f t="shared" si="105"/>
        <v>1.1120802442215438</v>
      </c>
      <c r="K136" s="20">
        <f t="shared" si="105"/>
        <v>1.3611229264142919</v>
      </c>
    </row>
    <row r="137" spans="1:11" ht="15" customHeight="1" x14ac:dyDescent="0.15">
      <c r="B137" s="1" t="s">
        <v>44</v>
      </c>
      <c r="C137" s="18">
        <f t="shared" ref="C137:K137" si="106">C129/C$122*100</f>
        <v>17.796160780570581</v>
      </c>
      <c r="D137" s="19">
        <f t="shared" si="106"/>
        <v>17.757640026993155</v>
      </c>
      <c r="E137" s="20">
        <f t="shared" si="106"/>
        <v>19.452159754812754</v>
      </c>
      <c r="F137" s="18">
        <f t="shared" si="106"/>
        <v>33.810888252148999</v>
      </c>
      <c r="G137" s="19">
        <f t="shared" si="106"/>
        <v>39.455782312925166</v>
      </c>
      <c r="H137" s="20">
        <f t="shared" si="106"/>
        <v>36.339522546419104</v>
      </c>
      <c r="I137" s="18">
        <f t="shared" si="106"/>
        <v>30.524252817246449</v>
      </c>
      <c r="J137" s="19">
        <f t="shared" si="106"/>
        <v>36.873092019188839</v>
      </c>
      <c r="K137" s="20">
        <f t="shared" si="106"/>
        <v>33.368779242875377</v>
      </c>
    </row>
    <row r="138" spans="1:11" ht="15" customHeight="1" x14ac:dyDescent="0.15">
      <c r="B138" s="11" t="s">
        <v>8</v>
      </c>
      <c r="C138" s="21">
        <f t="shared" ref="C138:K138" si="107">SUM(C131:C137)</f>
        <v>100</v>
      </c>
      <c r="D138" s="22">
        <f t="shared" si="107"/>
        <v>100</v>
      </c>
      <c r="E138" s="23">
        <f t="shared" si="107"/>
        <v>100</v>
      </c>
      <c r="F138" s="21">
        <f t="shared" si="107"/>
        <v>100</v>
      </c>
      <c r="G138" s="22">
        <f t="shared" si="107"/>
        <v>100</v>
      </c>
      <c r="H138" s="23">
        <f t="shared" si="107"/>
        <v>100.00000000000001</v>
      </c>
      <c r="I138" s="21">
        <f t="shared" si="107"/>
        <v>100</v>
      </c>
      <c r="J138" s="22">
        <f t="shared" si="107"/>
        <v>100</v>
      </c>
      <c r="K138" s="23">
        <f t="shared" si="107"/>
        <v>100</v>
      </c>
    </row>
    <row r="140" spans="1:11" ht="15" customHeight="1" x14ac:dyDescent="0.15">
      <c r="A140" s="2" t="s">
        <v>45</v>
      </c>
    </row>
    <row r="141" spans="1:11" ht="15" customHeight="1" x14ac:dyDescent="0.15">
      <c r="B141" s="3"/>
      <c r="C141" s="51"/>
      <c r="D141" s="52" t="s">
        <v>60</v>
      </c>
      <c r="E141" s="30"/>
      <c r="F141" s="31"/>
      <c r="G141" s="32" t="s">
        <v>6</v>
      </c>
      <c r="H141" s="30"/>
      <c r="I141" s="31"/>
      <c r="J141" s="32" t="s">
        <v>7</v>
      </c>
      <c r="K141" s="24"/>
    </row>
    <row r="142" spans="1:11" ht="15" customHeight="1" x14ac:dyDescent="0.15">
      <c r="B142" s="25"/>
      <c r="C142" s="53" t="s">
        <v>62</v>
      </c>
      <c r="D142" s="54" t="s">
        <v>63</v>
      </c>
      <c r="E142" s="55" t="s">
        <v>72</v>
      </c>
      <c r="F142" s="53" t="s">
        <v>62</v>
      </c>
      <c r="G142" s="54" t="s">
        <v>63</v>
      </c>
      <c r="H142" s="55" t="s">
        <v>72</v>
      </c>
      <c r="I142" s="53" t="s">
        <v>62</v>
      </c>
      <c r="J142" s="54" t="s">
        <v>63</v>
      </c>
      <c r="K142" s="55" t="s">
        <v>72</v>
      </c>
    </row>
    <row r="143" spans="1:11" ht="15" customHeight="1" x14ac:dyDescent="0.15">
      <c r="B143" s="4"/>
      <c r="C143" s="33">
        <f>C$11</f>
        <v>194</v>
      </c>
      <c r="D143" s="34">
        <f t="shared" ref="D143:K143" si="108">D$11</f>
        <v>194</v>
      </c>
      <c r="E143" s="35">
        <f t="shared" si="108"/>
        <v>194</v>
      </c>
      <c r="F143" s="33">
        <f t="shared" si="108"/>
        <v>16</v>
      </c>
      <c r="G143" s="34">
        <f t="shared" si="108"/>
        <v>16</v>
      </c>
      <c r="H143" s="35">
        <f t="shared" si="108"/>
        <v>16</v>
      </c>
      <c r="I143" s="33">
        <f t="shared" si="108"/>
        <v>137</v>
      </c>
      <c r="J143" s="34">
        <f t="shared" si="108"/>
        <v>137</v>
      </c>
      <c r="K143" s="35">
        <f t="shared" si="108"/>
        <v>137</v>
      </c>
    </row>
    <row r="144" spans="1:11" ht="15" customHeight="1" x14ac:dyDescent="0.15">
      <c r="B144" s="1" t="s">
        <v>46</v>
      </c>
      <c r="C144" s="5">
        <v>171</v>
      </c>
      <c r="D144" s="6">
        <v>173</v>
      </c>
      <c r="E144" s="7">
        <v>151</v>
      </c>
      <c r="F144" s="5">
        <v>5</v>
      </c>
      <c r="G144" s="6">
        <v>5</v>
      </c>
      <c r="H144" s="7">
        <v>6</v>
      </c>
      <c r="I144" s="5">
        <v>95</v>
      </c>
      <c r="J144" s="6">
        <v>90</v>
      </c>
      <c r="K144" s="7">
        <v>95</v>
      </c>
    </row>
    <row r="145" spans="1:11" ht="15" customHeight="1" x14ac:dyDescent="0.15">
      <c r="B145" s="1" t="s">
        <v>47</v>
      </c>
      <c r="C145" s="8">
        <v>10</v>
      </c>
      <c r="D145" s="9">
        <v>9</v>
      </c>
      <c r="E145" s="10">
        <v>7</v>
      </c>
      <c r="F145" s="8">
        <v>1</v>
      </c>
      <c r="G145" s="9">
        <v>3</v>
      </c>
      <c r="H145" s="10">
        <v>1</v>
      </c>
      <c r="I145" s="8">
        <v>18</v>
      </c>
      <c r="J145" s="9">
        <v>20</v>
      </c>
      <c r="K145" s="10">
        <v>22</v>
      </c>
    </row>
    <row r="146" spans="1:11" ht="15" customHeight="1" x14ac:dyDescent="0.15">
      <c r="B146" s="1" t="s">
        <v>48</v>
      </c>
      <c r="C146" s="8">
        <v>2</v>
      </c>
      <c r="D146" s="9">
        <v>4</v>
      </c>
      <c r="E146" s="10">
        <v>5</v>
      </c>
      <c r="F146" s="8">
        <v>7</v>
      </c>
      <c r="G146" s="9">
        <v>5</v>
      </c>
      <c r="H146" s="10">
        <v>6</v>
      </c>
      <c r="I146" s="8">
        <v>13</v>
      </c>
      <c r="J146" s="9">
        <v>12</v>
      </c>
      <c r="K146" s="10">
        <v>10</v>
      </c>
    </row>
    <row r="147" spans="1:11" ht="15" customHeight="1" x14ac:dyDescent="0.15">
      <c r="B147" s="1" t="s">
        <v>49</v>
      </c>
      <c r="C147" s="8">
        <v>2</v>
      </c>
      <c r="D147" s="9">
        <v>1</v>
      </c>
      <c r="E147" s="10">
        <v>2</v>
      </c>
      <c r="F147" s="8">
        <v>1</v>
      </c>
      <c r="G147" s="9">
        <v>2</v>
      </c>
      <c r="H147" s="10">
        <v>3</v>
      </c>
      <c r="I147" s="8">
        <v>3</v>
      </c>
      <c r="J147" s="9">
        <v>4</v>
      </c>
      <c r="K147" s="10">
        <v>4</v>
      </c>
    </row>
    <row r="148" spans="1:11" ht="15" customHeight="1" x14ac:dyDescent="0.15">
      <c r="B148" s="1" t="s">
        <v>50</v>
      </c>
      <c r="C148" s="8">
        <v>0</v>
      </c>
      <c r="D148" s="9">
        <v>1</v>
      </c>
      <c r="E148" s="10">
        <v>0</v>
      </c>
      <c r="F148" s="8">
        <v>1</v>
      </c>
      <c r="G148" s="9">
        <v>0</v>
      </c>
      <c r="H148" s="10">
        <v>0</v>
      </c>
      <c r="I148" s="8">
        <v>1</v>
      </c>
      <c r="J148" s="9">
        <v>2</v>
      </c>
      <c r="K148" s="10">
        <v>2</v>
      </c>
    </row>
    <row r="149" spans="1:11" ht="15" customHeight="1" x14ac:dyDescent="0.15">
      <c r="B149" s="1" t="s">
        <v>35</v>
      </c>
      <c r="C149" s="8">
        <v>9</v>
      </c>
      <c r="D149" s="9">
        <v>6</v>
      </c>
      <c r="E149" s="10">
        <v>29</v>
      </c>
      <c r="F149" s="8">
        <v>1</v>
      </c>
      <c r="G149" s="9">
        <v>1</v>
      </c>
      <c r="H149" s="10">
        <v>0</v>
      </c>
      <c r="I149" s="8">
        <v>7</v>
      </c>
      <c r="J149" s="9">
        <v>9</v>
      </c>
      <c r="K149" s="10">
        <v>4</v>
      </c>
    </row>
    <row r="150" spans="1:11" ht="15" customHeight="1" x14ac:dyDescent="0.15">
      <c r="B150" s="11" t="s">
        <v>8</v>
      </c>
      <c r="C150" s="12">
        <f>SUM(C144:C149)</f>
        <v>194</v>
      </c>
      <c r="D150" s="13">
        <f t="shared" ref="D150" si="109">SUM(D144:D149)</f>
        <v>194</v>
      </c>
      <c r="E150" s="14">
        <f t="shared" ref="E150" si="110">SUM(E144:E149)</f>
        <v>194</v>
      </c>
      <c r="F150" s="12">
        <f t="shared" ref="F150" si="111">SUM(F144:F149)</f>
        <v>16</v>
      </c>
      <c r="G150" s="13">
        <f t="shared" ref="G150" si="112">SUM(G144:G149)</f>
        <v>16</v>
      </c>
      <c r="H150" s="14">
        <f t="shared" ref="H150" si="113">SUM(H144:H149)</f>
        <v>16</v>
      </c>
      <c r="I150" s="12">
        <f t="shared" ref="I150" si="114">SUM(I144:I149)</f>
        <v>137</v>
      </c>
      <c r="J150" s="13">
        <f t="shared" ref="J150" si="115">SUM(J144:J149)</f>
        <v>137</v>
      </c>
      <c r="K150" s="14">
        <f t="shared" ref="K150" si="116">SUM(K144:K149)</f>
        <v>137</v>
      </c>
    </row>
    <row r="151" spans="1:11" ht="15" customHeight="1" x14ac:dyDescent="0.15">
      <c r="B151" s="1" t="s">
        <v>46</v>
      </c>
      <c r="C151" s="15">
        <f>C144/C$11*100</f>
        <v>88.144329896907209</v>
      </c>
      <c r="D151" s="16">
        <f t="shared" ref="D151:K151" si="117">D144/D$11*100</f>
        <v>89.175257731958766</v>
      </c>
      <c r="E151" s="17">
        <f t="shared" si="117"/>
        <v>77.835051546391753</v>
      </c>
      <c r="F151" s="15">
        <f t="shared" si="117"/>
        <v>31.25</v>
      </c>
      <c r="G151" s="16">
        <f t="shared" si="117"/>
        <v>31.25</v>
      </c>
      <c r="H151" s="17">
        <f t="shared" si="117"/>
        <v>37.5</v>
      </c>
      <c r="I151" s="15">
        <f t="shared" si="117"/>
        <v>69.34306569343066</v>
      </c>
      <c r="J151" s="16">
        <f t="shared" si="117"/>
        <v>65.693430656934311</v>
      </c>
      <c r="K151" s="17">
        <f t="shared" si="117"/>
        <v>69.34306569343066</v>
      </c>
    </row>
    <row r="152" spans="1:11" ht="15" customHeight="1" x14ac:dyDescent="0.15">
      <c r="B152" s="1" t="s">
        <v>47</v>
      </c>
      <c r="C152" s="18">
        <f t="shared" ref="C152:K152" si="118">C145/C$11*100</f>
        <v>5.1546391752577314</v>
      </c>
      <c r="D152" s="19">
        <f t="shared" si="118"/>
        <v>4.6391752577319592</v>
      </c>
      <c r="E152" s="20">
        <f t="shared" si="118"/>
        <v>3.608247422680412</v>
      </c>
      <c r="F152" s="18">
        <f t="shared" si="118"/>
        <v>6.25</v>
      </c>
      <c r="G152" s="19">
        <f t="shared" si="118"/>
        <v>18.75</v>
      </c>
      <c r="H152" s="20">
        <f t="shared" si="118"/>
        <v>6.25</v>
      </c>
      <c r="I152" s="18">
        <f t="shared" si="118"/>
        <v>13.138686131386862</v>
      </c>
      <c r="J152" s="19">
        <f t="shared" si="118"/>
        <v>14.5985401459854</v>
      </c>
      <c r="K152" s="20">
        <f t="shared" si="118"/>
        <v>16.058394160583941</v>
      </c>
    </row>
    <row r="153" spans="1:11" ht="15" customHeight="1" x14ac:dyDescent="0.15">
      <c r="B153" s="1" t="s">
        <v>48</v>
      </c>
      <c r="C153" s="18">
        <f t="shared" ref="C153:K153" si="119">C146/C$11*100</f>
        <v>1.0309278350515463</v>
      </c>
      <c r="D153" s="19">
        <f t="shared" si="119"/>
        <v>2.0618556701030926</v>
      </c>
      <c r="E153" s="20">
        <f t="shared" si="119"/>
        <v>2.5773195876288657</v>
      </c>
      <c r="F153" s="18">
        <f t="shared" si="119"/>
        <v>43.75</v>
      </c>
      <c r="G153" s="19">
        <f t="shared" si="119"/>
        <v>31.25</v>
      </c>
      <c r="H153" s="20">
        <f t="shared" si="119"/>
        <v>37.5</v>
      </c>
      <c r="I153" s="18">
        <f t="shared" si="119"/>
        <v>9.4890510948905096</v>
      </c>
      <c r="J153" s="19">
        <f t="shared" si="119"/>
        <v>8.7591240875912408</v>
      </c>
      <c r="K153" s="20">
        <f t="shared" si="119"/>
        <v>7.2992700729926998</v>
      </c>
    </row>
    <row r="154" spans="1:11" ht="15" customHeight="1" x14ac:dyDescent="0.15">
      <c r="B154" s="1" t="s">
        <v>49</v>
      </c>
      <c r="C154" s="18">
        <f t="shared" ref="C154:K154" si="120">C147/C$11*100</f>
        <v>1.0309278350515463</v>
      </c>
      <c r="D154" s="19">
        <f t="shared" si="120"/>
        <v>0.51546391752577314</v>
      </c>
      <c r="E154" s="20">
        <f t="shared" si="120"/>
        <v>1.0309278350515463</v>
      </c>
      <c r="F154" s="18">
        <f t="shared" si="120"/>
        <v>6.25</v>
      </c>
      <c r="G154" s="19">
        <f t="shared" si="120"/>
        <v>12.5</v>
      </c>
      <c r="H154" s="20">
        <f t="shared" si="120"/>
        <v>18.75</v>
      </c>
      <c r="I154" s="18">
        <f t="shared" si="120"/>
        <v>2.1897810218978102</v>
      </c>
      <c r="J154" s="19">
        <f t="shared" si="120"/>
        <v>2.9197080291970803</v>
      </c>
      <c r="K154" s="20">
        <f t="shared" si="120"/>
        <v>2.9197080291970803</v>
      </c>
    </row>
    <row r="155" spans="1:11" ht="15" customHeight="1" x14ac:dyDescent="0.15">
      <c r="B155" s="1" t="s">
        <v>50</v>
      </c>
      <c r="C155" s="18">
        <f t="shared" ref="C155:K155" si="121">C148/C$11*100</f>
        <v>0</v>
      </c>
      <c r="D155" s="19">
        <f t="shared" si="121"/>
        <v>0.51546391752577314</v>
      </c>
      <c r="E155" s="20">
        <f t="shared" si="121"/>
        <v>0</v>
      </c>
      <c r="F155" s="18">
        <f t="shared" si="121"/>
        <v>6.25</v>
      </c>
      <c r="G155" s="19">
        <f t="shared" si="121"/>
        <v>0</v>
      </c>
      <c r="H155" s="20">
        <f t="shared" si="121"/>
        <v>0</v>
      </c>
      <c r="I155" s="18">
        <f t="shared" si="121"/>
        <v>0.72992700729927007</v>
      </c>
      <c r="J155" s="19">
        <f t="shared" si="121"/>
        <v>1.4598540145985401</v>
      </c>
      <c r="K155" s="20">
        <f t="shared" si="121"/>
        <v>1.4598540145985401</v>
      </c>
    </row>
    <row r="156" spans="1:11" ht="15" customHeight="1" x14ac:dyDescent="0.15">
      <c r="B156" s="1" t="s">
        <v>35</v>
      </c>
      <c r="C156" s="18">
        <f t="shared" ref="C156:K156" si="122">C149/C$11*100</f>
        <v>4.6391752577319592</v>
      </c>
      <c r="D156" s="19">
        <f t="shared" si="122"/>
        <v>3.0927835051546393</v>
      </c>
      <c r="E156" s="20">
        <f t="shared" si="122"/>
        <v>14.948453608247423</v>
      </c>
      <c r="F156" s="18">
        <f t="shared" si="122"/>
        <v>6.25</v>
      </c>
      <c r="G156" s="19">
        <f t="shared" si="122"/>
        <v>6.25</v>
      </c>
      <c r="H156" s="20">
        <f t="shared" si="122"/>
        <v>0</v>
      </c>
      <c r="I156" s="18">
        <f t="shared" si="122"/>
        <v>5.1094890510948909</v>
      </c>
      <c r="J156" s="19">
        <f t="shared" si="122"/>
        <v>6.5693430656934311</v>
      </c>
      <c r="K156" s="20">
        <f t="shared" si="122"/>
        <v>2.9197080291970803</v>
      </c>
    </row>
    <row r="157" spans="1:11" ht="15" customHeight="1" x14ac:dyDescent="0.15">
      <c r="B157" s="11" t="s">
        <v>8</v>
      </c>
      <c r="C157" s="21">
        <f>SUM(C151:C156)</f>
        <v>99.999999999999986</v>
      </c>
      <c r="D157" s="22">
        <f t="shared" ref="D157" si="123">SUM(D151:D156)</f>
        <v>100.00000000000003</v>
      </c>
      <c r="E157" s="23">
        <f t="shared" ref="E157" si="124">SUM(E151:E156)</f>
        <v>99.999999999999986</v>
      </c>
      <c r="F157" s="21">
        <f t="shared" ref="F157" si="125">SUM(F151:F156)</f>
        <v>100</v>
      </c>
      <c r="G157" s="22">
        <f t="shared" ref="G157" si="126">SUM(G151:G156)</f>
        <v>100</v>
      </c>
      <c r="H157" s="23">
        <f t="shared" ref="H157" si="127">SUM(H151:H156)</f>
        <v>100</v>
      </c>
      <c r="I157" s="21">
        <f t="shared" ref="I157" si="128">SUM(I151:I156)</f>
        <v>100.00000000000001</v>
      </c>
      <c r="J157" s="22">
        <f t="shared" ref="J157" si="129">SUM(J151:J156)</f>
        <v>100</v>
      </c>
      <c r="K157" s="23">
        <f t="shared" ref="K157" si="130">SUM(K151:K156)</f>
        <v>100</v>
      </c>
    </row>
    <row r="158" spans="1:11" ht="15" customHeight="1" x14ac:dyDescent="0.15">
      <c r="B158" s="11" t="s">
        <v>9</v>
      </c>
      <c r="C158" s="58">
        <v>1.5580406911830373</v>
      </c>
      <c r="D158" s="59">
        <v>1.6272701524675861</v>
      </c>
      <c r="E158" s="60">
        <v>1.7762260957676101</v>
      </c>
      <c r="F158" s="58">
        <v>23.924437161391559</v>
      </c>
      <c r="G158" s="59">
        <v>22.908994860606281</v>
      </c>
      <c r="H158" s="60">
        <v>26.830289386070319</v>
      </c>
      <c r="I158" s="58">
        <v>7.5511112417956356</v>
      </c>
      <c r="J158" s="59">
        <v>8.5465438178069224</v>
      </c>
      <c r="K158" s="60">
        <v>7.7050181177216821</v>
      </c>
    </row>
    <row r="160" spans="1:11" ht="15" customHeight="1" x14ac:dyDescent="0.15">
      <c r="A160" s="2" t="s">
        <v>51</v>
      </c>
    </row>
    <row r="161" spans="2:11" ht="15" customHeight="1" x14ac:dyDescent="0.15">
      <c r="B161" s="48"/>
      <c r="C161" s="48"/>
      <c r="D161" s="50" t="s">
        <v>62</v>
      </c>
      <c r="E161" s="49"/>
      <c r="F161" s="48"/>
      <c r="G161" s="50" t="s">
        <v>63</v>
      </c>
      <c r="H161" s="49"/>
      <c r="I161" s="48"/>
      <c r="J161" s="50" t="s">
        <v>72</v>
      </c>
      <c r="K161" s="49"/>
    </row>
    <row r="162" spans="2:11" ht="15" customHeight="1" x14ac:dyDescent="0.15">
      <c r="B162" s="36" t="s">
        <v>52</v>
      </c>
      <c r="C162" s="37">
        <v>161</v>
      </c>
      <c r="D162" s="38">
        <v>977</v>
      </c>
      <c r="E162" s="39">
        <v>30.092118730808597</v>
      </c>
      <c r="F162" s="37">
        <v>163</v>
      </c>
      <c r="G162" s="38">
        <v>992</v>
      </c>
      <c r="H162" s="39">
        <v>27.116935483870968</v>
      </c>
      <c r="I162" s="37">
        <v>158</v>
      </c>
      <c r="J162" s="38">
        <v>1020</v>
      </c>
      <c r="K162" s="39">
        <v>33.431372549019606</v>
      </c>
    </row>
    <row r="163" spans="2:11" ht="15" customHeight="1" x14ac:dyDescent="0.15">
      <c r="B163" s="56" t="s">
        <v>53</v>
      </c>
      <c r="C163" s="41">
        <v>150</v>
      </c>
      <c r="D163" s="42">
        <v>939</v>
      </c>
      <c r="E163" s="43">
        <v>29.925452609158683</v>
      </c>
      <c r="F163" s="41">
        <v>152</v>
      </c>
      <c r="G163" s="42">
        <v>964</v>
      </c>
      <c r="H163" s="43">
        <v>26.556016597510375</v>
      </c>
      <c r="I163" s="41">
        <v>145</v>
      </c>
      <c r="J163" s="42">
        <v>978</v>
      </c>
      <c r="K163" s="43">
        <v>32.924335378323107</v>
      </c>
    </row>
    <row r="164" spans="2:11" ht="15" customHeight="1" x14ac:dyDescent="0.15">
      <c r="B164" s="56" t="s">
        <v>54</v>
      </c>
      <c r="C164" s="41">
        <v>11</v>
      </c>
      <c r="D164" s="42">
        <v>38</v>
      </c>
      <c r="E164" s="43">
        <v>34.210526315789473</v>
      </c>
      <c r="F164" s="41">
        <v>11</v>
      </c>
      <c r="G164" s="42">
        <v>28</v>
      </c>
      <c r="H164" s="43">
        <v>46.428571428571431</v>
      </c>
      <c r="I164" s="41">
        <v>13</v>
      </c>
      <c r="J164" s="42">
        <v>42</v>
      </c>
      <c r="K164" s="43">
        <v>45.238095238095241</v>
      </c>
    </row>
    <row r="165" spans="2:11" ht="15" customHeight="1" x14ac:dyDescent="0.15">
      <c r="B165" s="40" t="s">
        <v>55</v>
      </c>
      <c r="C165" s="41">
        <v>146</v>
      </c>
      <c r="D165" s="42">
        <v>551</v>
      </c>
      <c r="E165" s="43">
        <v>23.95644283121597</v>
      </c>
      <c r="F165" s="41">
        <v>157</v>
      </c>
      <c r="G165" s="42">
        <v>618</v>
      </c>
      <c r="H165" s="43">
        <v>24.757281553398059</v>
      </c>
      <c r="I165" s="41">
        <v>145</v>
      </c>
      <c r="J165" s="42">
        <v>646</v>
      </c>
      <c r="K165" s="43">
        <v>25.541795665634677</v>
      </c>
    </row>
    <row r="166" spans="2:11" ht="15" customHeight="1" x14ac:dyDescent="0.15">
      <c r="B166" s="40" t="s">
        <v>56</v>
      </c>
      <c r="C166" s="41">
        <v>112</v>
      </c>
      <c r="D166" s="42">
        <v>366</v>
      </c>
      <c r="E166" s="43">
        <v>21.857923497267759</v>
      </c>
      <c r="F166" s="41">
        <v>122</v>
      </c>
      <c r="G166" s="42">
        <v>417</v>
      </c>
      <c r="H166" s="43">
        <v>21.582733812949641</v>
      </c>
      <c r="I166" s="41">
        <v>111</v>
      </c>
      <c r="J166" s="42">
        <v>397</v>
      </c>
      <c r="K166" s="43">
        <v>23.929471032745592</v>
      </c>
    </row>
    <row r="167" spans="2:11" ht="15" customHeight="1" x14ac:dyDescent="0.15">
      <c r="B167" s="44" t="s">
        <v>61</v>
      </c>
      <c r="C167" s="45">
        <v>184</v>
      </c>
      <c r="D167" s="46">
        <v>1124</v>
      </c>
      <c r="E167" s="47">
        <v>29.626334519572957</v>
      </c>
      <c r="F167" s="45">
        <v>187</v>
      </c>
      <c r="G167" s="46">
        <v>1165</v>
      </c>
      <c r="H167" s="47">
        <v>27.381974248927037</v>
      </c>
      <c r="I167" s="45">
        <v>179</v>
      </c>
      <c r="J167" s="46">
        <v>1227</v>
      </c>
      <c r="K167" s="47">
        <v>31.947840260798692</v>
      </c>
    </row>
  </sheetData>
  <phoneticPr fontId="2"/>
  <pageMargins left="0.70866141732283472" right="0.70866141732283472" top="0.59055118110236227" bottom="0.39370078740157483" header="0.31496062992125984" footer="0.31496062992125984"/>
  <pageSetup paperSize="9" orientation="portrait" verticalDpi="1200" r:id="rId1"/>
  <headerFooter>
    <oddHeader>&amp;C&amp;8【2024年度　厚生労働省　老人保健健康増進等事業】
高齢者向け住まいに関するアンケート調査&amp;R&amp;8マッチング集計結果</oddHeader>
  </headerFooter>
  <rowBreaks count="3" manualBreakCount="3">
    <brk id="42" max="16383" man="1"/>
    <brk id="88" max="16383" man="1"/>
    <brk id="13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CF9B2BE376A4D479DB2B73BAA5E513F" ma:contentTypeVersion="4" ma:contentTypeDescription="新しいドキュメントを作成します。" ma:contentTypeScope="" ma:versionID="5ecf38fd8843afb0f7ca59d6ad239dfd">
  <xsd:schema xmlns:xsd="http://www.w3.org/2001/XMLSchema" xmlns:xs="http://www.w3.org/2001/XMLSchema" xmlns:p="http://schemas.microsoft.com/office/2006/metadata/properties" xmlns:ns2="5affab45-1dc0-48d2-b3bf-00dcf1517e3c" targetNamespace="http://schemas.microsoft.com/office/2006/metadata/properties" ma:root="true" ma:fieldsID="a31190351d03295dcfe249d514314246" ns2:_="">
    <xsd:import namespace="5affab45-1dc0-48d2-b3bf-00dcf1517e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ffab45-1dc0-48d2-b3bf-00dcf1517e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DE88038-4C3E-4CCB-8891-800C5E1B2786}"/>
</file>

<file path=customXml/itemProps2.xml><?xml version="1.0" encoding="utf-8"?>
<ds:datastoreItem xmlns:ds="http://schemas.openxmlformats.org/officeDocument/2006/customXml" ds:itemID="{1E7B4547-16B2-4DEA-8BE7-E2C4E15A4572}"/>
</file>

<file path=customXml/itemProps3.xml><?xml version="1.0" encoding="utf-8"?>
<ds:datastoreItem xmlns:ds="http://schemas.openxmlformats.org/officeDocument/2006/customXml" ds:itemID="{E73D15A1-4217-4B63-8D36-B891CEC927D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集計表</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yokohama2</dc:creator>
  <cp:lastModifiedBy>Taiji Okada (JP)</cp:lastModifiedBy>
  <cp:lastPrinted>2024-11-29T01:19:20Z</cp:lastPrinted>
  <dcterms:created xsi:type="dcterms:W3CDTF">2017-12-19T05:48:43Z</dcterms:created>
  <dcterms:modified xsi:type="dcterms:W3CDTF">2025-04-08T07:05:11Z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0x010100ACF9B2BE376A4D479DB2B73BAA5E513F</vt:lpwstr>
  </property>
</Properties>
</file>