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JP Well-Being\R3年度(2021-2022)\02.R3 Job\MHLW_老人保健健康増進等事業\21-1-60 介護付きホームにおける看護職員による円滑的な業務の実施に向けた調査研究\40_報告書・アウトプット\★入稿用データ\HP掲載用\"/>
    </mc:Choice>
  </mc:AlternateContent>
  <xr:revisionPtr revIDLastSave="0" documentId="13_ncr:1_{D8491701-E827-4D17-A7B7-4525A20BCA76}" xr6:coauthVersionLast="46" xr6:coauthVersionMax="46" xr10:uidLastSave="{00000000-0000-0000-0000-000000000000}"/>
  <bookViews>
    <workbookView xWindow="-108" yWindow="-108" windowWidth="23256" windowHeight="12576" tabRatio="769" xr2:uid="{00000000-000D-0000-FFFF-FFFF00000000}"/>
  </bookViews>
  <sheets>
    <sheet name="1" sheetId="8" r:id="rId1"/>
    <sheet name="2" sheetId="10" r:id="rId2"/>
    <sheet name="3" sheetId="11" r:id="rId3"/>
    <sheet name="4-1-1" sheetId="12" r:id="rId4"/>
    <sheet name="4-2" sheetId="14" r:id="rId5"/>
    <sheet name="三大都市圏" sheetId="15" r:id="rId6"/>
    <sheet name="都市規模" sheetId="54" r:id="rId7"/>
    <sheet name="地域区分" sheetId="16" r:id="rId8"/>
    <sheet name="事業主体法人種別" sheetId="17" r:id="rId9"/>
    <sheet name="母体法人業種" sheetId="55" r:id="rId10"/>
    <sheet name="有料老人ホーム・サービス" sheetId="18" r:id="rId11"/>
    <sheet name="併設・隣接状況訪問看護" sheetId="19" r:id="rId12"/>
    <sheet name="事業所開設年月" sheetId="56" r:id="rId13"/>
    <sheet name="運営主体との関係" sheetId="57" r:id="rId14"/>
    <sheet name="夜間の看護体制" sheetId="22" r:id="rId15"/>
    <sheet name="夜間看護体制加算" sheetId="58" r:id="rId16"/>
    <sheet name="医療機関連携加算の有無" sheetId="23" r:id="rId17"/>
    <sheet name="施設の位置づけ・ケア方針 " sheetId="24" r:id="rId18"/>
    <sheet name="医療処置を要する入居者への" sheetId="26" r:id="rId19"/>
    <sheet name="薬剤使用の適正化に向けた取組" sheetId="27" r:id="rId20"/>
    <sheet name="終末期等の医療" sheetId="28" r:id="rId21"/>
    <sheet name="看護賠償責任保険への加入" sheetId="61" r:id="rId22"/>
    <sheet name="看護賠償責任保険への加入２" sheetId="60" r:id="rId23"/>
    <sheet name="協力医との連絡頻度" sheetId="30" r:id="rId24"/>
    <sheet name="訪問医療を行っている医療機関数" sheetId="62" r:id="rId25"/>
    <sheet name="医師から住まいの看護職員へ" sheetId="63" r:id="rId26"/>
    <sheet name="緊急時の協力医のバックアップ体制" sheetId="32" r:id="rId27"/>
    <sheet name="協力機関への介護記録等の共有" sheetId="64" r:id="rId28"/>
    <sheet name="看護基準・看護手順書の整備状況" sheetId="33" r:id="rId29"/>
    <sheet name="看護職員に対する研修の実施状況" sheetId="34" r:id="rId30"/>
    <sheet name="医療対応に関する緊急時の対応" sheetId="35" r:id="rId31"/>
    <sheet name="緊急時に看護職員の派遣を依頼" sheetId="36" r:id="rId32"/>
    <sheet name="介護職員比率" sheetId="37" r:id="rId33"/>
    <sheet name="介護職員数(常勤・非常勤合計)" sheetId="65" r:id="rId34"/>
    <sheet name="たんの吸引等の医療処置" sheetId="38" r:id="rId35"/>
    <sheet name="看護職員数(常勤・非常勤合計)" sheetId="39" r:id="rId36"/>
    <sheet name="常勤の看護師、准看護師" sheetId="66" r:id="rId37"/>
    <sheet name="夜間の介護・看護職員数" sheetId="40" r:id="rId38"/>
    <sheet name="夜間の医療体制" sheetId="41" r:id="rId39"/>
    <sheet name="入居者総数" sheetId="67" r:id="rId40"/>
    <sheet name="平均要介護度" sheetId="68" r:id="rId41"/>
    <sheet name="重複を除いた医療処置を有する" sheetId="42" r:id="rId42"/>
    <sheet name="性別" sheetId="69" r:id="rId43"/>
    <sheet name="年齢" sheetId="70" r:id="rId44"/>
    <sheet name="勤務形態" sheetId="71" r:id="rId45"/>
    <sheet name="１週間の平均的な勤務時間" sheetId="43" r:id="rId46"/>
    <sheet name="職位" sheetId="44" r:id="rId47"/>
    <sheet name="実際に利用者・患者に対して看護を" sheetId="45" r:id="rId48"/>
    <sheet name="日常的に行っている業務" sheetId="46" r:id="rId49"/>
    <sheet name="介護行為時間と目的の組み合わせ別 医療対応の状況" sheetId="47" r:id="rId50"/>
    <sheet name="介護行為時間別" sheetId="51" r:id="rId51"/>
    <sheet name="看取り率" sheetId="50" r:id="rId52"/>
    <sheet name="医療対応の状況別 看取り率及び今後強化・充実が必要と考えられる" sheetId="48" r:id="rId53"/>
  </sheets>
  <definedNames>
    <definedName name="_xlnm._FilterDatabase" localSheetId="0" hidden="1">'1'!$D$4:$O$246</definedName>
    <definedName name="_xlnm._FilterDatabase" localSheetId="1" hidden="1">'2'!$C$4:$N$132</definedName>
    <definedName name="_xlnm._FilterDatabase" localSheetId="2" hidden="1">'3'!$C$4:$P$45</definedName>
    <definedName name="_xlnm._FilterDatabase" localSheetId="3" hidden="1">'4-1-1'!$D$4:$Q$73</definedName>
    <definedName name="_xlnm._FilterDatabase" localSheetId="4" hidden="1">'4-2'!$C$4:$O$15</definedName>
    <definedName name="_xlnm.Print_Area" localSheetId="0">'1'!$D$4:$O$247</definedName>
    <definedName name="_xlnm.Print_Area" localSheetId="1">'2'!$C$4:$N$132</definedName>
    <definedName name="_xlnm.Print_Area" localSheetId="2">'3'!$C$4:$P$45</definedName>
    <definedName name="_xlnm.Print_Area" localSheetId="3">'4-1-1'!$D$4:$AJ$82</definedName>
    <definedName name="_xlnm.Print_Area" localSheetId="4">'4-2'!$C$4:$O$15</definedName>
    <definedName name="_xlnm.Print_Titles" localSheetId="0">'1'!$A:$C,'1'!$1:$3</definedName>
    <definedName name="_xlnm.Print_Titles" localSheetId="1">'2'!$A:$B,'2'!$1:$3</definedName>
    <definedName name="_xlnm.Print_Titles" localSheetId="2">'3'!$A:$B,'3'!$1:$3</definedName>
    <definedName name="_xlnm.Print_Titles" localSheetId="3">'4-1-1'!$A:$B,'4-1-1'!$1:$3</definedName>
    <definedName name="_xlnm.Print_Titles" localSheetId="4">'4-2'!$A:$B,'4-2'!$1:$3</definedName>
  </definedNames>
  <calcPr calcId="145621"/>
</workbook>
</file>

<file path=xl/calcChain.xml><?xml version="1.0" encoding="utf-8"?>
<calcChain xmlns="http://schemas.openxmlformats.org/spreadsheetml/2006/main">
  <c r="E127" i="10" l="1"/>
  <c r="J183" i="8" l="1"/>
  <c r="D183" i="8"/>
  <c r="H183" i="8" s="1"/>
  <c r="J182" i="8"/>
  <c r="L182" i="8" s="1"/>
  <c r="D182" i="8"/>
  <c r="H182" i="8" s="1"/>
  <c r="J181" i="8"/>
  <c r="O181" i="8" s="1"/>
  <c r="D181" i="8"/>
  <c r="H181" i="8" s="1"/>
  <c r="J180" i="8"/>
  <c r="L180" i="8" s="1"/>
  <c r="D180" i="8"/>
  <c r="H180" i="8" s="1"/>
  <c r="J179" i="8"/>
  <c r="N179" i="8" s="1"/>
  <c r="D179" i="8"/>
  <c r="H179" i="8" s="1"/>
  <c r="J156" i="8"/>
  <c r="N156" i="8" s="1"/>
  <c r="D156" i="8"/>
  <c r="G156" i="8" s="1"/>
  <c r="J155" i="8"/>
  <c r="N155" i="8" s="1"/>
  <c r="D155" i="8"/>
  <c r="G155" i="8" s="1"/>
  <c r="J154" i="8"/>
  <c r="N154" i="8" s="1"/>
  <c r="D154" i="8"/>
  <c r="J153" i="8"/>
  <c r="D153" i="8"/>
  <c r="H153" i="8" s="1"/>
  <c r="J152" i="8"/>
  <c r="K152" i="8" s="1"/>
  <c r="D152" i="8"/>
  <c r="G152" i="8" s="1"/>
  <c r="J151" i="8"/>
  <c r="N151" i="8" s="1"/>
  <c r="D151" i="8"/>
  <c r="G151" i="8" s="1"/>
  <c r="J150" i="8"/>
  <c r="N150" i="8" s="1"/>
  <c r="D150" i="8"/>
  <c r="J149" i="8"/>
  <c r="L149" i="8" s="1"/>
  <c r="D149" i="8"/>
  <c r="H149" i="8" s="1"/>
  <c r="J148" i="8"/>
  <c r="K148" i="8" s="1"/>
  <c r="D148" i="8"/>
  <c r="G148" i="8" s="1"/>
  <c r="J147" i="8"/>
  <c r="N147" i="8" s="1"/>
  <c r="D147" i="8"/>
  <c r="G147" i="8" s="1"/>
  <c r="J146" i="8"/>
  <c r="L146" i="8" s="1"/>
  <c r="D146" i="8"/>
  <c r="J145" i="8"/>
  <c r="N145" i="8" s="1"/>
  <c r="D145" i="8"/>
  <c r="H145" i="8" s="1"/>
  <c r="J144" i="8"/>
  <c r="L144" i="8" s="1"/>
  <c r="D144" i="8"/>
  <c r="G144" i="8" s="1"/>
  <c r="J143" i="8"/>
  <c r="D143" i="8"/>
  <c r="G143" i="8" s="1"/>
  <c r="J142" i="8"/>
  <c r="M142" i="8" s="1"/>
  <c r="D142" i="8"/>
  <c r="H142" i="8" s="1"/>
  <c r="J141" i="8"/>
  <c r="L141" i="8" s="1"/>
  <c r="D141" i="8"/>
  <c r="I141" i="8" s="1"/>
  <c r="J140" i="8"/>
  <c r="N140" i="8" s="1"/>
  <c r="D140" i="8"/>
  <c r="I140" i="8" s="1"/>
  <c r="J127" i="8"/>
  <c r="N127" i="8" s="1"/>
  <c r="D127" i="8"/>
  <c r="I127" i="8" s="1"/>
  <c r="J126" i="8"/>
  <c r="N126" i="8" s="1"/>
  <c r="D126" i="8"/>
  <c r="I126" i="8" s="1"/>
  <c r="J125" i="8"/>
  <c r="N125" i="8" s="1"/>
  <c r="D125" i="8"/>
  <c r="I125" i="8" s="1"/>
  <c r="J124" i="8"/>
  <c r="N124" i="8" s="1"/>
  <c r="D124" i="8"/>
  <c r="I124" i="8" s="1"/>
  <c r="J123" i="8"/>
  <c r="N123" i="8" s="1"/>
  <c r="D123" i="8"/>
  <c r="I123" i="8" s="1"/>
  <c r="J122" i="8"/>
  <c r="N122" i="8" s="1"/>
  <c r="D122" i="8"/>
  <c r="I122" i="8" s="1"/>
  <c r="J121" i="8"/>
  <c r="N121" i="8" s="1"/>
  <c r="D121" i="8"/>
  <c r="I121" i="8" s="1"/>
  <c r="J120" i="8"/>
  <c r="N120" i="8" s="1"/>
  <c r="D120" i="8"/>
  <c r="I120" i="8" s="1"/>
  <c r="J119" i="8"/>
  <c r="N119" i="8" s="1"/>
  <c r="D119" i="8"/>
  <c r="I119" i="8" s="1"/>
  <c r="J118" i="8"/>
  <c r="N118" i="8" s="1"/>
  <c r="D118" i="8"/>
  <c r="I118" i="8" s="1"/>
  <c r="J117" i="8"/>
  <c r="N117" i="8" s="1"/>
  <c r="D117" i="8"/>
  <c r="I117" i="8" s="1"/>
  <c r="J116" i="8"/>
  <c r="N116" i="8" s="1"/>
  <c r="D116" i="8"/>
  <c r="I116" i="8" s="1"/>
  <c r="J115" i="8"/>
  <c r="N115" i="8" s="1"/>
  <c r="D115" i="8"/>
  <c r="I115" i="8" s="1"/>
  <c r="J114" i="8"/>
  <c r="N114" i="8" s="1"/>
  <c r="D114" i="8"/>
  <c r="H114" i="8" s="1"/>
  <c r="J99" i="8"/>
  <c r="N99" i="8" s="1"/>
  <c r="D99" i="8"/>
  <c r="F99" i="8" s="1"/>
  <c r="J98" i="8"/>
  <c r="N98" i="8" s="1"/>
  <c r="D98" i="8"/>
  <c r="F98" i="8" s="1"/>
  <c r="J97" i="8"/>
  <c r="N97" i="8" s="1"/>
  <c r="D97" i="8"/>
  <c r="F97" i="8" s="1"/>
  <c r="J96" i="8"/>
  <c r="N96" i="8" s="1"/>
  <c r="D96" i="8"/>
  <c r="F96" i="8" s="1"/>
  <c r="J95" i="8"/>
  <c r="N95" i="8" s="1"/>
  <c r="D95" i="8"/>
  <c r="J94" i="8"/>
  <c r="N94" i="8" s="1"/>
  <c r="D94" i="8"/>
  <c r="F94" i="8" s="1"/>
  <c r="J93" i="8"/>
  <c r="N93" i="8" s="1"/>
  <c r="D93" i="8"/>
  <c r="F93" i="8" s="1"/>
  <c r="J92" i="8"/>
  <c r="N92" i="8" s="1"/>
  <c r="D92" i="8"/>
  <c r="F92" i="8" s="1"/>
  <c r="J91" i="8"/>
  <c r="N91" i="8" s="1"/>
  <c r="D91" i="8"/>
  <c r="F91" i="8" s="1"/>
  <c r="J90" i="8"/>
  <c r="N90" i="8" s="1"/>
  <c r="D90" i="8"/>
  <c r="F90" i="8" s="1"/>
  <c r="J89" i="8"/>
  <c r="N89" i="8" s="1"/>
  <c r="D89" i="8"/>
  <c r="F89" i="8" s="1"/>
  <c r="J88" i="8"/>
  <c r="N88" i="8" s="1"/>
  <c r="D88" i="8"/>
  <c r="F88" i="8" s="1"/>
  <c r="J87" i="8"/>
  <c r="N87" i="8" s="1"/>
  <c r="D87" i="8"/>
  <c r="F87" i="8" s="1"/>
  <c r="J86" i="8"/>
  <c r="N86" i="8" s="1"/>
  <c r="D86" i="8"/>
  <c r="F86" i="8" s="1"/>
  <c r="J85" i="8"/>
  <c r="N85" i="8" s="1"/>
  <c r="D85" i="8"/>
  <c r="F85" i="8" s="1"/>
  <c r="J84" i="8"/>
  <c r="N84" i="8" s="1"/>
  <c r="D84" i="8"/>
  <c r="F84" i="8" s="1"/>
  <c r="J83" i="8"/>
  <c r="N83" i="8" s="1"/>
  <c r="D83" i="8"/>
  <c r="F83" i="8" s="1"/>
  <c r="J82" i="8"/>
  <c r="N82" i="8" s="1"/>
  <c r="D82" i="8"/>
  <c r="F82" i="8" s="1"/>
  <c r="J81" i="8"/>
  <c r="N81" i="8" s="1"/>
  <c r="D81" i="8"/>
  <c r="F81" i="8" s="1"/>
  <c r="J80" i="8"/>
  <c r="N80" i="8" s="1"/>
  <c r="D80" i="8"/>
  <c r="F80" i="8" s="1"/>
  <c r="J79" i="8"/>
  <c r="N79" i="8" s="1"/>
  <c r="D79" i="8"/>
  <c r="F79" i="8" s="1"/>
  <c r="J78" i="8"/>
  <c r="N78" i="8" s="1"/>
  <c r="D78" i="8"/>
  <c r="F78" i="8" s="1"/>
  <c r="J77" i="8"/>
  <c r="N77" i="8" s="1"/>
  <c r="D77" i="8"/>
  <c r="F77" i="8" s="1"/>
  <c r="J76" i="8"/>
  <c r="N76" i="8" s="1"/>
  <c r="D76" i="8"/>
  <c r="F76" i="8" s="1"/>
  <c r="J75" i="8"/>
  <c r="N75" i="8" s="1"/>
  <c r="D75" i="8"/>
  <c r="F75" i="8" s="1"/>
  <c r="J74" i="8"/>
  <c r="N74" i="8" s="1"/>
  <c r="D74" i="8"/>
  <c r="F74" i="8" s="1"/>
  <c r="J73" i="8"/>
  <c r="N73" i="8" s="1"/>
  <c r="D73" i="8"/>
  <c r="F73" i="8" s="1"/>
  <c r="J72" i="8"/>
  <c r="N72" i="8" s="1"/>
  <c r="D72" i="8"/>
  <c r="F72" i="8" s="1"/>
  <c r="J71" i="8"/>
  <c r="N71" i="8" s="1"/>
  <c r="D71" i="8"/>
  <c r="F71" i="8" s="1"/>
  <c r="J70" i="8"/>
  <c r="N70" i="8" s="1"/>
  <c r="D70" i="8"/>
  <c r="F70" i="8" s="1"/>
  <c r="J69" i="8"/>
  <c r="N69" i="8" s="1"/>
  <c r="D69" i="8"/>
  <c r="F69" i="8" s="1"/>
  <c r="J68" i="8"/>
  <c r="N68" i="8" s="1"/>
  <c r="D68" i="8"/>
  <c r="F68" i="8" s="1"/>
  <c r="J67" i="8"/>
  <c r="N67" i="8" s="1"/>
  <c r="D67" i="8"/>
  <c r="F67" i="8" s="1"/>
  <c r="J66" i="8"/>
  <c r="N66" i="8" s="1"/>
  <c r="D66" i="8"/>
  <c r="F66" i="8" s="1"/>
  <c r="J65" i="8"/>
  <c r="N65" i="8" s="1"/>
  <c r="D65" i="8"/>
  <c r="F65" i="8" s="1"/>
  <c r="J64" i="8"/>
  <c r="N64" i="8" s="1"/>
  <c r="D64" i="8"/>
  <c r="F64" i="8" s="1"/>
  <c r="J63" i="8"/>
  <c r="N63" i="8" s="1"/>
  <c r="D63" i="8"/>
  <c r="F63" i="8" s="1"/>
  <c r="J62" i="8"/>
  <c r="N62" i="8" s="1"/>
  <c r="D62" i="8"/>
  <c r="F62" i="8" s="1"/>
  <c r="J61" i="8"/>
  <c r="N61" i="8" s="1"/>
  <c r="D61" i="8"/>
  <c r="F61" i="8" s="1"/>
  <c r="J60" i="8"/>
  <c r="N60" i="8" s="1"/>
  <c r="D60" i="8"/>
  <c r="F60" i="8" s="1"/>
  <c r="J59" i="8"/>
  <c r="N59" i="8" s="1"/>
  <c r="D59" i="8"/>
  <c r="F59" i="8" s="1"/>
  <c r="J58" i="8"/>
  <c r="N58" i="8" s="1"/>
  <c r="D58" i="8"/>
  <c r="F58" i="8" s="1"/>
  <c r="J57" i="8"/>
  <c r="N57" i="8" s="1"/>
  <c r="D57" i="8"/>
  <c r="I57" i="8" s="1"/>
  <c r="J56" i="8"/>
  <c r="N56" i="8" s="1"/>
  <c r="D56" i="8"/>
  <c r="J55" i="8"/>
  <c r="N55" i="8" s="1"/>
  <c r="D55" i="8"/>
  <c r="I55" i="8" s="1"/>
  <c r="J54" i="8"/>
  <c r="O54" i="8" s="1"/>
  <c r="D54" i="8"/>
  <c r="H54" i="8" s="1"/>
  <c r="J53" i="8"/>
  <c r="N53" i="8" s="1"/>
  <c r="D53" i="8"/>
  <c r="I53" i="8" s="1"/>
  <c r="J52" i="8"/>
  <c r="N52" i="8" s="1"/>
  <c r="D52" i="8"/>
  <c r="J51" i="8"/>
  <c r="O51" i="8" s="1"/>
  <c r="D51" i="8"/>
  <c r="I51" i="8" s="1"/>
  <c r="J50" i="8"/>
  <c r="O50" i="8" s="1"/>
  <c r="D50" i="8"/>
  <c r="I50" i="8" s="1"/>
  <c r="J49" i="8"/>
  <c r="N49" i="8" s="1"/>
  <c r="D49" i="8"/>
  <c r="I49" i="8" s="1"/>
  <c r="J48" i="8"/>
  <c r="N48" i="8" s="1"/>
  <c r="D48" i="8"/>
  <c r="J47" i="8"/>
  <c r="O47" i="8" s="1"/>
  <c r="D47" i="8"/>
  <c r="I47" i="8" s="1"/>
  <c r="J46" i="8"/>
  <c r="O46" i="8" s="1"/>
  <c r="D46" i="8"/>
  <c r="H46" i="8" s="1"/>
  <c r="J45" i="8"/>
  <c r="O45" i="8" s="1"/>
  <c r="D45" i="8"/>
  <c r="H45" i="8" s="1"/>
  <c r="J44" i="8"/>
  <c r="N44" i="8" s="1"/>
  <c r="D44" i="8"/>
  <c r="I44" i="8" s="1"/>
  <c r="J43" i="8"/>
  <c r="O43" i="8" s="1"/>
  <c r="D43" i="8"/>
  <c r="J42" i="8"/>
  <c r="O42" i="8" s="1"/>
  <c r="D42" i="8"/>
  <c r="H42" i="8" s="1"/>
  <c r="J41" i="8"/>
  <c r="O41" i="8" s="1"/>
  <c r="D41" i="8"/>
  <c r="H41" i="8" s="1"/>
  <c r="J40" i="8"/>
  <c r="O40" i="8" s="1"/>
  <c r="D40" i="8"/>
  <c r="H40" i="8" s="1"/>
  <c r="J39" i="8"/>
  <c r="O39" i="8" s="1"/>
  <c r="D39" i="8"/>
  <c r="H39" i="8" s="1"/>
  <c r="J38" i="8"/>
  <c r="K38" i="8" s="1"/>
  <c r="D38" i="8"/>
  <c r="H38" i="8" s="1"/>
  <c r="J37" i="8"/>
  <c r="O37" i="8" s="1"/>
  <c r="D37" i="8"/>
  <c r="H37" i="8" s="1"/>
  <c r="J36" i="8"/>
  <c r="D36" i="8"/>
  <c r="H36" i="8" s="1"/>
  <c r="J35" i="8"/>
  <c r="L35" i="8" s="1"/>
  <c r="D35" i="8"/>
  <c r="H35" i="8" s="1"/>
  <c r="J34" i="8"/>
  <c r="O34" i="8" s="1"/>
  <c r="D34" i="8"/>
  <c r="H34" i="8" s="1"/>
  <c r="J33" i="8"/>
  <c r="O33" i="8" s="1"/>
  <c r="D33" i="8"/>
  <c r="H33" i="8" s="1"/>
  <c r="J32" i="8"/>
  <c r="D32" i="8"/>
  <c r="H32" i="8" s="1"/>
  <c r="J31" i="8"/>
  <c r="O31" i="8" s="1"/>
  <c r="D31" i="8"/>
  <c r="H31" i="8" s="1"/>
  <c r="J30" i="8"/>
  <c r="O30" i="8" s="1"/>
  <c r="D30" i="8"/>
  <c r="H30" i="8" s="1"/>
  <c r="J29" i="8"/>
  <c r="O29" i="8" s="1"/>
  <c r="D29" i="8"/>
  <c r="H29" i="8" s="1"/>
  <c r="J28" i="8"/>
  <c r="D28" i="8"/>
  <c r="H28" i="8" s="1"/>
  <c r="J27" i="8"/>
  <c r="O27" i="8" s="1"/>
  <c r="D27" i="8"/>
  <c r="J26" i="8"/>
  <c r="O26" i="8" s="1"/>
  <c r="D26" i="8"/>
  <c r="H26" i="8" s="1"/>
  <c r="J25" i="8"/>
  <c r="O25" i="8" s="1"/>
  <c r="D25" i="8"/>
  <c r="H25" i="8" s="1"/>
  <c r="J24" i="8"/>
  <c r="O24" i="8" s="1"/>
  <c r="D24" i="8"/>
  <c r="H24" i="8" s="1"/>
  <c r="J23" i="8"/>
  <c r="O23" i="8" s="1"/>
  <c r="D23" i="8"/>
  <c r="F23" i="8" s="1"/>
  <c r="J22" i="8"/>
  <c r="O22" i="8" s="1"/>
  <c r="D22" i="8"/>
  <c r="F22" i="8" s="1"/>
  <c r="J21" i="8"/>
  <c r="N21" i="8" s="1"/>
  <c r="D21" i="8"/>
  <c r="F21" i="8" s="1"/>
  <c r="J20" i="8"/>
  <c r="N20" i="8" s="1"/>
  <c r="D20" i="8"/>
  <c r="F20" i="8" s="1"/>
  <c r="J19" i="8"/>
  <c r="O19" i="8" s="1"/>
  <c r="D19" i="8"/>
  <c r="H19" i="8" s="1"/>
  <c r="J18" i="8"/>
  <c r="D18" i="8"/>
  <c r="F18" i="8" s="1"/>
  <c r="J17" i="8"/>
  <c r="N17" i="8" s="1"/>
  <c r="D17" i="8"/>
  <c r="F17" i="8" s="1"/>
  <c r="J16" i="8"/>
  <c r="N16" i="8" s="1"/>
  <c r="D16" i="8"/>
  <c r="F16" i="8" s="1"/>
  <c r="J15" i="8"/>
  <c r="N15" i="8" s="1"/>
  <c r="D15" i="8"/>
  <c r="F15" i="8" s="1"/>
  <c r="J14" i="8"/>
  <c r="N14" i="8" s="1"/>
  <c r="D14" i="8"/>
  <c r="F14" i="8" s="1"/>
  <c r="J13" i="8"/>
  <c r="N13" i="8" s="1"/>
  <c r="D13" i="8"/>
  <c r="F13" i="8" s="1"/>
  <c r="J12" i="8"/>
  <c r="N12" i="8" s="1"/>
  <c r="D12" i="8"/>
  <c r="F12" i="8" s="1"/>
  <c r="J11" i="8"/>
  <c r="N11" i="8" s="1"/>
  <c r="D11" i="8"/>
  <c r="F11" i="8" s="1"/>
  <c r="J10" i="8"/>
  <c r="N10" i="8" s="1"/>
  <c r="D10" i="8"/>
  <c r="F10" i="8" s="1"/>
  <c r="J9" i="8"/>
  <c r="N9" i="8" s="1"/>
  <c r="D9" i="8"/>
  <c r="F9" i="8" s="1"/>
  <c r="J8" i="8"/>
  <c r="N8" i="8" s="1"/>
  <c r="D8" i="8"/>
  <c r="F8" i="8" s="1"/>
  <c r="K21" i="8" l="1"/>
  <c r="M35" i="8"/>
  <c r="H151" i="8"/>
  <c r="G118" i="8"/>
  <c r="O145" i="8"/>
  <c r="K58" i="8"/>
  <c r="L15" i="8"/>
  <c r="K125" i="8"/>
  <c r="L145" i="8"/>
  <c r="M44" i="8"/>
  <c r="K55" i="8"/>
  <c r="L58" i="8"/>
  <c r="L85" i="8"/>
  <c r="L125" i="8"/>
  <c r="O38" i="8"/>
  <c r="M53" i="8"/>
  <c r="L79" i="8"/>
  <c r="L10" i="8"/>
  <c r="G21" i="8"/>
  <c r="L31" i="8"/>
  <c r="G61" i="8"/>
  <c r="M79" i="8"/>
  <c r="O150" i="8"/>
  <c r="H11" i="8"/>
  <c r="M31" i="8"/>
  <c r="K42" i="8"/>
  <c r="M42" i="8"/>
  <c r="L66" i="8"/>
  <c r="L151" i="8"/>
  <c r="O149" i="8"/>
  <c r="O155" i="8"/>
  <c r="K16" i="8"/>
  <c r="M57" i="8"/>
  <c r="G140" i="8"/>
  <c r="K146" i="8"/>
  <c r="M15" i="8"/>
  <c r="H21" i="8"/>
  <c r="G42" i="8"/>
  <c r="L60" i="8"/>
  <c r="L69" i="8"/>
  <c r="K76" i="8"/>
  <c r="L90" i="8"/>
  <c r="L117" i="8"/>
  <c r="O148" i="8"/>
  <c r="K156" i="8"/>
  <c r="L44" i="8"/>
  <c r="M60" i="8"/>
  <c r="M69" i="8"/>
  <c r="M117" i="8"/>
  <c r="O156" i="8"/>
  <c r="M19" i="8"/>
  <c r="L154" i="8"/>
  <c r="L179" i="8"/>
  <c r="M182" i="8"/>
  <c r="L21" i="8"/>
  <c r="O179" i="8"/>
  <c r="G11" i="8"/>
  <c r="M21" i="8"/>
  <c r="H61" i="8"/>
  <c r="G122" i="8"/>
  <c r="O35" i="8"/>
  <c r="L38" i="8"/>
  <c r="K65" i="8"/>
  <c r="L150" i="8"/>
  <c r="L49" i="8"/>
  <c r="K59" i="8"/>
  <c r="L11" i="8"/>
  <c r="L14" i="8"/>
  <c r="L17" i="8"/>
  <c r="H23" i="8"/>
  <c r="L27" i="8"/>
  <c r="L34" i="8"/>
  <c r="M49" i="8"/>
  <c r="K52" i="8"/>
  <c r="G54" i="8"/>
  <c r="L56" i="8"/>
  <c r="L61" i="8"/>
  <c r="L63" i="8"/>
  <c r="K68" i="8"/>
  <c r="K86" i="8"/>
  <c r="M96" i="8"/>
  <c r="G115" i="8"/>
  <c r="G123" i="8"/>
  <c r="M125" i="8"/>
  <c r="K140" i="8"/>
  <c r="L147" i="8"/>
  <c r="F181" i="8"/>
  <c r="G183" i="8"/>
  <c r="M11" i="8"/>
  <c r="M14" i="8"/>
  <c r="M17" i="8"/>
  <c r="M27" i="8"/>
  <c r="L52" i="8"/>
  <c r="M56" i="8"/>
  <c r="M61" i="8"/>
  <c r="M63" i="8"/>
  <c r="L68" i="8"/>
  <c r="L140" i="8"/>
  <c r="O147" i="8"/>
  <c r="G181" i="8"/>
  <c r="G93" i="8"/>
  <c r="K147" i="8"/>
  <c r="K20" i="8"/>
  <c r="L23" i="8"/>
  <c r="L30" i="8"/>
  <c r="L39" i="8"/>
  <c r="G46" i="8"/>
  <c r="K48" i="8"/>
  <c r="G50" i="8"/>
  <c r="M52" i="8"/>
  <c r="M66" i="8"/>
  <c r="M68" i="8"/>
  <c r="L121" i="8"/>
  <c r="G126" i="8"/>
  <c r="M140" i="8"/>
  <c r="E181" i="8"/>
  <c r="M10" i="8"/>
  <c r="G15" i="8"/>
  <c r="L16" i="8"/>
  <c r="L20" i="8"/>
  <c r="M23" i="8"/>
  <c r="M39" i="8"/>
  <c r="L48" i="8"/>
  <c r="G57" i="8"/>
  <c r="M58" i="8"/>
  <c r="K87" i="8"/>
  <c r="K92" i="8"/>
  <c r="M121" i="8"/>
  <c r="H148" i="8"/>
  <c r="K17" i="8"/>
  <c r="L96" i="8"/>
  <c r="H15" i="8"/>
  <c r="M16" i="8"/>
  <c r="M20" i="8"/>
  <c r="L26" i="8"/>
  <c r="K44" i="8"/>
  <c r="M48" i="8"/>
  <c r="K62" i="8"/>
  <c r="G67" i="8"/>
  <c r="G69" i="8"/>
  <c r="L87" i="8"/>
  <c r="L92" i="8"/>
  <c r="G119" i="8"/>
  <c r="G182" i="8"/>
  <c r="G23" i="8"/>
  <c r="K56" i="8"/>
  <c r="K63" i="8"/>
  <c r="G91" i="8"/>
  <c r="H155" i="8"/>
  <c r="L53" i="8"/>
  <c r="L57" i="8"/>
  <c r="G59" i="8"/>
  <c r="K79" i="8"/>
  <c r="M85" i="8"/>
  <c r="M87" i="8"/>
  <c r="M90" i="8"/>
  <c r="M92" i="8"/>
  <c r="G127" i="8"/>
  <c r="K145" i="8"/>
  <c r="H147" i="8"/>
  <c r="K150" i="8"/>
  <c r="O151" i="8"/>
  <c r="O154" i="8"/>
  <c r="L156" i="8"/>
  <c r="K84" i="8"/>
  <c r="K94" i="8"/>
  <c r="K71" i="8"/>
  <c r="M77" i="8"/>
  <c r="L82" i="8"/>
  <c r="L84" i="8"/>
  <c r="F95" i="8"/>
  <c r="G95" i="8"/>
  <c r="G97" i="8"/>
  <c r="M82" i="8"/>
  <c r="H97" i="8"/>
  <c r="M71" i="8"/>
  <c r="L74" i="8"/>
  <c r="L76" i="8"/>
  <c r="K95" i="8"/>
  <c r="K99" i="8"/>
  <c r="K116" i="8"/>
  <c r="K120" i="8"/>
  <c r="K124" i="8"/>
  <c r="O144" i="8"/>
  <c r="M74" i="8"/>
  <c r="M76" i="8"/>
  <c r="K78" i="8"/>
  <c r="G83" i="8"/>
  <c r="G85" i="8"/>
  <c r="K89" i="8"/>
  <c r="L93" i="8"/>
  <c r="L97" i="8"/>
  <c r="L114" i="8"/>
  <c r="L118" i="8"/>
  <c r="L122" i="8"/>
  <c r="L126" i="8"/>
  <c r="K73" i="8"/>
  <c r="M84" i="8"/>
  <c r="M93" i="8"/>
  <c r="M97" i="8"/>
  <c r="M114" i="8"/>
  <c r="M118" i="8"/>
  <c r="M122" i="8"/>
  <c r="M126" i="8"/>
  <c r="L77" i="8"/>
  <c r="K98" i="8"/>
  <c r="L71" i="8"/>
  <c r="K70" i="8"/>
  <c r="G75" i="8"/>
  <c r="G77" i="8"/>
  <c r="K81" i="8"/>
  <c r="K117" i="8"/>
  <c r="K121" i="8"/>
  <c r="N18" i="8"/>
  <c r="L18" i="8"/>
  <c r="N28" i="8"/>
  <c r="M28" i="8"/>
  <c r="N32" i="8"/>
  <c r="M32" i="8"/>
  <c r="N36" i="8"/>
  <c r="M36" i="8"/>
  <c r="K18" i="8"/>
  <c r="N25" i="8"/>
  <c r="K25" i="8"/>
  <c r="K28" i="8"/>
  <c r="N29" i="8"/>
  <c r="K29" i="8"/>
  <c r="K32" i="8"/>
  <c r="N33" i="8"/>
  <c r="K33" i="8"/>
  <c r="N37" i="8"/>
  <c r="K37" i="8"/>
  <c r="K40" i="8"/>
  <c r="N41" i="8"/>
  <c r="K41" i="8"/>
  <c r="G44" i="8"/>
  <c r="L45" i="8"/>
  <c r="L8" i="8"/>
  <c r="G9" i="8"/>
  <c r="L9" i="8"/>
  <c r="O10" i="8"/>
  <c r="O11" i="8"/>
  <c r="L12" i="8"/>
  <c r="G13" i="8"/>
  <c r="L13" i="8"/>
  <c r="O14" i="8"/>
  <c r="O15" i="8"/>
  <c r="H17" i="8"/>
  <c r="M18" i="8"/>
  <c r="N19" i="8"/>
  <c r="L19" i="8"/>
  <c r="M22" i="8"/>
  <c r="L24" i="8"/>
  <c r="L25" i="8"/>
  <c r="N26" i="8"/>
  <c r="M26" i="8"/>
  <c r="L28" i="8"/>
  <c r="L29" i="8"/>
  <c r="N30" i="8"/>
  <c r="M30" i="8"/>
  <c r="L32" i="8"/>
  <c r="L33" i="8"/>
  <c r="N34" i="8"/>
  <c r="M34" i="8"/>
  <c r="L36" i="8"/>
  <c r="L37" i="8"/>
  <c r="L40" i="8"/>
  <c r="L41" i="8"/>
  <c r="L43" i="8"/>
  <c r="M45" i="8"/>
  <c r="N46" i="8"/>
  <c r="K46" i="8"/>
  <c r="L46" i="8"/>
  <c r="N47" i="8"/>
  <c r="L47" i="8"/>
  <c r="M47" i="8"/>
  <c r="M50" i="8"/>
  <c r="K51" i="8"/>
  <c r="G53" i="8"/>
  <c r="M8" i="8"/>
  <c r="H9" i="8"/>
  <c r="M9" i="8"/>
  <c r="K10" i="8"/>
  <c r="K11" i="8"/>
  <c r="M12" i="8"/>
  <c r="H13" i="8"/>
  <c r="M13" i="8"/>
  <c r="K14" i="8"/>
  <c r="K15" i="8"/>
  <c r="O18" i="8"/>
  <c r="K19" i="8"/>
  <c r="I22" i="8"/>
  <c r="N23" i="8"/>
  <c r="K23" i="8"/>
  <c r="M25" i="8"/>
  <c r="K26" i="8"/>
  <c r="N27" i="8"/>
  <c r="K27" i="8"/>
  <c r="O28" i="8"/>
  <c r="M29" i="8"/>
  <c r="K30" i="8"/>
  <c r="N31" i="8"/>
  <c r="K31" i="8"/>
  <c r="O32" i="8"/>
  <c r="M33" i="8"/>
  <c r="K34" i="8"/>
  <c r="N35" i="8"/>
  <c r="K35" i="8"/>
  <c r="O36" i="8"/>
  <c r="M37" i="8"/>
  <c r="N39" i="8"/>
  <c r="K39" i="8"/>
  <c r="M41" i="8"/>
  <c r="N42" i="8"/>
  <c r="L42" i="8"/>
  <c r="I43" i="8"/>
  <c r="G43" i="8"/>
  <c r="G45" i="8"/>
  <c r="M46" i="8"/>
  <c r="K47" i="8"/>
  <c r="G49" i="8"/>
  <c r="O8" i="8"/>
  <c r="N40" i="8"/>
  <c r="M40" i="8"/>
  <c r="N43" i="8"/>
  <c r="M43" i="8"/>
  <c r="N45" i="8"/>
  <c r="K45" i="8"/>
  <c r="I52" i="8"/>
  <c r="G52" i="8"/>
  <c r="N54" i="8"/>
  <c r="K54" i="8"/>
  <c r="M54" i="8"/>
  <c r="L54" i="8"/>
  <c r="O9" i="8"/>
  <c r="O13" i="8"/>
  <c r="F19" i="8"/>
  <c r="G19" i="8"/>
  <c r="N22" i="8"/>
  <c r="K22" i="8"/>
  <c r="N24" i="8"/>
  <c r="M24" i="8"/>
  <c r="K8" i="8"/>
  <c r="K9" i="8"/>
  <c r="K12" i="8"/>
  <c r="K13" i="8"/>
  <c r="G17" i="8"/>
  <c r="L22" i="8"/>
  <c r="K24" i="8"/>
  <c r="K36" i="8"/>
  <c r="K43" i="8"/>
  <c r="H48" i="8"/>
  <c r="G48" i="8"/>
  <c r="N50" i="8"/>
  <c r="K50" i="8"/>
  <c r="L50" i="8"/>
  <c r="N51" i="8"/>
  <c r="L51" i="8"/>
  <c r="M51" i="8"/>
  <c r="I56" i="8"/>
  <c r="G56" i="8"/>
  <c r="O12" i="8"/>
  <c r="N38" i="8"/>
  <c r="M38" i="8"/>
  <c r="O16" i="8"/>
  <c r="O17" i="8"/>
  <c r="O20" i="8"/>
  <c r="O21" i="8"/>
  <c r="O44" i="8"/>
  <c r="G47" i="8"/>
  <c r="O48" i="8"/>
  <c r="K49" i="8"/>
  <c r="G51" i="8"/>
  <c r="O52" i="8"/>
  <c r="K53" i="8"/>
  <c r="G55" i="8"/>
  <c r="M55" i="8"/>
  <c r="O56" i="8"/>
  <c r="K57" i="8"/>
  <c r="O58" i="8"/>
  <c r="I59" i="8"/>
  <c r="M59" i="8"/>
  <c r="K60" i="8"/>
  <c r="K61" i="8"/>
  <c r="M62" i="8"/>
  <c r="O63" i="8"/>
  <c r="L64" i="8"/>
  <c r="G65" i="8"/>
  <c r="M65" i="8"/>
  <c r="K66" i="8"/>
  <c r="L67" i="8"/>
  <c r="O68" i="8"/>
  <c r="K69" i="8"/>
  <c r="M70" i="8"/>
  <c r="O71" i="8"/>
  <c r="L72" i="8"/>
  <c r="G73" i="8"/>
  <c r="M73" i="8"/>
  <c r="K74" i="8"/>
  <c r="L75" i="8"/>
  <c r="O76" i="8"/>
  <c r="K77" i="8"/>
  <c r="M78" i="8"/>
  <c r="O79" i="8"/>
  <c r="L80" i="8"/>
  <c r="G81" i="8"/>
  <c r="M81" i="8"/>
  <c r="K82" i="8"/>
  <c r="L83" i="8"/>
  <c r="O84" i="8"/>
  <c r="K85" i="8"/>
  <c r="M86" i="8"/>
  <c r="O87" i="8"/>
  <c r="L88" i="8"/>
  <c r="G89" i="8"/>
  <c r="M89" i="8"/>
  <c r="K90" i="8"/>
  <c r="L91" i="8"/>
  <c r="O92" i="8"/>
  <c r="K93" i="8"/>
  <c r="M94" i="8"/>
  <c r="H95" i="8"/>
  <c r="M95" i="8"/>
  <c r="K96" i="8"/>
  <c r="K97" i="8"/>
  <c r="M98" i="8"/>
  <c r="H99" i="8"/>
  <c r="M99" i="8"/>
  <c r="K114" i="8"/>
  <c r="L115" i="8"/>
  <c r="G116" i="8"/>
  <c r="M116" i="8"/>
  <c r="O117" i="8"/>
  <c r="K118" i="8"/>
  <c r="L119" i="8"/>
  <c r="G120" i="8"/>
  <c r="M120" i="8"/>
  <c r="O121" i="8"/>
  <c r="K122" i="8"/>
  <c r="L123" i="8"/>
  <c r="G124" i="8"/>
  <c r="M124" i="8"/>
  <c r="O125" i="8"/>
  <c r="K126" i="8"/>
  <c r="L127" i="8"/>
  <c r="G141" i="8"/>
  <c r="M143" i="8"/>
  <c r="N143" i="8"/>
  <c r="N146" i="8"/>
  <c r="O146" i="8"/>
  <c r="N148" i="8"/>
  <c r="L148" i="8"/>
  <c r="N149" i="8"/>
  <c r="K149" i="8"/>
  <c r="O55" i="8"/>
  <c r="O59" i="8"/>
  <c r="O62" i="8"/>
  <c r="M64" i="8"/>
  <c r="O65" i="8"/>
  <c r="M67" i="8"/>
  <c r="O70" i="8"/>
  <c r="M72" i="8"/>
  <c r="O73" i="8"/>
  <c r="M75" i="8"/>
  <c r="O78" i="8"/>
  <c r="M80" i="8"/>
  <c r="O81" i="8"/>
  <c r="M83" i="8"/>
  <c r="O86" i="8"/>
  <c r="M88" i="8"/>
  <c r="O89" i="8"/>
  <c r="M91" i="8"/>
  <c r="O94" i="8"/>
  <c r="O95" i="8"/>
  <c r="O98" i="8"/>
  <c r="O99" i="8"/>
  <c r="M115" i="8"/>
  <c r="O116" i="8"/>
  <c r="M119" i="8"/>
  <c r="O120" i="8"/>
  <c r="M123" i="8"/>
  <c r="O124" i="8"/>
  <c r="M127" i="8"/>
  <c r="M141" i="8"/>
  <c r="K141" i="8"/>
  <c r="O64" i="8"/>
  <c r="O67" i="8"/>
  <c r="O72" i="8"/>
  <c r="O75" i="8"/>
  <c r="O80" i="8"/>
  <c r="O83" i="8"/>
  <c r="O88" i="8"/>
  <c r="O91" i="8"/>
  <c r="O115" i="8"/>
  <c r="O119" i="8"/>
  <c r="O123" i="8"/>
  <c r="O127" i="8"/>
  <c r="H144" i="8"/>
  <c r="N153" i="8"/>
  <c r="K153" i="8"/>
  <c r="L153" i="8"/>
  <c r="O49" i="8"/>
  <c r="O53" i="8"/>
  <c r="L55" i="8"/>
  <c r="H59" i="8"/>
  <c r="L59" i="8"/>
  <c r="O60" i="8"/>
  <c r="O61" i="8"/>
  <c r="L62" i="8"/>
  <c r="G63" i="8"/>
  <c r="K64" i="8"/>
  <c r="L65" i="8"/>
  <c r="O66" i="8"/>
  <c r="K67" i="8"/>
  <c r="O69" i="8"/>
  <c r="L70" i="8"/>
  <c r="G71" i="8"/>
  <c r="K72" i="8"/>
  <c r="L73" i="8"/>
  <c r="O74" i="8"/>
  <c r="K75" i="8"/>
  <c r="O77" i="8"/>
  <c r="L78" i="8"/>
  <c r="G79" i="8"/>
  <c r="K80" i="8"/>
  <c r="L81" i="8"/>
  <c r="O82" i="8"/>
  <c r="K83" i="8"/>
  <c r="O85" i="8"/>
  <c r="L86" i="8"/>
  <c r="G87" i="8"/>
  <c r="K88" i="8"/>
  <c r="L89" i="8"/>
  <c r="O90" i="8"/>
  <c r="K91" i="8"/>
  <c r="O93" i="8"/>
  <c r="L94" i="8"/>
  <c r="L95" i="8"/>
  <c r="O96" i="8"/>
  <c r="O97" i="8"/>
  <c r="L98" i="8"/>
  <c r="G99" i="8"/>
  <c r="L99" i="8"/>
  <c r="O114" i="8"/>
  <c r="K115" i="8"/>
  <c r="L116" i="8"/>
  <c r="G117" i="8"/>
  <c r="O118" i="8"/>
  <c r="K119" i="8"/>
  <c r="L120" i="8"/>
  <c r="G121" i="8"/>
  <c r="O122" i="8"/>
  <c r="K123" i="8"/>
  <c r="L124" i="8"/>
  <c r="G125" i="8"/>
  <c r="O126" i="8"/>
  <c r="K127" i="8"/>
  <c r="N141" i="8"/>
  <c r="H143" i="8"/>
  <c r="N144" i="8"/>
  <c r="K144" i="8"/>
  <c r="N152" i="8"/>
  <c r="L152" i="8"/>
  <c r="O152" i="8"/>
  <c r="O153" i="8"/>
  <c r="O140" i="8"/>
  <c r="K151" i="8"/>
  <c r="H152" i="8"/>
  <c r="K154" i="8"/>
  <c r="L155" i="8"/>
  <c r="K179" i="8"/>
  <c r="I181" i="8"/>
  <c r="F182" i="8"/>
  <c r="K182" i="8"/>
  <c r="F183" i="8"/>
  <c r="K180" i="8"/>
  <c r="I182" i="8"/>
  <c r="I183" i="8"/>
  <c r="K155" i="8"/>
  <c r="H156" i="8"/>
  <c r="M180" i="8"/>
  <c r="E182" i="8"/>
  <c r="E183" i="8"/>
  <c r="I8" i="8"/>
  <c r="I10" i="8"/>
  <c r="I16" i="8"/>
  <c r="I18" i="8"/>
  <c r="I20" i="8"/>
  <c r="E12" i="8"/>
  <c r="E22" i="8"/>
  <c r="F27" i="8"/>
  <c r="I27" i="8"/>
  <c r="E27" i="8"/>
  <c r="G8" i="8"/>
  <c r="G10" i="8"/>
  <c r="G12" i="8"/>
  <c r="I13" i="8"/>
  <c r="G14" i="8"/>
  <c r="G16" i="8"/>
  <c r="G18" i="8"/>
  <c r="I19" i="8"/>
  <c r="G20" i="8"/>
  <c r="I21" i="8"/>
  <c r="G22" i="8"/>
  <c r="I23" i="8"/>
  <c r="G26" i="8"/>
  <c r="G27" i="8"/>
  <c r="G28" i="8"/>
  <c r="G29" i="8"/>
  <c r="G30" i="8"/>
  <c r="G31" i="8"/>
  <c r="G32" i="8"/>
  <c r="G33" i="8"/>
  <c r="G34" i="8"/>
  <c r="G36" i="8"/>
  <c r="G37" i="8"/>
  <c r="G38" i="8"/>
  <c r="G39" i="8"/>
  <c r="G40" i="8"/>
  <c r="G41" i="8"/>
  <c r="H8" i="8"/>
  <c r="E9" i="8"/>
  <c r="H10" i="8"/>
  <c r="E11" i="8"/>
  <c r="H12" i="8"/>
  <c r="E13" i="8"/>
  <c r="H14" i="8"/>
  <c r="E15" i="8"/>
  <c r="H16" i="8"/>
  <c r="E17" i="8"/>
  <c r="H18" i="8"/>
  <c r="E19" i="8"/>
  <c r="H20" i="8"/>
  <c r="E21" i="8"/>
  <c r="H22" i="8"/>
  <c r="E23" i="8"/>
  <c r="H27" i="8"/>
  <c r="I24" i="8"/>
  <c r="F24" i="8"/>
  <c r="E10" i="8"/>
  <c r="E16" i="8"/>
  <c r="E24" i="8"/>
  <c r="I25" i="8"/>
  <c r="E25" i="8"/>
  <c r="F25" i="8"/>
  <c r="F26" i="8"/>
  <c r="I26" i="8"/>
  <c r="E26" i="8"/>
  <c r="I28" i="8"/>
  <c r="F28" i="8"/>
  <c r="E28" i="8"/>
  <c r="F29" i="8"/>
  <c r="I29" i="8"/>
  <c r="E29" i="8"/>
  <c r="I30" i="8"/>
  <c r="E30" i="8"/>
  <c r="F30" i="8"/>
  <c r="I31" i="8"/>
  <c r="E31" i="8"/>
  <c r="F31" i="8"/>
  <c r="F32" i="8"/>
  <c r="I32" i="8"/>
  <c r="E32" i="8"/>
  <c r="I33" i="8"/>
  <c r="F33" i="8"/>
  <c r="E33" i="8"/>
  <c r="F34" i="8"/>
  <c r="I34" i="8"/>
  <c r="E34" i="8"/>
  <c r="I35" i="8"/>
  <c r="F35" i="8"/>
  <c r="E35" i="8"/>
  <c r="I36" i="8"/>
  <c r="E36" i="8"/>
  <c r="F36" i="8"/>
  <c r="I37" i="8"/>
  <c r="E37" i="8"/>
  <c r="F37" i="8"/>
  <c r="I38" i="8"/>
  <c r="E38" i="8"/>
  <c r="F38" i="8"/>
  <c r="I39" i="8"/>
  <c r="E39" i="8"/>
  <c r="F39" i="8"/>
  <c r="I40" i="8"/>
  <c r="E40" i="8"/>
  <c r="F40" i="8"/>
  <c r="I41" i="8"/>
  <c r="F41" i="8"/>
  <c r="E41" i="8"/>
  <c r="I12" i="8"/>
  <c r="I14" i="8"/>
  <c r="E8" i="8"/>
  <c r="E14" i="8"/>
  <c r="E18" i="8"/>
  <c r="E20" i="8"/>
  <c r="I9" i="8"/>
  <c r="I11" i="8"/>
  <c r="I15" i="8"/>
  <c r="I17" i="8"/>
  <c r="G24" i="8"/>
  <c r="G25" i="8"/>
  <c r="G35" i="8"/>
  <c r="E42" i="8"/>
  <c r="I42" i="8"/>
  <c r="E43" i="8"/>
  <c r="E45" i="8"/>
  <c r="I45" i="8"/>
  <c r="E46" i="8"/>
  <c r="I46" i="8"/>
  <c r="E47" i="8"/>
  <c r="E48" i="8"/>
  <c r="I48" i="8"/>
  <c r="E49" i="8"/>
  <c r="E54" i="8"/>
  <c r="I54" i="8"/>
  <c r="E55" i="8"/>
  <c r="G60" i="8"/>
  <c r="I61" i="8"/>
  <c r="G62" i="8"/>
  <c r="G64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O57" i="8"/>
  <c r="H58" i="8"/>
  <c r="E59" i="8"/>
  <c r="H60" i="8"/>
  <c r="E61" i="8"/>
  <c r="H62" i="8"/>
  <c r="E63" i="8"/>
  <c r="H64" i="8"/>
  <c r="E65" i="8"/>
  <c r="H66" i="8"/>
  <c r="E67" i="8"/>
  <c r="H68" i="8"/>
  <c r="E69" i="8"/>
  <c r="H70" i="8"/>
  <c r="E71" i="8"/>
  <c r="H72" i="8"/>
  <c r="E73" i="8"/>
  <c r="H74" i="8"/>
  <c r="E75" i="8"/>
  <c r="H76" i="8"/>
  <c r="E77" i="8"/>
  <c r="H78" i="8"/>
  <c r="E79" i="8"/>
  <c r="H80" i="8"/>
  <c r="E81" i="8"/>
  <c r="H82" i="8"/>
  <c r="E83" i="8"/>
  <c r="H84" i="8"/>
  <c r="E85" i="8"/>
  <c r="H86" i="8"/>
  <c r="E87" i="8"/>
  <c r="H88" i="8"/>
  <c r="E89" i="8"/>
  <c r="H90" i="8"/>
  <c r="E91" i="8"/>
  <c r="H92" i="8"/>
  <c r="E93" i="8"/>
  <c r="H94" i="8"/>
  <c r="E95" i="8"/>
  <c r="H96" i="8"/>
  <c r="E97" i="8"/>
  <c r="H98" i="8"/>
  <c r="E99" i="8"/>
  <c r="I58" i="8"/>
  <c r="I60" i="8"/>
  <c r="I62" i="8"/>
  <c r="I64" i="8"/>
  <c r="I66" i="8"/>
  <c r="I68" i="8"/>
  <c r="I70" i="8"/>
  <c r="I72" i="8"/>
  <c r="I74" i="8"/>
  <c r="I76" i="8"/>
  <c r="I78" i="8"/>
  <c r="I80" i="8"/>
  <c r="I82" i="8"/>
  <c r="I84" i="8"/>
  <c r="I86" i="8"/>
  <c r="I88" i="8"/>
  <c r="I90" i="8"/>
  <c r="I92" i="8"/>
  <c r="I94" i="8"/>
  <c r="I96" i="8"/>
  <c r="I98" i="8"/>
  <c r="H43" i="8"/>
  <c r="H44" i="8"/>
  <c r="H47" i="8"/>
  <c r="H49" i="8"/>
  <c r="H50" i="8"/>
  <c r="H51" i="8"/>
  <c r="H52" i="8"/>
  <c r="H53" i="8"/>
  <c r="H55" i="8"/>
  <c r="H56" i="8"/>
  <c r="H57" i="8"/>
  <c r="E58" i="8"/>
  <c r="E60" i="8"/>
  <c r="E62" i="8"/>
  <c r="H63" i="8"/>
  <c r="E64" i="8"/>
  <c r="H65" i="8"/>
  <c r="E66" i="8"/>
  <c r="H67" i="8"/>
  <c r="E68" i="8"/>
  <c r="H69" i="8"/>
  <c r="E70" i="8"/>
  <c r="H71" i="8"/>
  <c r="E72" i="8"/>
  <c r="H73" i="8"/>
  <c r="E74" i="8"/>
  <c r="H75" i="8"/>
  <c r="E76" i="8"/>
  <c r="H77" i="8"/>
  <c r="E78" i="8"/>
  <c r="H79" i="8"/>
  <c r="E80" i="8"/>
  <c r="H81" i="8"/>
  <c r="E82" i="8"/>
  <c r="H83" i="8"/>
  <c r="E84" i="8"/>
  <c r="H85" i="8"/>
  <c r="E86" i="8"/>
  <c r="H87" i="8"/>
  <c r="E88" i="8"/>
  <c r="H89" i="8"/>
  <c r="E90" i="8"/>
  <c r="H91" i="8"/>
  <c r="E92" i="8"/>
  <c r="H93" i="8"/>
  <c r="E94" i="8"/>
  <c r="E96" i="8"/>
  <c r="E98" i="8"/>
  <c r="I114" i="8"/>
  <c r="E114" i="8"/>
  <c r="F114" i="8"/>
  <c r="E44" i="8"/>
  <c r="E50" i="8"/>
  <c r="E51" i="8"/>
  <c r="E52" i="8"/>
  <c r="E53" i="8"/>
  <c r="E56" i="8"/>
  <c r="E57" i="8"/>
  <c r="G58" i="8"/>
  <c r="I63" i="8"/>
  <c r="I65" i="8"/>
  <c r="G66" i="8"/>
  <c r="I67" i="8"/>
  <c r="G68" i="8"/>
  <c r="I69" i="8"/>
  <c r="G70" i="8"/>
  <c r="I71" i="8"/>
  <c r="G72" i="8"/>
  <c r="I73" i="8"/>
  <c r="G74" i="8"/>
  <c r="I75" i="8"/>
  <c r="G76" i="8"/>
  <c r="I77" i="8"/>
  <c r="G78" i="8"/>
  <c r="I79" i="8"/>
  <c r="G80" i="8"/>
  <c r="I81" i="8"/>
  <c r="G82" i="8"/>
  <c r="I83" i="8"/>
  <c r="G84" i="8"/>
  <c r="I85" i="8"/>
  <c r="G86" i="8"/>
  <c r="I87" i="8"/>
  <c r="G88" i="8"/>
  <c r="I89" i="8"/>
  <c r="G90" i="8"/>
  <c r="I91" i="8"/>
  <c r="G92" i="8"/>
  <c r="I93" i="8"/>
  <c r="G94" i="8"/>
  <c r="I95" i="8"/>
  <c r="G96" i="8"/>
  <c r="I97" i="8"/>
  <c r="G98" i="8"/>
  <c r="I99" i="8"/>
  <c r="G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40" i="8"/>
  <c r="F141" i="8"/>
  <c r="O141" i="8"/>
  <c r="N142" i="8"/>
  <c r="L143" i="8"/>
  <c r="F147" i="8"/>
  <c r="I147" i="8"/>
  <c r="E147" i="8"/>
  <c r="F151" i="8"/>
  <c r="I151" i="8"/>
  <c r="E151" i="8"/>
  <c r="F155" i="8"/>
  <c r="I155" i="8"/>
  <c r="E155" i="8"/>
  <c r="I142" i="8"/>
  <c r="E142" i="8"/>
  <c r="O142" i="8"/>
  <c r="F146" i="8"/>
  <c r="I146" i="8"/>
  <c r="E146" i="8"/>
  <c r="F150" i="8"/>
  <c r="I150" i="8"/>
  <c r="E150" i="8"/>
  <c r="F154" i="8"/>
  <c r="I154" i="8"/>
  <c r="E154" i="8"/>
  <c r="G180" i="8"/>
  <c r="F180" i="8"/>
  <c r="I180" i="8"/>
  <c r="E180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40" i="8"/>
  <c r="H141" i="8"/>
  <c r="F142" i="8"/>
  <c r="K142" i="8"/>
  <c r="I143" i="8"/>
  <c r="E143" i="8"/>
  <c r="O143" i="8"/>
  <c r="F145" i="8"/>
  <c r="I145" i="8"/>
  <c r="E145" i="8"/>
  <c r="G146" i="8"/>
  <c r="F149" i="8"/>
  <c r="I149" i="8"/>
  <c r="E149" i="8"/>
  <c r="G150" i="8"/>
  <c r="F153" i="8"/>
  <c r="I153" i="8"/>
  <c r="E153" i="8"/>
  <c r="G154" i="8"/>
  <c r="L183" i="8"/>
  <c r="N183" i="8"/>
  <c r="M183" i="8"/>
  <c r="K183" i="8"/>
  <c r="E115" i="8"/>
  <c r="E116" i="8"/>
  <c r="E117" i="8"/>
  <c r="E118" i="8"/>
  <c r="E119" i="8"/>
  <c r="E120" i="8"/>
  <c r="E121" i="8"/>
  <c r="E122" i="8"/>
  <c r="E123" i="8"/>
  <c r="E124" i="8"/>
  <c r="E125" i="8"/>
  <c r="E126" i="8"/>
  <c r="E127" i="8"/>
  <c r="E140" i="8"/>
  <c r="E141" i="8"/>
  <c r="G142" i="8"/>
  <c r="L142" i="8"/>
  <c r="F143" i="8"/>
  <c r="K143" i="8"/>
  <c r="F144" i="8"/>
  <c r="I144" i="8"/>
  <c r="E144" i="8"/>
  <c r="G145" i="8"/>
  <c r="H146" i="8"/>
  <c r="F148" i="8"/>
  <c r="I148" i="8"/>
  <c r="E148" i="8"/>
  <c r="G149" i="8"/>
  <c r="H150" i="8"/>
  <c r="F152" i="8"/>
  <c r="I152" i="8"/>
  <c r="E152" i="8"/>
  <c r="G153" i="8"/>
  <c r="H154" i="8"/>
  <c r="F156" i="8"/>
  <c r="I156" i="8"/>
  <c r="E156" i="8"/>
  <c r="G179" i="8"/>
  <c r="F179" i="8"/>
  <c r="I179" i="8"/>
  <c r="E179" i="8"/>
  <c r="L181" i="8"/>
  <c r="N181" i="8"/>
  <c r="M181" i="8"/>
  <c r="K181" i="8"/>
  <c r="O183" i="8"/>
  <c r="M144" i="8"/>
  <c r="M145" i="8"/>
  <c r="M146" i="8"/>
  <c r="M147" i="8"/>
  <c r="M148" i="8"/>
  <c r="M149" i="8"/>
  <c r="M150" i="8"/>
  <c r="M151" i="8"/>
  <c r="M152" i="8"/>
  <c r="M153" i="8"/>
  <c r="M154" i="8"/>
  <c r="M155" i="8"/>
  <c r="M156" i="8"/>
  <c r="M179" i="8"/>
  <c r="N180" i="8"/>
  <c r="N182" i="8"/>
  <c r="O180" i="8"/>
  <c r="O182" i="8"/>
  <c r="U4" i="12" l="1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AI4" i="12"/>
  <c r="AJ4" i="12"/>
  <c r="S4" i="12"/>
  <c r="I132" i="10" l="1"/>
  <c r="N132" i="10" s="1"/>
  <c r="C132" i="10"/>
  <c r="I131" i="10"/>
  <c r="C131" i="10"/>
  <c r="G131" i="10" s="1"/>
  <c r="I130" i="10"/>
  <c r="C130" i="10"/>
  <c r="I129" i="10"/>
  <c r="M129" i="10" s="1"/>
  <c r="C129" i="10"/>
  <c r="G129" i="10" s="1"/>
  <c r="I128" i="10"/>
  <c r="C128" i="10"/>
  <c r="I127" i="10"/>
  <c r="M127" i="10" s="1"/>
  <c r="C127" i="10"/>
  <c r="G127" i="10" s="1"/>
  <c r="I126" i="10"/>
  <c r="C126" i="10"/>
  <c r="I125" i="10"/>
  <c r="M125" i="10" s="1"/>
  <c r="C125" i="10"/>
  <c r="E125" i="10" s="1"/>
  <c r="J124" i="10"/>
  <c r="I124" i="10"/>
  <c r="M124" i="10" s="1"/>
  <c r="C124" i="10"/>
  <c r="G124" i="10" s="1"/>
  <c r="I123" i="10"/>
  <c r="C123" i="10"/>
  <c r="F123" i="10" s="1"/>
  <c r="I122" i="10"/>
  <c r="L122" i="10" s="1"/>
  <c r="C122" i="10"/>
  <c r="G122" i="10" s="1"/>
  <c r="I121" i="10"/>
  <c r="C121" i="10"/>
  <c r="M120" i="10"/>
  <c r="J120" i="10"/>
  <c r="I120" i="10"/>
  <c r="C120" i="10"/>
  <c r="F120" i="10" s="1"/>
  <c r="I119" i="10"/>
  <c r="M119" i="10" s="1"/>
  <c r="C119" i="10"/>
  <c r="G119" i="10" s="1"/>
  <c r="I118" i="10"/>
  <c r="L118" i="10" s="1"/>
  <c r="C118" i="10"/>
  <c r="G118" i="10" s="1"/>
  <c r="I117" i="10"/>
  <c r="L117" i="10" s="1"/>
  <c r="C117" i="10"/>
  <c r="E117" i="10" s="1"/>
  <c r="I116" i="10"/>
  <c r="J116" i="10" s="1"/>
  <c r="G116" i="10"/>
  <c r="C116" i="10"/>
  <c r="F116" i="10" s="1"/>
  <c r="I115" i="10"/>
  <c r="C115" i="10"/>
  <c r="F115" i="10" s="1"/>
  <c r="I114" i="10"/>
  <c r="L114" i="10" s="1"/>
  <c r="C114" i="10"/>
  <c r="G114" i="10" s="1"/>
  <c r="I113" i="10"/>
  <c r="L113" i="10" s="1"/>
  <c r="C113" i="10"/>
  <c r="E113" i="10" s="1"/>
  <c r="I112" i="10"/>
  <c r="M112" i="10" s="1"/>
  <c r="C112" i="10"/>
  <c r="F112" i="10" s="1"/>
  <c r="I111" i="10"/>
  <c r="C111" i="10"/>
  <c r="G111" i="10" s="1"/>
  <c r="I110" i="10"/>
  <c r="L110" i="10" s="1"/>
  <c r="C110" i="10"/>
  <c r="G110" i="10" s="1"/>
  <c r="I109" i="10"/>
  <c r="L109" i="10" s="1"/>
  <c r="C109" i="10"/>
  <c r="E109" i="10" s="1"/>
  <c r="I108" i="10"/>
  <c r="C108" i="10"/>
  <c r="F108" i="10" s="1"/>
  <c r="M107" i="10"/>
  <c r="I107" i="10"/>
  <c r="C107" i="10"/>
  <c r="G107" i="10" s="1"/>
  <c r="I106" i="10"/>
  <c r="L106" i="10" s="1"/>
  <c r="C106" i="10"/>
  <c r="G106" i="10" s="1"/>
  <c r="I105" i="10"/>
  <c r="L105" i="10" s="1"/>
  <c r="C105" i="10"/>
  <c r="E105" i="10" s="1"/>
  <c r="I104" i="10"/>
  <c r="M104" i="10" s="1"/>
  <c r="C104" i="10"/>
  <c r="E104" i="10" s="1"/>
  <c r="I103" i="10"/>
  <c r="M103" i="10" s="1"/>
  <c r="C103" i="10"/>
  <c r="E103" i="10" s="1"/>
  <c r="I102" i="10"/>
  <c r="N102" i="10" s="1"/>
  <c r="C102" i="10"/>
  <c r="E102" i="10" s="1"/>
  <c r="J101" i="10"/>
  <c r="I101" i="10"/>
  <c r="M101" i="10" s="1"/>
  <c r="C101" i="10"/>
  <c r="E101" i="10" s="1"/>
  <c r="L100" i="10"/>
  <c r="J100" i="10"/>
  <c r="I100" i="10"/>
  <c r="N100" i="10" s="1"/>
  <c r="C100" i="10"/>
  <c r="E100" i="10" s="1"/>
  <c r="I99" i="10"/>
  <c r="K99" i="10" s="1"/>
  <c r="C99" i="10"/>
  <c r="E99" i="10" s="1"/>
  <c r="I98" i="10"/>
  <c r="M98" i="10" s="1"/>
  <c r="C98" i="10"/>
  <c r="E98" i="10" s="1"/>
  <c r="I97" i="10"/>
  <c r="M97" i="10" s="1"/>
  <c r="C97" i="10"/>
  <c r="E97" i="10" s="1"/>
  <c r="I96" i="10"/>
  <c r="M96" i="10" s="1"/>
  <c r="C96" i="10"/>
  <c r="E96" i="10" s="1"/>
  <c r="J95" i="10"/>
  <c r="I95" i="10"/>
  <c r="M95" i="10" s="1"/>
  <c r="C95" i="10"/>
  <c r="K94" i="10"/>
  <c r="J94" i="10"/>
  <c r="I94" i="10"/>
  <c r="M94" i="10" s="1"/>
  <c r="C94" i="10"/>
  <c r="G94" i="10" s="1"/>
  <c r="I93" i="10"/>
  <c r="M93" i="10" s="1"/>
  <c r="C93" i="10"/>
  <c r="J92" i="10"/>
  <c r="I92" i="10"/>
  <c r="M92" i="10" s="1"/>
  <c r="C92" i="10"/>
  <c r="F92" i="10" s="1"/>
  <c r="N91" i="10"/>
  <c r="K91" i="10"/>
  <c r="I91" i="10"/>
  <c r="M91" i="10" s="1"/>
  <c r="G91" i="10"/>
  <c r="F91" i="10"/>
  <c r="C91" i="10"/>
  <c r="I90" i="10"/>
  <c r="M90" i="10" s="1"/>
  <c r="C90" i="10"/>
  <c r="I89" i="10"/>
  <c r="M89" i="10" s="1"/>
  <c r="C89" i="10"/>
  <c r="G89" i="10" s="1"/>
  <c r="I88" i="10"/>
  <c r="M88" i="10" s="1"/>
  <c r="C88" i="10"/>
  <c r="F88" i="10" s="1"/>
  <c r="J87" i="10"/>
  <c r="I87" i="10"/>
  <c r="M87" i="10" s="1"/>
  <c r="C87" i="10"/>
  <c r="G87" i="10" s="1"/>
  <c r="I86" i="10"/>
  <c r="M86" i="10" s="1"/>
  <c r="C86" i="10"/>
  <c r="J85" i="10"/>
  <c r="I85" i="10"/>
  <c r="M85" i="10" s="1"/>
  <c r="C85" i="10"/>
  <c r="H85" i="10" s="1"/>
  <c r="I84" i="10"/>
  <c r="M84" i="10" s="1"/>
  <c r="F84" i="10"/>
  <c r="C84" i="10"/>
  <c r="H84" i="10" s="1"/>
  <c r="I83" i="10"/>
  <c r="M83" i="10" s="1"/>
  <c r="C83" i="10"/>
  <c r="H83" i="10" s="1"/>
  <c r="I82" i="10"/>
  <c r="M82" i="10" s="1"/>
  <c r="C82" i="10"/>
  <c r="H82" i="10" s="1"/>
  <c r="I81" i="10"/>
  <c r="M81" i="10" s="1"/>
  <c r="C81" i="10"/>
  <c r="I80" i="10"/>
  <c r="M80" i="10" s="1"/>
  <c r="C80" i="10"/>
  <c r="F80" i="10" s="1"/>
  <c r="I79" i="10"/>
  <c r="M79" i="10" s="1"/>
  <c r="C79" i="10"/>
  <c r="F79" i="10" s="1"/>
  <c r="I78" i="10"/>
  <c r="M78" i="10" s="1"/>
  <c r="C78" i="10"/>
  <c r="F78" i="10" s="1"/>
  <c r="I77" i="10"/>
  <c r="M77" i="10" s="1"/>
  <c r="C77" i="10"/>
  <c r="E77" i="10" s="1"/>
  <c r="I76" i="10"/>
  <c r="M76" i="10" s="1"/>
  <c r="C76" i="10"/>
  <c r="E76" i="10" s="1"/>
  <c r="I75" i="10"/>
  <c r="M75" i="10" s="1"/>
  <c r="C75" i="10"/>
  <c r="E75" i="10" s="1"/>
  <c r="K74" i="10"/>
  <c r="I74" i="10"/>
  <c r="M74" i="10" s="1"/>
  <c r="C74" i="10"/>
  <c r="E74" i="10" s="1"/>
  <c r="I73" i="10"/>
  <c r="M73" i="10" s="1"/>
  <c r="C73" i="10"/>
  <c r="E73" i="10" s="1"/>
  <c r="I72" i="10"/>
  <c r="M72" i="10" s="1"/>
  <c r="C72" i="10"/>
  <c r="E72" i="10" s="1"/>
  <c r="L71" i="10"/>
  <c r="I71" i="10"/>
  <c r="M71" i="10" s="1"/>
  <c r="C71" i="10"/>
  <c r="E71" i="10" s="1"/>
  <c r="I70" i="10"/>
  <c r="M70" i="10" s="1"/>
  <c r="C70" i="10"/>
  <c r="E70" i="10" s="1"/>
  <c r="I69" i="10"/>
  <c r="M69" i="10" s="1"/>
  <c r="C69" i="10"/>
  <c r="E69" i="10" s="1"/>
  <c r="I68" i="10"/>
  <c r="M68" i="10" s="1"/>
  <c r="C68" i="10"/>
  <c r="E68" i="10" s="1"/>
  <c r="I67" i="10"/>
  <c r="M67" i="10" s="1"/>
  <c r="C67" i="10"/>
  <c r="E67" i="10" s="1"/>
  <c r="I66" i="10"/>
  <c r="M66" i="10" s="1"/>
  <c r="C66" i="10"/>
  <c r="E66" i="10" s="1"/>
  <c r="I65" i="10"/>
  <c r="M65" i="10" s="1"/>
  <c r="C65" i="10"/>
  <c r="E65" i="10" s="1"/>
  <c r="I64" i="10"/>
  <c r="M64" i="10" s="1"/>
  <c r="C64" i="10"/>
  <c r="E64" i="10" s="1"/>
  <c r="L63" i="10"/>
  <c r="I63" i="10"/>
  <c r="M63" i="10" s="1"/>
  <c r="C63" i="10"/>
  <c r="E63" i="10" s="1"/>
  <c r="J62" i="10"/>
  <c r="I62" i="10"/>
  <c r="M62" i="10" s="1"/>
  <c r="C62" i="10"/>
  <c r="E62" i="10" s="1"/>
  <c r="L61" i="10"/>
  <c r="J61" i="10"/>
  <c r="I61" i="10"/>
  <c r="M61" i="10" s="1"/>
  <c r="C61" i="10"/>
  <c r="E61" i="10" s="1"/>
  <c r="I60" i="10"/>
  <c r="M60" i="10" s="1"/>
  <c r="C60" i="10"/>
  <c r="E60" i="10" s="1"/>
  <c r="I59" i="10"/>
  <c r="M59" i="10" s="1"/>
  <c r="C59" i="10"/>
  <c r="E59" i="10" s="1"/>
  <c r="I58" i="10"/>
  <c r="M58" i="10" s="1"/>
  <c r="C58" i="10"/>
  <c r="E58" i="10" s="1"/>
  <c r="I57" i="10"/>
  <c r="M57" i="10" s="1"/>
  <c r="C57" i="10"/>
  <c r="E57" i="10" s="1"/>
  <c r="L56" i="10"/>
  <c r="K56" i="10"/>
  <c r="J56" i="10"/>
  <c r="I56" i="10"/>
  <c r="M56" i="10" s="1"/>
  <c r="G56" i="10"/>
  <c r="F56" i="10"/>
  <c r="D56" i="10"/>
  <c r="C56" i="10"/>
  <c r="E56" i="10" s="1"/>
  <c r="I55" i="10"/>
  <c r="M55" i="10" s="1"/>
  <c r="C55" i="10"/>
  <c r="E55" i="10" s="1"/>
  <c r="I54" i="10"/>
  <c r="M54" i="10" s="1"/>
  <c r="C54" i="10"/>
  <c r="E54" i="10" s="1"/>
  <c r="I53" i="10"/>
  <c r="M53" i="10" s="1"/>
  <c r="C53" i="10"/>
  <c r="E53" i="10" s="1"/>
  <c r="I52" i="10"/>
  <c r="M52" i="10" s="1"/>
  <c r="C52" i="10"/>
  <c r="E52" i="10" s="1"/>
  <c r="I51" i="10"/>
  <c r="M51" i="10" s="1"/>
  <c r="C51" i="10"/>
  <c r="E51" i="10" s="1"/>
  <c r="L50" i="10"/>
  <c r="I50" i="10"/>
  <c r="M50" i="10" s="1"/>
  <c r="G50" i="10"/>
  <c r="F50" i="10"/>
  <c r="C50" i="10"/>
  <c r="E50" i="10" s="1"/>
  <c r="I49" i="10"/>
  <c r="M49" i="10" s="1"/>
  <c r="C49" i="10"/>
  <c r="E49" i="10" s="1"/>
  <c r="L48" i="10"/>
  <c r="J48" i="10"/>
  <c r="I48" i="10"/>
  <c r="M48" i="10" s="1"/>
  <c r="G48" i="10"/>
  <c r="D48" i="10"/>
  <c r="C48" i="10"/>
  <c r="E48" i="10" s="1"/>
  <c r="I47" i="10"/>
  <c r="M47" i="10" s="1"/>
  <c r="C47" i="10"/>
  <c r="E47" i="10" s="1"/>
  <c r="J46" i="10"/>
  <c r="I46" i="10"/>
  <c r="M46" i="10" s="1"/>
  <c r="C46" i="10"/>
  <c r="E46" i="10" s="1"/>
  <c r="I45" i="10"/>
  <c r="M45" i="10" s="1"/>
  <c r="E45" i="10"/>
  <c r="C45" i="10"/>
  <c r="G45" i="10" s="1"/>
  <c r="L44" i="10"/>
  <c r="I44" i="10"/>
  <c r="M44" i="10" s="1"/>
  <c r="D44" i="10"/>
  <c r="C44" i="10"/>
  <c r="G44" i="10" s="1"/>
  <c r="I43" i="10"/>
  <c r="M43" i="10" s="1"/>
  <c r="E43" i="10"/>
  <c r="C43" i="10"/>
  <c r="G43" i="10" s="1"/>
  <c r="I42" i="10"/>
  <c r="M42" i="10" s="1"/>
  <c r="D42" i="10"/>
  <c r="C42" i="10"/>
  <c r="G42" i="10" s="1"/>
  <c r="I41" i="10"/>
  <c r="M41" i="10" s="1"/>
  <c r="C41" i="10"/>
  <c r="G41" i="10" s="1"/>
  <c r="L40" i="10"/>
  <c r="I40" i="10"/>
  <c r="M40" i="10" s="1"/>
  <c r="C40" i="10"/>
  <c r="G40" i="10" s="1"/>
  <c r="I39" i="10"/>
  <c r="M39" i="10" s="1"/>
  <c r="C39" i="10"/>
  <c r="G39" i="10" s="1"/>
  <c r="I38" i="10"/>
  <c r="M38" i="10" s="1"/>
  <c r="C38" i="10"/>
  <c r="D38" i="10" s="1"/>
  <c r="I37" i="10"/>
  <c r="M37" i="10" s="1"/>
  <c r="C37" i="10"/>
  <c r="G37" i="10" s="1"/>
  <c r="L36" i="10"/>
  <c r="I36" i="10"/>
  <c r="M36" i="10" s="1"/>
  <c r="C36" i="10"/>
  <c r="D36" i="10" s="1"/>
  <c r="I35" i="10"/>
  <c r="M35" i="10" s="1"/>
  <c r="C35" i="10"/>
  <c r="G35" i="10" s="1"/>
  <c r="L34" i="10"/>
  <c r="I34" i="10"/>
  <c r="M34" i="10" s="1"/>
  <c r="C34" i="10"/>
  <c r="D34" i="10" s="1"/>
  <c r="I33" i="10"/>
  <c r="M33" i="10" s="1"/>
  <c r="C33" i="10"/>
  <c r="G33" i="10" s="1"/>
  <c r="L32" i="10"/>
  <c r="I32" i="10"/>
  <c r="M32" i="10" s="1"/>
  <c r="C32" i="10"/>
  <c r="D32" i="10" s="1"/>
  <c r="I31" i="10"/>
  <c r="M31" i="10" s="1"/>
  <c r="C31" i="10"/>
  <c r="G31" i="10" s="1"/>
  <c r="I30" i="10"/>
  <c r="M30" i="10" s="1"/>
  <c r="C30" i="10"/>
  <c r="D30" i="10" s="1"/>
  <c r="I29" i="10"/>
  <c r="M29" i="10" s="1"/>
  <c r="C29" i="10"/>
  <c r="G29" i="10" s="1"/>
  <c r="L28" i="10"/>
  <c r="I28" i="10"/>
  <c r="M28" i="10" s="1"/>
  <c r="C28" i="10"/>
  <c r="D28" i="10" s="1"/>
  <c r="I27" i="10"/>
  <c r="C27" i="10"/>
  <c r="H27" i="10" s="1"/>
  <c r="I26" i="10"/>
  <c r="M26" i="10" s="1"/>
  <c r="C26" i="10"/>
  <c r="E26" i="10" s="1"/>
  <c r="I25" i="10"/>
  <c r="C25" i="10"/>
  <c r="H25" i="10" s="1"/>
  <c r="I24" i="10"/>
  <c r="M24" i="10" s="1"/>
  <c r="C24" i="10"/>
  <c r="E24" i="10" s="1"/>
  <c r="I23" i="10"/>
  <c r="E23" i="10"/>
  <c r="C23" i="10"/>
  <c r="H23" i="10" s="1"/>
  <c r="I22" i="10"/>
  <c r="M22" i="10" s="1"/>
  <c r="C22" i="10"/>
  <c r="E22" i="10" s="1"/>
  <c r="I21" i="10"/>
  <c r="C21" i="10"/>
  <c r="H21" i="10" s="1"/>
  <c r="I20" i="10"/>
  <c r="M20" i="10" s="1"/>
  <c r="D20" i="10"/>
  <c r="C20" i="10"/>
  <c r="E20" i="10" s="1"/>
  <c r="I19" i="10"/>
  <c r="C19" i="10"/>
  <c r="H19" i="10" s="1"/>
  <c r="I18" i="10"/>
  <c r="M18" i="10" s="1"/>
  <c r="C18" i="10"/>
  <c r="E18" i="10" s="1"/>
  <c r="I17" i="10"/>
  <c r="C17" i="10"/>
  <c r="H17" i="10" s="1"/>
  <c r="I16" i="10"/>
  <c r="M16" i="10" s="1"/>
  <c r="C16" i="10"/>
  <c r="D16" i="10" s="1"/>
  <c r="I15" i="10"/>
  <c r="C15" i="10"/>
  <c r="E15" i="10" s="1"/>
  <c r="L14" i="10"/>
  <c r="I14" i="10"/>
  <c r="M14" i="10" s="1"/>
  <c r="C14" i="10"/>
  <c r="E14" i="10" s="1"/>
  <c r="I13" i="10"/>
  <c r="C13" i="10"/>
  <c r="H13" i="10" s="1"/>
  <c r="I12" i="10"/>
  <c r="M12" i="10" s="1"/>
  <c r="C12" i="10"/>
  <c r="E12" i="10" s="1"/>
  <c r="I11" i="10"/>
  <c r="C11" i="10"/>
  <c r="H11" i="10" s="1"/>
  <c r="I10" i="10"/>
  <c r="M10" i="10" s="1"/>
  <c r="C10" i="10"/>
  <c r="E10" i="10" s="1"/>
  <c r="I9" i="10"/>
  <c r="C9" i="10"/>
  <c r="H9" i="10" s="1"/>
  <c r="I8" i="10"/>
  <c r="M8" i="10" s="1"/>
  <c r="C8" i="10"/>
  <c r="E8" i="10" s="1"/>
  <c r="D8" i="10" l="1"/>
  <c r="L42" i="10"/>
  <c r="D46" i="10"/>
  <c r="J53" i="10"/>
  <c r="D54" i="10"/>
  <c r="K103" i="10"/>
  <c r="E108" i="10"/>
  <c r="M116" i="10"/>
  <c r="K53" i="10"/>
  <c r="D24" i="10"/>
  <c r="L53" i="10"/>
  <c r="L30" i="10"/>
  <c r="L38" i="10"/>
  <c r="D40" i="10"/>
  <c r="E41" i="10"/>
  <c r="L99" i="10"/>
  <c r="J103" i="10"/>
  <c r="J104" i="10"/>
  <c r="G115" i="10"/>
  <c r="E131" i="10"/>
  <c r="K132" i="10"/>
  <c r="J117" i="10"/>
  <c r="F119" i="10"/>
  <c r="K124" i="10"/>
  <c r="E116" i="10"/>
  <c r="J105" i="10"/>
  <c r="F107" i="10"/>
  <c r="J109" i="10"/>
  <c r="F111" i="10"/>
  <c r="G112" i="10"/>
  <c r="J113" i="10"/>
  <c r="N94" i="10"/>
  <c r="K97" i="10"/>
  <c r="J98" i="10"/>
  <c r="K101" i="10"/>
  <c r="L103" i="10"/>
  <c r="L97" i="10"/>
  <c r="L101" i="10"/>
  <c r="J86" i="10"/>
  <c r="F83" i="10"/>
  <c r="J72" i="10"/>
  <c r="J75" i="10"/>
  <c r="L80" i="10"/>
  <c r="J64" i="10"/>
  <c r="G66" i="10"/>
  <c r="K69" i="10"/>
  <c r="J70" i="10"/>
  <c r="D78" i="10"/>
  <c r="L69" i="10"/>
  <c r="D64" i="10"/>
  <c r="F72" i="10"/>
  <c r="K72" i="10"/>
  <c r="L74" i="10"/>
  <c r="J77" i="10"/>
  <c r="J78" i="10"/>
  <c r="K82" i="10"/>
  <c r="K85" i="10"/>
  <c r="J90" i="10"/>
  <c r="K71" i="10"/>
  <c r="G72" i="10"/>
  <c r="L72" i="10"/>
  <c r="F74" i="10"/>
  <c r="K80" i="10"/>
  <c r="J81" i="10"/>
  <c r="L82" i="10"/>
  <c r="K83" i="10"/>
  <c r="F87" i="10"/>
  <c r="G88" i="10"/>
  <c r="K89" i="10"/>
  <c r="F64" i="10"/>
  <c r="K64" i="10"/>
  <c r="K66" i="10"/>
  <c r="J67" i="10"/>
  <c r="G74" i="10"/>
  <c r="K77" i="10"/>
  <c r="J79" i="10"/>
  <c r="L83" i="10"/>
  <c r="L85" i="10"/>
  <c r="K87" i="10"/>
  <c r="N89" i="10"/>
  <c r="K90" i="10"/>
  <c r="G64" i="10"/>
  <c r="L64" i="10"/>
  <c r="F66" i="10"/>
  <c r="L66" i="10"/>
  <c r="J69" i="10"/>
  <c r="D70" i="10"/>
  <c r="D72" i="10"/>
  <c r="L77" i="10"/>
  <c r="K79" i="10"/>
  <c r="J82" i="10"/>
  <c r="N87" i="10"/>
  <c r="N90" i="10"/>
  <c r="L79" i="10"/>
  <c r="H41" i="10"/>
  <c r="H43" i="10"/>
  <c r="H45" i="10"/>
  <c r="K47" i="10"/>
  <c r="F48" i="10"/>
  <c r="K48" i="10"/>
  <c r="K50" i="10"/>
  <c r="J51" i="10"/>
  <c r="G58" i="10"/>
  <c r="K61" i="10"/>
  <c r="K63" i="10"/>
  <c r="L47" i="10"/>
  <c r="K55" i="10"/>
  <c r="K58" i="10"/>
  <c r="J59" i="10"/>
  <c r="J54" i="10"/>
  <c r="L55" i="10"/>
  <c r="F58" i="10"/>
  <c r="L58" i="10"/>
  <c r="D62" i="10"/>
  <c r="E11" i="10"/>
  <c r="H15" i="10"/>
  <c r="E16" i="10"/>
  <c r="L18" i="10"/>
  <c r="E27" i="10"/>
  <c r="H29" i="10"/>
  <c r="H31" i="10"/>
  <c r="H33" i="10"/>
  <c r="H35" i="10"/>
  <c r="H37" i="10"/>
  <c r="H39" i="10"/>
  <c r="L10" i="10"/>
  <c r="E19" i="10"/>
  <c r="L26" i="10"/>
  <c r="D12" i="10"/>
  <c r="L22" i="10"/>
  <c r="E29" i="10"/>
  <c r="E31" i="10"/>
  <c r="E33" i="10"/>
  <c r="E35" i="10"/>
  <c r="E37" i="10"/>
  <c r="E39" i="10"/>
  <c r="G8" i="10"/>
  <c r="H8" i="10"/>
  <c r="L8" i="10"/>
  <c r="M9" i="10"/>
  <c r="L9" i="10"/>
  <c r="E13" i="10"/>
  <c r="D14" i="10"/>
  <c r="G15" i="10"/>
  <c r="D15" i="10"/>
  <c r="G16" i="10"/>
  <c r="H16" i="10"/>
  <c r="L16" i="10"/>
  <c r="M17" i="10"/>
  <c r="L17" i="10"/>
  <c r="E21" i="10"/>
  <c r="D22" i="10"/>
  <c r="G23" i="10"/>
  <c r="D23" i="10"/>
  <c r="G24" i="10"/>
  <c r="H24" i="10"/>
  <c r="L24" i="10"/>
  <c r="M25" i="10"/>
  <c r="L25" i="10"/>
  <c r="G9" i="10"/>
  <c r="D9" i="10"/>
  <c r="G10" i="10"/>
  <c r="H10" i="10"/>
  <c r="M11" i="10"/>
  <c r="L11" i="10"/>
  <c r="G17" i="10"/>
  <c r="D17" i="10"/>
  <c r="G18" i="10"/>
  <c r="H18" i="10"/>
  <c r="M19" i="10"/>
  <c r="L19" i="10"/>
  <c r="G25" i="10"/>
  <c r="D25" i="10"/>
  <c r="G26" i="10"/>
  <c r="H26" i="10"/>
  <c r="M27" i="10"/>
  <c r="L27" i="10"/>
  <c r="E9" i="10"/>
  <c r="D10" i="10"/>
  <c r="G11" i="10"/>
  <c r="D11" i="10"/>
  <c r="G12" i="10"/>
  <c r="H12" i="10"/>
  <c r="L12" i="10"/>
  <c r="M13" i="10"/>
  <c r="L13" i="10"/>
  <c r="E17" i="10"/>
  <c r="D18" i="10"/>
  <c r="G19" i="10"/>
  <c r="D19" i="10"/>
  <c r="G20" i="10"/>
  <c r="H20" i="10"/>
  <c r="L20" i="10"/>
  <c r="M21" i="10"/>
  <c r="L21" i="10"/>
  <c r="E25" i="10"/>
  <c r="D26" i="10"/>
  <c r="G27" i="10"/>
  <c r="D27" i="10"/>
  <c r="G28" i="10"/>
  <c r="E28" i="10"/>
  <c r="H28" i="10"/>
  <c r="G30" i="10"/>
  <c r="E30" i="10"/>
  <c r="H30" i="10"/>
  <c r="G32" i="10"/>
  <c r="E32" i="10"/>
  <c r="H32" i="10"/>
  <c r="G34" i="10"/>
  <c r="E34" i="10"/>
  <c r="H34" i="10"/>
  <c r="G36" i="10"/>
  <c r="E36" i="10"/>
  <c r="H36" i="10"/>
  <c r="G38" i="10"/>
  <c r="E38" i="10"/>
  <c r="H38" i="10"/>
  <c r="G13" i="10"/>
  <c r="D13" i="10"/>
  <c r="G14" i="10"/>
  <c r="H14" i="10"/>
  <c r="M15" i="10"/>
  <c r="L15" i="10"/>
  <c r="G21" i="10"/>
  <c r="D21" i="10"/>
  <c r="G22" i="10"/>
  <c r="H22" i="10"/>
  <c r="M23" i="10"/>
  <c r="L23" i="10"/>
  <c r="D29" i="10"/>
  <c r="L29" i="10"/>
  <c r="D31" i="10"/>
  <c r="L31" i="10"/>
  <c r="D33" i="10"/>
  <c r="L33" i="10"/>
  <c r="D35" i="10"/>
  <c r="L35" i="10"/>
  <c r="D37" i="10"/>
  <c r="L37" i="10"/>
  <c r="D39" i="10"/>
  <c r="L39" i="10"/>
  <c r="H40" i="10"/>
  <c r="D41" i="10"/>
  <c r="L41" i="10"/>
  <c r="H42" i="10"/>
  <c r="D43" i="10"/>
  <c r="L43" i="10"/>
  <c r="H44" i="10"/>
  <c r="D45" i="10"/>
  <c r="L45" i="10"/>
  <c r="G46" i="10"/>
  <c r="L46" i="10"/>
  <c r="J47" i="10"/>
  <c r="N48" i="10"/>
  <c r="K49" i="10"/>
  <c r="D50" i="10"/>
  <c r="J50" i="10"/>
  <c r="L51" i="10"/>
  <c r="F52" i="10"/>
  <c r="K52" i="10"/>
  <c r="N53" i="10"/>
  <c r="G54" i="10"/>
  <c r="L54" i="10"/>
  <c r="J55" i="10"/>
  <c r="N56" i="10"/>
  <c r="K57" i="10"/>
  <c r="D58" i="10"/>
  <c r="J58" i="10"/>
  <c r="L59" i="10"/>
  <c r="F60" i="10"/>
  <c r="K60" i="10"/>
  <c r="N61" i="10"/>
  <c r="G62" i="10"/>
  <c r="L62" i="10"/>
  <c r="J63" i="10"/>
  <c r="N64" i="10"/>
  <c r="K65" i="10"/>
  <c r="D66" i="10"/>
  <c r="J66" i="10"/>
  <c r="L67" i="10"/>
  <c r="F68" i="10"/>
  <c r="K68" i="10"/>
  <c r="N69" i="10"/>
  <c r="G70" i="10"/>
  <c r="L70" i="10"/>
  <c r="J71" i="10"/>
  <c r="N72" i="10"/>
  <c r="K73" i="10"/>
  <c r="D74" i="10"/>
  <c r="J74" i="10"/>
  <c r="L75" i="10"/>
  <c r="F76" i="10"/>
  <c r="K76" i="10"/>
  <c r="N77" i="10"/>
  <c r="G78" i="10"/>
  <c r="L78" i="10"/>
  <c r="N79" i="10"/>
  <c r="J80" i="10"/>
  <c r="L81" i="10"/>
  <c r="N82" i="10"/>
  <c r="J83" i="10"/>
  <c r="K84" i="10"/>
  <c r="N86" i="10"/>
  <c r="K88" i="10"/>
  <c r="J89" i="10"/>
  <c r="J91" i="10"/>
  <c r="G92" i="10"/>
  <c r="N92" i="10"/>
  <c r="K93" i="10"/>
  <c r="N95" i="10"/>
  <c r="K96" i="10"/>
  <c r="J97" i="10"/>
  <c r="L98" i="10"/>
  <c r="J99" i="10"/>
  <c r="M100" i="10"/>
  <c r="K100" i="10"/>
  <c r="L102" i="10"/>
  <c r="L104" i="10"/>
  <c r="K104" i="10"/>
  <c r="L107" i="10"/>
  <c r="K107" i="10"/>
  <c r="G108" i="10"/>
  <c r="E112" i="10"/>
  <c r="L120" i="10"/>
  <c r="K120" i="10"/>
  <c r="L121" i="10"/>
  <c r="J121" i="10"/>
  <c r="G123" i="10"/>
  <c r="E124" i="10"/>
  <c r="N46" i="10"/>
  <c r="L49" i="10"/>
  <c r="N51" i="10"/>
  <c r="G52" i="10"/>
  <c r="L52" i="10"/>
  <c r="N54" i="10"/>
  <c r="L57" i="10"/>
  <c r="N59" i="10"/>
  <c r="G60" i="10"/>
  <c r="L60" i="10"/>
  <c r="N62" i="10"/>
  <c r="L65" i="10"/>
  <c r="N67" i="10"/>
  <c r="G68" i="10"/>
  <c r="L68" i="10"/>
  <c r="N70" i="10"/>
  <c r="L73" i="10"/>
  <c r="N75" i="10"/>
  <c r="G76" i="10"/>
  <c r="L76" i="10"/>
  <c r="N78" i="10"/>
  <c r="N81" i="10"/>
  <c r="L84" i="10"/>
  <c r="N88" i="10"/>
  <c r="N93" i="10"/>
  <c r="N96" i="10"/>
  <c r="N98" i="10"/>
  <c r="L108" i="10"/>
  <c r="K108" i="10"/>
  <c r="L111" i="10"/>
  <c r="K111" i="10"/>
  <c r="L123" i="10"/>
  <c r="M123" i="10"/>
  <c r="F124" i="10"/>
  <c r="N49" i="10"/>
  <c r="N52" i="10"/>
  <c r="N57" i="10"/>
  <c r="N60" i="10"/>
  <c r="N65" i="10"/>
  <c r="N68" i="10"/>
  <c r="N73" i="10"/>
  <c r="N76" i="10"/>
  <c r="N84" i="10"/>
  <c r="M102" i="10"/>
  <c r="K102" i="10"/>
  <c r="J108" i="10"/>
  <c r="M111" i="10"/>
  <c r="L112" i="10"/>
  <c r="K112" i="10"/>
  <c r="L115" i="10"/>
  <c r="K115" i="10"/>
  <c r="E120" i="10"/>
  <c r="K123" i="10"/>
  <c r="G125" i="10"/>
  <c r="E129" i="10"/>
  <c r="E40" i="10"/>
  <c r="E42" i="10"/>
  <c r="E44" i="10"/>
  <c r="F46" i="10"/>
  <c r="K46" i="10"/>
  <c r="N47" i="10"/>
  <c r="J49" i="10"/>
  <c r="N50" i="10"/>
  <c r="K51" i="10"/>
  <c r="D52" i="10"/>
  <c r="J52" i="10"/>
  <c r="F54" i="10"/>
  <c r="K54" i="10"/>
  <c r="N55" i="10"/>
  <c r="J57" i="10"/>
  <c r="N58" i="10"/>
  <c r="K59" i="10"/>
  <c r="D60" i="10"/>
  <c r="J60" i="10"/>
  <c r="F62" i="10"/>
  <c r="K62" i="10"/>
  <c r="N63" i="10"/>
  <c r="J65" i="10"/>
  <c r="N66" i="10"/>
  <c r="K67" i="10"/>
  <c r="D68" i="10"/>
  <c r="J68" i="10"/>
  <c r="F70" i="10"/>
  <c r="K70" i="10"/>
  <c r="N71" i="10"/>
  <c r="J73" i="10"/>
  <c r="N74" i="10"/>
  <c r="K75" i="10"/>
  <c r="D76" i="10"/>
  <c r="J76" i="10"/>
  <c r="K78" i="10"/>
  <c r="N80" i="10"/>
  <c r="K81" i="10"/>
  <c r="F82" i="10"/>
  <c r="N83" i="10"/>
  <c r="J84" i="10"/>
  <c r="K86" i="10"/>
  <c r="J88" i="10"/>
  <c r="K92" i="10"/>
  <c r="J93" i="10"/>
  <c r="K95" i="10"/>
  <c r="J96" i="10"/>
  <c r="N97" i="10"/>
  <c r="K98" i="10"/>
  <c r="M99" i="10"/>
  <c r="N99" i="10"/>
  <c r="J102" i="10"/>
  <c r="M108" i="10"/>
  <c r="J112" i="10"/>
  <c r="M115" i="10"/>
  <c r="L116" i="10"/>
  <c r="K116" i="10"/>
  <c r="L119" i="10"/>
  <c r="K119" i="10"/>
  <c r="G120" i="10"/>
  <c r="N101" i="10"/>
  <c r="N103" i="10"/>
  <c r="F8" i="10"/>
  <c r="J8" i="10"/>
  <c r="N8" i="10"/>
  <c r="F9" i="10"/>
  <c r="J9" i="10"/>
  <c r="N9" i="10"/>
  <c r="F10" i="10"/>
  <c r="J10" i="10"/>
  <c r="N10" i="10"/>
  <c r="F11" i="10"/>
  <c r="J11" i="10"/>
  <c r="N11" i="10"/>
  <c r="F12" i="10"/>
  <c r="J12" i="10"/>
  <c r="N12" i="10"/>
  <c r="F13" i="10"/>
  <c r="J13" i="10"/>
  <c r="N13" i="10"/>
  <c r="F14" i="10"/>
  <c r="J14" i="10"/>
  <c r="N14" i="10"/>
  <c r="F15" i="10"/>
  <c r="J15" i="10"/>
  <c r="N15" i="10"/>
  <c r="F16" i="10"/>
  <c r="J16" i="10"/>
  <c r="N16" i="10"/>
  <c r="F17" i="10"/>
  <c r="J17" i="10"/>
  <c r="N17" i="10"/>
  <c r="F18" i="10"/>
  <c r="J18" i="10"/>
  <c r="N18" i="10"/>
  <c r="F19" i="10"/>
  <c r="J19" i="10"/>
  <c r="N19" i="10"/>
  <c r="F20" i="10"/>
  <c r="J20" i="10"/>
  <c r="N20" i="10"/>
  <c r="F21" i="10"/>
  <c r="J21" i="10"/>
  <c r="N21" i="10"/>
  <c r="F22" i="10"/>
  <c r="J22" i="10"/>
  <c r="N22" i="10"/>
  <c r="F23" i="10"/>
  <c r="J23" i="10"/>
  <c r="N23" i="10"/>
  <c r="F24" i="10"/>
  <c r="J24" i="10"/>
  <c r="N24" i="10"/>
  <c r="F25" i="10"/>
  <c r="J25" i="10"/>
  <c r="N25" i="10"/>
  <c r="F26" i="10"/>
  <c r="J26" i="10"/>
  <c r="N26" i="10"/>
  <c r="F27" i="10"/>
  <c r="J27" i="10"/>
  <c r="N27" i="10"/>
  <c r="F28" i="10"/>
  <c r="J28" i="10"/>
  <c r="N28" i="10"/>
  <c r="F29" i="10"/>
  <c r="J29" i="10"/>
  <c r="N29" i="10"/>
  <c r="F30" i="10"/>
  <c r="J30" i="10"/>
  <c r="N30" i="10"/>
  <c r="F31" i="10"/>
  <c r="J31" i="10"/>
  <c r="N31" i="10"/>
  <c r="F32" i="10"/>
  <c r="J32" i="10"/>
  <c r="N32" i="10"/>
  <c r="F33" i="10"/>
  <c r="J33" i="10"/>
  <c r="N33" i="10"/>
  <c r="F34" i="10"/>
  <c r="J34" i="10"/>
  <c r="N34" i="10"/>
  <c r="F35" i="10"/>
  <c r="J35" i="10"/>
  <c r="N35" i="10"/>
  <c r="F36" i="10"/>
  <c r="J36" i="10"/>
  <c r="N36" i="10"/>
  <c r="F37" i="10"/>
  <c r="J37" i="10"/>
  <c r="N37" i="10"/>
  <c r="F38" i="10"/>
  <c r="J38" i="10"/>
  <c r="N38" i="10"/>
  <c r="F39" i="10"/>
  <c r="J39" i="10"/>
  <c r="N39" i="10"/>
  <c r="F40" i="10"/>
  <c r="J40" i="10"/>
  <c r="N40" i="10"/>
  <c r="F41" i="10"/>
  <c r="J41" i="10"/>
  <c r="N41" i="10"/>
  <c r="F42" i="10"/>
  <c r="J42" i="10"/>
  <c r="N42" i="10"/>
  <c r="F43" i="10"/>
  <c r="J43" i="10"/>
  <c r="N43" i="10"/>
  <c r="F44" i="10"/>
  <c r="J44" i="10"/>
  <c r="N44" i="10"/>
  <c r="F45" i="10"/>
  <c r="J45" i="10"/>
  <c r="H46" i="10"/>
  <c r="F47" i="10"/>
  <c r="H48" i="10"/>
  <c r="F49" i="10"/>
  <c r="H50" i="10"/>
  <c r="F51" i="10"/>
  <c r="H52" i="10"/>
  <c r="F53" i="10"/>
  <c r="H54" i="10"/>
  <c r="F55" i="10"/>
  <c r="H56" i="10"/>
  <c r="F57" i="10"/>
  <c r="H58" i="10"/>
  <c r="F59" i="10"/>
  <c r="H60" i="10"/>
  <c r="F61" i="10"/>
  <c r="H62" i="10"/>
  <c r="F63" i="10"/>
  <c r="H64" i="10"/>
  <c r="F65" i="10"/>
  <c r="H66" i="10"/>
  <c r="F67" i="10"/>
  <c r="H68" i="10"/>
  <c r="F69" i="10"/>
  <c r="H70" i="10"/>
  <c r="F71" i="10"/>
  <c r="H72" i="10"/>
  <c r="F73" i="10"/>
  <c r="H74" i="10"/>
  <c r="F75" i="10"/>
  <c r="H76" i="10"/>
  <c r="F77" i="10"/>
  <c r="H78" i="10"/>
  <c r="E78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G47" i="10"/>
  <c r="G49" i="10"/>
  <c r="G51" i="10"/>
  <c r="G53" i="10"/>
  <c r="G55" i="10"/>
  <c r="G57" i="10"/>
  <c r="G59" i="10"/>
  <c r="G61" i="10"/>
  <c r="G63" i="10"/>
  <c r="G65" i="10"/>
  <c r="G67" i="10"/>
  <c r="G69" i="10"/>
  <c r="G71" i="10"/>
  <c r="G73" i="10"/>
  <c r="G75" i="10"/>
  <c r="G77" i="10"/>
  <c r="H79" i="10"/>
  <c r="D79" i="10"/>
  <c r="E79" i="10"/>
  <c r="H80" i="10"/>
  <c r="D80" i="10"/>
  <c r="E80" i="10"/>
  <c r="H81" i="10"/>
  <c r="D81" i="10"/>
  <c r="E81" i="10"/>
  <c r="H47" i="10"/>
  <c r="H49" i="10"/>
  <c r="H51" i="10"/>
  <c r="H53" i="10"/>
  <c r="H55" i="10"/>
  <c r="H57" i="10"/>
  <c r="H59" i="10"/>
  <c r="H61" i="10"/>
  <c r="H63" i="10"/>
  <c r="H65" i="10"/>
  <c r="H67" i="10"/>
  <c r="H69" i="10"/>
  <c r="H71" i="10"/>
  <c r="H73" i="10"/>
  <c r="H75" i="10"/>
  <c r="H77" i="10"/>
  <c r="F81" i="10"/>
  <c r="N45" i="10"/>
  <c r="D47" i="10"/>
  <c r="D49" i="10"/>
  <c r="D51" i="10"/>
  <c r="D53" i="10"/>
  <c r="D55" i="10"/>
  <c r="D57" i="10"/>
  <c r="D59" i="10"/>
  <c r="D61" i="10"/>
  <c r="D63" i="10"/>
  <c r="D65" i="10"/>
  <c r="D67" i="10"/>
  <c r="D69" i="10"/>
  <c r="D71" i="10"/>
  <c r="D73" i="10"/>
  <c r="D75" i="10"/>
  <c r="D77" i="10"/>
  <c r="G79" i="10"/>
  <c r="G80" i="10"/>
  <c r="G81" i="10"/>
  <c r="E82" i="10"/>
  <c r="E83" i="10"/>
  <c r="E84" i="10"/>
  <c r="E85" i="10"/>
  <c r="N85" i="10"/>
  <c r="E87" i="10"/>
  <c r="H87" i="10"/>
  <c r="D87" i="10"/>
  <c r="E91" i="10"/>
  <c r="H91" i="10"/>
  <c r="D91" i="10"/>
  <c r="E94" i="10"/>
  <c r="H94" i="10"/>
  <c r="D94" i="10"/>
  <c r="F94" i="10"/>
  <c r="F85" i="10"/>
  <c r="E86" i="10"/>
  <c r="H86" i="10"/>
  <c r="D86" i="10"/>
  <c r="E90" i="10"/>
  <c r="H90" i="10"/>
  <c r="D90" i="10"/>
  <c r="G82" i="10"/>
  <c r="G83" i="10"/>
  <c r="G84" i="10"/>
  <c r="G85" i="10"/>
  <c r="F86" i="10"/>
  <c r="E89" i="10"/>
  <c r="H89" i="10"/>
  <c r="D89" i="10"/>
  <c r="F90" i="10"/>
  <c r="E93" i="10"/>
  <c r="H93" i="10"/>
  <c r="D93" i="10"/>
  <c r="F93" i="10"/>
  <c r="E95" i="10"/>
  <c r="H95" i="10"/>
  <c r="D95" i="10"/>
  <c r="F95" i="10"/>
  <c r="D82" i="10"/>
  <c r="D83" i="10"/>
  <c r="D84" i="10"/>
  <c r="D85" i="10"/>
  <c r="G86" i="10"/>
  <c r="E88" i="10"/>
  <c r="H88" i="10"/>
  <c r="D88" i="10"/>
  <c r="F89" i="10"/>
  <c r="G90" i="10"/>
  <c r="E92" i="10"/>
  <c r="H92" i="10"/>
  <c r="D92" i="10"/>
  <c r="G93" i="10"/>
  <c r="G95" i="10"/>
  <c r="F96" i="10"/>
  <c r="F97" i="10"/>
  <c r="F98" i="10"/>
  <c r="F99" i="10"/>
  <c r="F100" i="10"/>
  <c r="F101" i="10"/>
  <c r="F102" i="10"/>
  <c r="F103" i="10"/>
  <c r="F104" i="10"/>
  <c r="H105" i="10"/>
  <c r="D105" i="10"/>
  <c r="N105" i="10"/>
  <c r="M106" i="10"/>
  <c r="H109" i="10"/>
  <c r="D109" i="10"/>
  <c r="N109" i="10"/>
  <c r="M110" i="10"/>
  <c r="H113" i="10"/>
  <c r="D113" i="10"/>
  <c r="N113" i="10"/>
  <c r="M114" i="10"/>
  <c r="H117" i="10"/>
  <c r="D117" i="10"/>
  <c r="N117" i="10"/>
  <c r="M118" i="10"/>
  <c r="H121" i="10"/>
  <c r="D121" i="10"/>
  <c r="N121" i="10"/>
  <c r="M122" i="10"/>
  <c r="N126" i="10"/>
  <c r="J126" i="10"/>
  <c r="L126" i="10"/>
  <c r="N128" i="10"/>
  <c r="J128" i="10"/>
  <c r="L128" i="10"/>
  <c r="N130" i="10"/>
  <c r="J130" i="10"/>
  <c r="L130" i="10"/>
  <c r="F132" i="10"/>
  <c r="E132" i="10"/>
  <c r="H132" i="10"/>
  <c r="D132" i="10"/>
  <c r="G96" i="10"/>
  <c r="G97" i="10"/>
  <c r="G98" i="10"/>
  <c r="G99" i="10"/>
  <c r="G100" i="10"/>
  <c r="G101" i="10"/>
  <c r="G102" i="10"/>
  <c r="G103" i="10"/>
  <c r="G104" i="10"/>
  <c r="H106" i="10"/>
  <c r="D106" i="10"/>
  <c r="N106" i="10"/>
  <c r="H110" i="10"/>
  <c r="D110" i="10"/>
  <c r="N110" i="10"/>
  <c r="H114" i="10"/>
  <c r="D114" i="10"/>
  <c r="N114" i="10"/>
  <c r="H118" i="10"/>
  <c r="D118" i="10"/>
  <c r="N118" i="10"/>
  <c r="E121" i="10"/>
  <c r="H122" i="10"/>
  <c r="D122" i="10"/>
  <c r="N122" i="10"/>
  <c r="F126" i="10"/>
  <c r="H126" i="10"/>
  <c r="D126" i="10"/>
  <c r="K126" i="10"/>
  <c r="F128" i="10"/>
  <c r="H128" i="10"/>
  <c r="D128" i="10"/>
  <c r="K128" i="10"/>
  <c r="F130" i="10"/>
  <c r="H130" i="10"/>
  <c r="D130" i="10"/>
  <c r="K130" i="10"/>
  <c r="G132" i="10"/>
  <c r="L86" i="10"/>
  <c r="L87" i="10"/>
  <c r="L88" i="10"/>
  <c r="L89" i="10"/>
  <c r="L90" i="10"/>
  <c r="L91" i="10"/>
  <c r="L92" i="10"/>
  <c r="L93" i="10"/>
  <c r="L94" i="10"/>
  <c r="L95" i="10"/>
  <c r="D96" i="10"/>
  <c r="H96" i="10"/>
  <c r="L96" i="10"/>
  <c r="D97" i="10"/>
  <c r="H97" i="10"/>
  <c r="D98" i="10"/>
  <c r="H98" i="10"/>
  <c r="D99" i="10"/>
  <c r="H99" i="10"/>
  <c r="D100" i="10"/>
  <c r="H100" i="10"/>
  <c r="D101" i="10"/>
  <c r="H101" i="10"/>
  <c r="D102" i="10"/>
  <c r="H102" i="10"/>
  <c r="D103" i="10"/>
  <c r="H103" i="10"/>
  <c r="D104" i="10"/>
  <c r="H104" i="10"/>
  <c r="F105" i="10"/>
  <c r="K105" i="10"/>
  <c r="E106" i="10"/>
  <c r="J106" i="10"/>
  <c r="H107" i="10"/>
  <c r="D107" i="10"/>
  <c r="N107" i="10"/>
  <c r="F109" i="10"/>
  <c r="K109" i="10"/>
  <c r="E110" i="10"/>
  <c r="J110" i="10"/>
  <c r="H111" i="10"/>
  <c r="D111" i="10"/>
  <c r="N111" i="10"/>
  <c r="F113" i="10"/>
  <c r="K113" i="10"/>
  <c r="E114" i="10"/>
  <c r="J114" i="10"/>
  <c r="H115" i="10"/>
  <c r="D115" i="10"/>
  <c r="N115" i="10"/>
  <c r="F117" i="10"/>
  <c r="K117" i="10"/>
  <c r="E118" i="10"/>
  <c r="J118" i="10"/>
  <c r="H119" i="10"/>
  <c r="D119" i="10"/>
  <c r="N119" i="10"/>
  <c r="F121" i="10"/>
  <c r="K121" i="10"/>
  <c r="E122" i="10"/>
  <c r="J122" i="10"/>
  <c r="H123" i="10"/>
  <c r="D123" i="10"/>
  <c r="N123" i="10"/>
  <c r="N125" i="10"/>
  <c r="J125" i="10"/>
  <c r="L125" i="10"/>
  <c r="E126" i="10"/>
  <c r="M126" i="10"/>
  <c r="N127" i="10"/>
  <c r="J127" i="10"/>
  <c r="L127" i="10"/>
  <c r="E128" i="10"/>
  <c r="M128" i="10"/>
  <c r="N129" i="10"/>
  <c r="J129" i="10"/>
  <c r="L129" i="10"/>
  <c r="E130" i="10"/>
  <c r="M130" i="10"/>
  <c r="N131" i="10"/>
  <c r="J131" i="10"/>
  <c r="M131" i="10"/>
  <c r="L131" i="10"/>
  <c r="N104" i="10"/>
  <c r="G105" i="10"/>
  <c r="M105" i="10"/>
  <c r="F106" i="10"/>
  <c r="K106" i="10"/>
  <c r="E107" i="10"/>
  <c r="J107" i="10"/>
  <c r="H108" i="10"/>
  <c r="D108" i="10"/>
  <c r="N108" i="10"/>
  <c r="G109" i="10"/>
  <c r="M109" i="10"/>
  <c r="F110" i="10"/>
  <c r="K110" i="10"/>
  <c r="E111" i="10"/>
  <c r="J111" i="10"/>
  <c r="H112" i="10"/>
  <c r="D112" i="10"/>
  <c r="N112" i="10"/>
  <c r="G113" i="10"/>
  <c r="M113" i="10"/>
  <c r="F114" i="10"/>
  <c r="K114" i="10"/>
  <c r="E115" i="10"/>
  <c r="J115" i="10"/>
  <c r="H116" i="10"/>
  <c r="D116" i="10"/>
  <c r="N116" i="10"/>
  <c r="G117" i="10"/>
  <c r="M117" i="10"/>
  <c r="F118" i="10"/>
  <c r="K118" i="10"/>
  <c r="E119" i="10"/>
  <c r="J119" i="10"/>
  <c r="H120" i="10"/>
  <c r="D120" i="10"/>
  <c r="N120" i="10"/>
  <c r="G121" i="10"/>
  <c r="M121" i="10"/>
  <c r="F122" i="10"/>
  <c r="K122" i="10"/>
  <c r="E123" i="10"/>
  <c r="J123" i="10"/>
  <c r="H124" i="10"/>
  <c r="D124" i="10"/>
  <c r="N124" i="10"/>
  <c r="L124" i="10"/>
  <c r="F125" i="10"/>
  <c r="H125" i="10"/>
  <c r="D125" i="10"/>
  <c r="K125" i="10"/>
  <c r="G126" i="10"/>
  <c r="F127" i="10"/>
  <c r="H127" i="10"/>
  <c r="D127" i="10"/>
  <c r="K127" i="10"/>
  <c r="G128" i="10"/>
  <c r="F129" i="10"/>
  <c r="H129" i="10"/>
  <c r="D129" i="10"/>
  <c r="K129" i="10"/>
  <c r="G130" i="10"/>
  <c r="F131" i="10"/>
  <c r="H131" i="10"/>
  <c r="D131" i="10"/>
  <c r="K131" i="10"/>
  <c r="L132" i="10"/>
  <c r="M132" i="10"/>
  <c r="J132" i="10"/>
  <c r="H4" i="14" l="1"/>
  <c r="G4" i="14"/>
  <c r="F4" i="14"/>
  <c r="J4" i="14"/>
  <c r="I4" i="14"/>
  <c r="C15" i="14"/>
  <c r="L15" i="14" s="1"/>
  <c r="C14" i="14"/>
  <c r="L14" i="14" s="1"/>
  <c r="C13" i="14"/>
  <c r="L13" i="14" s="1"/>
  <c r="C12" i="14"/>
  <c r="L12" i="14" s="1"/>
  <c r="C11" i="14"/>
  <c r="L11" i="14" s="1"/>
  <c r="J12" i="14" l="1"/>
  <c r="F12" i="14"/>
  <c r="F14" i="14"/>
  <c r="H14" i="14"/>
  <c r="J11" i="14"/>
  <c r="J15" i="14"/>
  <c r="G11" i="14"/>
  <c r="J13" i="14"/>
  <c r="H12" i="14"/>
  <c r="G15" i="14"/>
  <c r="J14" i="14"/>
  <c r="G13" i="14"/>
  <c r="I11" i="14"/>
  <c r="I13" i="14"/>
  <c r="I15" i="14"/>
  <c r="F11" i="14"/>
  <c r="G12" i="14"/>
  <c r="H13" i="14"/>
  <c r="F15" i="14"/>
  <c r="I12" i="14"/>
  <c r="I14" i="14"/>
  <c r="H11" i="14"/>
  <c r="F13" i="14"/>
  <c r="G14" i="14"/>
  <c r="H15" i="14"/>
  <c r="E11" i="14"/>
  <c r="E12" i="14"/>
  <c r="E13" i="14"/>
  <c r="E14" i="14"/>
  <c r="E15" i="14"/>
  <c r="K11" i="14"/>
  <c r="K15" i="14"/>
  <c r="K12" i="14"/>
  <c r="K13" i="14"/>
  <c r="K14" i="14"/>
  <c r="D11" i="14"/>
  <c r="D12" i="14"/>
  <c r="D13" i="14"/>
  <c r="D14" i="14"/>
  <c r="D15" i="14"/>
  <c r="C10" i="14" l="1"/>
  <c r="C9" i="14"/>
  <c r="C8" i="14"/>
  <c r="C7" i="14"/>
  <c r="C6" i="14"/>
  <c r="L4" i="14"/>
  <c r="K4" i="14"/>
  <c r="E4" i="14"/>
  <c r="D4" i="14"/>
  <c r="C4" i="14"/>
  <c r="R73" i="12"/>
  <c r="R72" i="12"/>
  <c r="R71" i="12"/>
  <c r="R70" i="12"/>
  <c r="R69" i="12"/>
  <c r="R68" i="12"/>
  <c r="R67" i="12"/>
  <c r="R66" i="12"/>
  <c r="R65" i="12"/>
  <c r="R64" i="12"/>
  <c r="R63" i="12"/>
  <c r="R62" i="12"/>
  <c r="R61" i="12"/>
  <c r="R60" i="12"/>
  <c r="R59" i="12"/>
  <c r="R58" i="12"/>
  <c r="R57" i="12"/>
  <c r="R56" i="12"/>
  <c r="R55" i="12"/>
  <c r="R54" i="12"/>
  <c r="R53" i="12"/>
  <c r="R52" i="12"/>
  <c r="R51" i="12"/>
  <c r="R50" i="12"/>
  <c r="R49" i="12"/>
  <c r="R48" i="12"/>
  <c r="R47" i="12"/>
  <c r="R46" i="12"/>
  <c r="R45" i="12"/>
  <c r="R44" i="12"/>
  <c r="R43" i="12"/>
  <c r="R42" i="12"/>
  <c r="R41" i="12"/>
  <c r="R40" i="12"/>
  <c r="R39" i="12"/>
  <c r="R38" i="12"/>
  <c r="R37" i="12"/>
  <c r="R36" i="12"/>
  <c r="V36" i="12" s="1"/>
  <c r="R35" i="12"/>
  <c r="X35" i="12" s="1"/>
  <c r="R34" i="12"/>
  <c r="Z34" i="12" s="1"/>
  <c r="R33" i="12"/>
  <c r="AB33" i="12" s="1"/>
  <c r="R32" i="12"/>
  <c r="AD32" i="12" s="1"/>
  <c r="R31" i="12"/>
  <c r="AF31" i="12" s="1"/>
  <c r="R30" i="12"/>
  <c r="AH30" i="12" s="1"/>
  <c r="R29" i="12"/>
  <c r="AJ29" i="12" s="1"/>
  <c r="R28" i="12"/>
  <c r="V28" i="12" s="1"/>
  <c r="R27" i="12"/>
  <c r="R26" i="12"/>
  <c r="Z26" i="12" s="1"/>
  <c r="R25" i="12"/>
  <c r="AB25" i="12" s="1"/>
  <c r="R24" i="12"/>
  <c r="AD24" i="12" s="1"/>
  <c r="R23" i="12"/>
  <c r="R22" i="12"/>
  <c r="AH22" i="12" s="1"/>
  <c r="R21" i="12"/>
  <c r="W21" i="12" s="1"/>
  <c r="R20" i="12"/>
  <c r="U20" i="12" s="1"/>
  <c r="R19" i="12"/>
  <c r="AI19" i="12" s="1"/>
  <c r="R18" i="12"/>
  <c r="AG18" i="12" s="1"/>
  <c r="R17" i="12"/>
  <c r="AE17" i="12" s="1"/>
  <c r="R16" i="12"/>
  <c r="AC16" i="12" s="1"/>
  <c r="R15" i="12"/>
  <c r="AA15" i="12" s="1"/>
  <c r="R14" i="12"/>
  <c r="Y14" i="12" s="1"/>
  <c r="R13" i="12"/>
  <c r="W13" i="12" s="1"/>
  <c r="R12" i="12"/>
  <c r="U12" i="12" s="1"/>
  <c r="R11" i="12"/>
  <c r="AI11" i="12" s="1"/>
  <c r="R10" i="12"/>
  <c r="AG10" i="12" s="1"/>
  <c r="R9" i="12"/>
  <c r="AE9" i="12" s="1"/>
  <c r="R8" i="12"/>
  <c r="AC8" i="12" s="1"/>
  <c r="R7" i="12"/>
  <c r="AA7" i="12" s="1"/>
  <c r="R6" i="12"/>
  <c r="AI6" i="12" s="1"/>
  <c r="K73" i="12"/>
  <c r="N73" i="12" s="1"/>
  <c r="K72" i="12"/>
  <c r="P72" i="12" s="1"/>
  <c r="K71" i="12"/>
  <c r="Q71" i="12" s="1"/>
  <c r="K70" i="12"/>
  <c r="K69" i="12"/>
  <c r="Q69" i="12" s="1"/>
  <c r="K68" i="12"/>
  <c r="O68" i="12" s="1"/>
  <c r="K67" i="12"/>
  <c r="Q67" i="12" s="1"/>
  <c r="K66" i="12"/>
  <c r="K65" i="12"/>
  <c r="Q65" i="12" s="1"/>
  <c r="K64" i="12"/>
  <c r="O64" i="12" s="1"/>
  <c r="K63" i="12"/>
  <c r="Q63" i="12" s="1"/>
  <c r="K62" i="12"/>
  <c r="K61" i="12"/>
  <c r="Q61" i="12" s="1"/>
  <c r="K60" i="12"/>
  <c r="O60" i="12" s="1"/>
  <c r="K59" i="12"/>
  <c r="Q59" i="12" s="1"/>
  <c r="K58" i="12"/>
  <c r="K57" i="12"/>
  <c r="Q57" i="12" s="1"/>
  <c r="K56" i="12"/>
  <c r="O56" i="12" s="1"/>
  <c r="K55" i="12"/>
  <c r="Q55" i="12" s="1"/>
  <c r="K54" i="12"/>
  <c r="K53" i="12"/>
  <c r="Q53" i="12" s="1"/>
  <c r="K52" i="12"/>
  <c r="O52" i="12" s="1"/>
  <c r="K51" i="12"/>
  <c r="Q51" i="12" s="1"/>
  <c r="K50" i="12"/>
  <c r="K49" i="12"/>
  <c r="Q49" i="12" s="1"/>
  <c r="K48" i="12"/>
  <c r="O48" i="12" s="1"/>
  <c r="K47" i="12"/>
  <c r="Q47" i="12" s="1"/>
  <c r="K46" i="12"/>
  <c r="K45" i="12"/>
  <c r="Q45" i="12" s="1"/>
  <c r="K44" i="12"/>
  <c r="O44" i="12" s="1"/>
  <c r="K43" i="12"/>
  <c r="Q43" i="12" s="1"/>
  <c r="K42" i="12"/>
  <c r="P42" i="12" s="1"/>
  <c r="K41" i="12"/>
  <c r="Q41" i="12" s="1"/>
  <c r="K40" i="12"/>
  <c r="O40" i="12" s="1"/>
  <c r="K39" i="12"/>
  <c r="Q39" i="12" s="1"/>
  <c r="K38" i="12"/>
  <c r="K37" i="12"/>
  <c r="Q37" i="12" s="1"/>
  <c r="K36" i="12"/>
  <c r="O36" i="12" s="1"/>
  <c r="K35" i="12"/>
  <c r="Q35" i="12" s="1"/>
  <c r="K34" i="12"/>
  <c r="P34" i="12" s="1"/>
  <c r="K33" i="12"/>
  <c r="Q33" i="12" s="1"/>
  <c r="K32" i="12"/>
  <c r="O32" i="12" s="1"/>
  <c r="K31" i="12"/>
  <c r="Q31" i="12" s="1"/>
  <c r="K30" i="12"/>
  <c r="K29" i="12"/>
  <c r="Q29" i="12" s="1"/>
  <c r="K28" i="12"/>
  <c r="O28" i="12" s="1"/>
  <c r="K27" i="12"/>
  <c r="Q27" i="12" s="1"/>
  <c r="K26" i="12"/>
  <c r="P26" i="12" s="1"/>
  <c r="K25" i="12"/>
  <c r="Q25" i="12" s="1"/>
  <c r="K24" i="12"/>
  <c r="O24" i="12" s="1"/>
  <c r="K23" i="12"/>
  <c r="Q23" i="12" s="1"/>
  <c r="K22" i="12"/>
  <c r="K21" i="12"/>
  <c r="Q21" i="12" s="1"/>
  <c r="K20" i="12"/>
  <c r="O20" i="12" s="1"/>
  <c r="K19" i="12"/>
  <c r="Q19" i="12" s="1"/>
  <c r="K18" i="12"/>
  <c r="P18" i="12" s="1"/>
  <c r="K17" i="12"/>
  <c r="Q17" i="12" s="1"/>
  <c r="K16" i="12"/>
  <c r="O16" i="12" s="1"/>
  <c r="K15" i="12"/>
  <c r="Q15" i="12" s="1"/>
  <c r="K14" i="12"/>
  <c r="K13" i="12"/>
  <c r="Q13" i="12" s="1"/>
  <c r="K12" i="12"/>
  <c r="O12" i="12" s="1"/>
  <c r="K11" i="12"/>
  <c r="Q11" i="12" s="1"/>
  <c r="K10" i="12"/>
  <c r="P10" i="12" s="1"/>
  <c r="K9" i="12"/>
  <c r="Q9" i="12" s="1"/>
  <c r="K8" i="12"/>
  <c r="O8" i="12" s="1"/>
  <c r="K7" i="12"/>
  <c r="Q7" i="12" s="1"/>
  <c r="K6" i="12"/>
  <c r="F62" i="12"/>
  <c r="D73" i="12"/>
  <c r="H73" i="12" s="1"/>
  <c r="D72" i="12"/>
  <c r="I72" i="12" s="1"/>
  <c r="D71" i="12"/>
  <c r="F71" i="12" s="1"/>
  <c r="D70" i="12"/>
  <c r="G70" i="12" s="1"/>
  <c r="D69" i="12"/>
  <c r="H69" i="12" s="1"/>
  <c r="D68" i="12"/>
  <c r="I68" i="12" s="1"/>
  <c r="D67" i="12"/>
  <c r="F67" i="12" s="1"/>
  <c r="D66" i="12"/>
  <c r="G66" i="12" s="1"/>
  <c r="D65" i="12"/>
  <c r="H65" i="12" s="1"/>
  <c r="D64" i="12"/>
  <c r="I64" i="12" s="1"/>
  <c r="D63" i="12"/>
  <c r="F63" i="12" s="1"/>
  <c r="D62" i="12"/>
  <c r="G62" i="12" s="1"/>
  <c r="D61" i="12"/>
  <c r="H61" i="12" s="1"/>
  <c r="D60" i="12"/>
  <c r="I60" i="12" s="1"/>
  <c r="D59" i="12"/>
  <c r="F59" i="12" s="1"/>
  <c r="D58" i="12"/>
  <c r="G58" i="12" s="1"/>
  <c r="D57" i="12"/>
  <c r="G57" i="12" s="1"/>
  <c r="D56" i="12"/>
  <c r="I56" i="12" s="1"/>
  <c r="D55" i="12"/>
  <c r="F55" i="12" s="1"/>
  <c r="D54" i="12"/>
  <c r="G54" i="12" s="1"/>
  <c r="D53" i="12"/>
  <c r="H53" i="12" s="1"/>
  <c r="D52" i="12"/>
  <c r="I52" i="12" s="1"/>
  <c r="D51" i="12"/>
  <c r="F51" i="12" s="1"/>
  <c r="D50" i="12"/>
  <c r="G50" i="12" s="1"/>
  <c r="D49" i="12"/>
  <c r="G49" i="12" s="1"/>
  <c r="D48" i="12"/>
  <c r="I48" i="12" s="1"/>
  <c r="D47" i="12"/>
  <c r="F47" i="12" s="1"/>
  <c r="D46" i="12"/>
  <c r="G46" i="12" s="1"/>
  <c r="D45" i="12"/>
  <c r="G45" i="12" s="1"/>
  <c r="D44" i="12"/>
  <c r="I44" i="12" s="1"/>
  <c r="D43" i="12"/>
  <c r="F43" i="12" s="1"/>
  <c r="D42" i="12"/>
  <c r="G42" i="12" s="1"/>
  <c r="D41" i="12"/>
  <c r="G41" i="12" s="1"/>
  <c r="D40" i="12"/>
  <c r="I40" i="12" s="1"/>
  <c r="D39" i="12"/>
  <c r="F39" i="12" s="1"/>
  <c r="D38" i="12"/>
  <c r="G38" i="12" s="1"/>
  <c r="D37" i="12"/>
  <c r="G37" i="12" s="1"/>
  <c r="D36" i="12"/>
  <c r="I36" i="12" s="1"/>
  <c r="D35" i="12"/>
  <c r="F35" i="12" s="1"/>
  <c r="D34" i="12"/>
  <c r="J34" i="12" s="1"/>
  <c r="D33" i="12"/>
  <c r="D32" i="12"/>
  <c r="G32" i="12" s="1"/>
  <c r="D31" i="12"/>
  <c r="H31" i="12" s="1"/>
  <c r="D30" i="12"/>
  <c r="D29" i="12"/>
  <c r="D28" i="12"/>
  <c r="G28" i="12" s="1"/>
  <c r="D27" i="12"/>
  <c r="D26" i="12"/>
  <c r="D25" i="12"/>
  <c r="F25" i="12" s="1"/>
  <c r="D24" i="12"/>
  <c r="G24" i="12" s="1"/>
  <c r="D23" i="12"/>
  <c r="D22" i="12"/>
  <c r="I22" i="12" s="1"/>
  <c r="D21" i="12"/>
  <c r="D20" i="12"/>
  <c r="D19" i="12"/>
  <c r="H19" i="12" s="1"/>
  <c r="D18" i="12"/>
  <c r="D17" i="12"/>
  <c r="D16" i="12"/>
  <c r="G16" i="12" s="1"/>
  <c r="D15" i="12"/>
  <c r="H15" i="12" s="1"/>
  <c r="D14" i="12"/>
  <c r="D13" i="12"/>
  <c r="E13" i="12" s="1"/>
  <c r="D12" i="12"/>
  <c r="G12" i="12" s="1"/>
  <c r="D11" i="12"/>
  <c r="D10" i="12"/>
  <c r="D9" i="12"/>
  <c r="D8" i="12"/>
  <c r="G8" i="12" s="1"/>
  <c r="D7" i="12"/>
  <c r="D6" i="12"/>
  <c r="I6" i="12" s="1"/>
  <c r="T4" i="12"/>
  <c r="R4" i="12"/>
  <c r="U5" i="12" s="1"/>
  <c r="Q4" i="12"/>
  <c r="P4" i="12"/>
  <c r="O4" i="12"/>
  <c r="N4" i="12"/>
  <c r="M4" i="12"/>
  <c r="L4" i="12"/>
  <c r="K4" i="12"/>
  <c r="J4" i="12"/>
  <c r="I4" i="12"/>
  <c r="H4" i="12"/>
  <c r="G4" i="12"/>
  <c r="F4" i="12"/>
  <c r="E4" i="12"/>
  <c r="D4" i="12"/>
  <c r="J45" i="11"/>
  <c r="O45" i="11" s="1"/>
  <c r="C45" i="11"/>
  <c r="G45" i="11" s="1"/>
  <c r="J44" i="11"/>
  <c r="N44" i="11" s="1"/>
  <c r="C44" i="11"/>
  <c r="G44" i="11" s="1"/>
  <c r="J43" i="11"/>
  <c r="N43" i="11" s="1"/>
  <c r="C43" i="11"/>
  <c r="G43" i="11" s="1"/>
  <c r="J42" i="11"/>
  <c r="N42" i="11" s="1"/>
  <c r="C42" i="11"/>
  <c r="G42" i="11" s="1"/>
  <c r="J41" i="11"/>
  <c r="N41" i="11" s="1"/>
  <c r="C41" i="11"/>
  <c r="G41" i="11" s="1"/>
  <c r="J40" i="11"/>
  <c r="N40" i="11" s="1"/>
  <c r="C40" i="11"/>
  <c r="G40" i="11" s="1"/>
  <c r="J39" i="11"/>
  <c r="N39" i="11" s="1"/>
  <c r="C39" i="11"/>
  <c r="G39" i="11" s="1"/>
  <c r="J38" i="11"/>
  <c r="N38" i="11" s="1"/>
  <c r="C38" i="11"/>
  <c r="G38" i="11" s="1"/>
  <c r="J37" i="11"/>
  <c r="N37" i="11" s="1"/>
  <c r="C37" i="11"/>
  <c r="G37" i="11" s="1"/>
  <c r="J36" i="11"/>
  <c r="N36" i="11" s="1"/>
  <c r="C36" i="11"/>
  <c r="G36" i="11" s="1"/>
  <c r="J35" i="11"/>
  <c r="N35" i="11" s="1"/>
  <c r="C35" i="11"/>
  <c r="G35" i="11" s="1"/>
  <c r="J34" i="11"/>
  <c r="N34" i="11" s="1"/>
  <c r="C34" i="11"/>
  <c r="G34" i="11" s="1"/>
  <c r="J33" i="11"/>
  <c r="N33" i="11" s="1"/>
  <c r="C33" i="11"/>
  <c r="G33" i="11" s="1"/>
  <c r="J32" i="11"/>
  <c r="M32" i="11" s="1"/>
  <c r="C32" i="11"/>
  <c r="G32" i="11" s="1"/>
  <c r="J31" i="11"/>
  <c r="N31" i="11" s="1"/>
  <c r="C31" i="11"/>
  <c r="G31" i="11" s="1"/>
  <c r="J30" i="11"/>
  <c r="N30" i="11" s="1"/>
  <c r="C30" i="11"/>
  <c r="G30" i="11" s="1"/>
  <c r="J29" i="11"/>
  <c r="N29" i="11" s="1"/>
  <c r="C29" i="11"/>
  <c r="G29" i="11" s="1"/>
  <c r="J28" i="11"/>
  <c r="N28" i="11" s="1"/>
  <c r="C28" i="11"/>
  <c r="G28" i="11" s="1"/>
  <c r="J27" i="11"/>
  <c r="N27" i="11" s="1"/>
  <c r="C27" i="11"/>
  <c r="G27" i="11" s="1"/>
  <c r="J70" i="12" l="1"/>
  <c r="AI5" i="12"/>
  <c r="F66" i="12"/>
  <c r="X5" i="12"/>
  <c r="S5" i="12"/>
  <c r="F70" i="12"/>
  <c r="AG5" i="12"/>
  <c r="AF5" i="12"/>
  <c r="I71" i="12"/>
  <c r="I67" i="12"/>
  <c r="I63" i="12"/>
  <c r="I59" i="12"/>
  <c r="I55" i="12"/>
  <c r="I51" i="12"/>
  <c r="I47" i="12"/>
  <c r="I43" i="12"/>
  <c r="I39" i="12"/>
  <c r="I35" i="12"/>
  <c r="L8" i="12"/>
  <c r="N11" i="12"/>
  <c r="N15" i="12"/>
  <c r="N21" i="12"/>
  <c r="N25" i="12"/>
  <c r="P28" i="12"/>
  <c r="P32" i="12"/>
  <c r="L36" i="12"/>
  <c r="L40" i="12"/>
  <c r="N43" i="12"/>
  <c r="N47" i="12"/>
  <c r="N51" i="12"/>
  <c r="N55" i="12"/>
  <c r="N59" i="12"/>
  <c r="N63" i="12"/>
  <c r="N67" i="12"/>
  <c r="N71" i="12"/>
  <c r="W9" i="12"/>
  <c r="AE13" i="12"/>
  <c r="S19" i="12"/>
  <c r="AH5" i="12"/>
  <c r="AB5" i="12"/>
  <c r="J66" i="12"/>
  <c r="J62" i="12"/>
  <c r="J58" i="12"/>
  <c r="J54" i="12"/>
  <c r="J50" i="12"/>
  <c r="J46" i="12"/>
  <c r="J42" i="12"/>
  <c r="J38" i="12"/>
  <c r="P8" i="12"/>
  <c r="L12" i="12"/>
  <c r="L16" i="12"/>
  <c r="N19" i="12"/>
  <c r="N23" i="12"/>
  <c r="N29" i="12"/>
  <c r="N33" i="12"/>
  <c r="P36" i="12"/>
  <c r="P40" i="12"/>
  <c r="L44" i="12"/>
  <c r="L48" i="12"/>
  <c r="L52" i="12"/>
  <c r="L56" i="12"/>
  <c r="L60" i="12"/>
  <c r="L64" i="12"/>
  <c r="L68" i="12"/>
  <c r="U7" i="12"/>
  <c r="S11" i="12"/>
  <c r="F58" i="12"/>
  <c r="F54" i="12"/>
  <c r="F50" i="12"/>
  <c r="F46" i="12"/>
  <c r="F42" i="12"/>
  <c r="F38" i="12"/>
  <c r="N9" i="12"/>
  <c r="P12" i="12"/>
  <c r="P16" i="12"/>
  <c r="L20" i="12"/>
  <c r="L24" i="12"/>
  <c r="N27" i="12"/>
  <c r="N31" i="12"/>
  <c r="N37" i="12"/>
  <c r="N41" i="12"/>
  <c r="P44" i="12"/>
  <c r="P48" i="12"/>
  <c r="P52" i="12"/>
  <c r="P56" i="12"/>
  <c r="P60" i="12"/>
  <c r="P64" i="12"/>
  <c r="P68" i="12"/>
  <c r="Y16" i="12"/>
  <c r="AG20" i="12"/>
  <c r="T5" i="12"/>
  <c r="AJ5" i="12"/>
  <c r="H72" i="12"/>
  <c r="H68" i="12"/>
  <c r="H64" i="12"/>
  <c r="H60" i="12"/>
  <c r="H56" i="12"/>
  <c r="H52" i="12"/>
  <c r="H48" i="12"/>
  <c r="H44" i="12"/>
  <c r="H40" i="12"/>
  <c r="H36" i="12"/>
  <c r="N7" i="12"/>
  <c r="N13" i="12"/>
  <c r="N17" i="12"/>
  <c r="P20" i="12"/>
  <c r="P24" i="12"/>
  <c r="L28" i="12"/>
  <c r="L32" i="12"/>
  <c r="N35" i="12"/>
  <c r="N39" i="12"/>
  <c r="N45" i="12"/>
  <c r="N49" i="12"/>
  <c r="N53" i="12"/>
  <c r="N57" i="12"/>
  <c r="N61" i="12"/>
  <c r="N65" i="12"/>
  <c r="N69" i="12"/>
  <c r="Y8" i="12"/>
  <c r="AG12" i="12"/>
  <c r="W17" i="12"/>
  <c r="AE21" i="12"/>
  <c r="G9" i="12"/>
  <c r="H9" i="12"/>
  <c r="I9" i="12"/>
  <c r="G21" i="12"/>
  <c r="H21" i="12"/>
  <c r="I21" i="12"/>
  <c r="G33" i="12"/>
  <c r="H33" i="12"/>
  <c r="I33" i="12"/>
  <c r="E9" i="12"/>
  <c r="E25" i="12"/>
  <c r="E41" i="12"/>
  <c r="E49" i="12"/>
  <c r="E65" i="12"/>
  <c r="E73" i="12"/>
  <c r="G61" i="12"/>
  <c r="AE5" i="12"/>
  <c r="AA5" i="12"/>
  <c r="W5" i="12"/>
  <c r="F6" i="12"/>
  <c r="J6" i="12"/>
  <c r="G6" i="12"/>
  <c r="H6" i="12"/>
  <c r="F10" i="12"/>
  <c r="J10" i="12"/>
  <c r="G10" i="12"/>
  <c r="H10" i="12"/>
  <c r="F14" i="12"/>
  <c r="J14" i="12"/>
  <c r="G14" i="12"/>
  <c r="H14" i="12"/>
  <c r="F18" i="12"/>
  <c r="J18" i="12"/>
  <c r="G18" i="12"/>
  <c r="H18" i="12"/>
  <c r="F22" i="12"/>
  <c r="J22" i="12"/>
  <c r="G22" i="12"/>
  <c r="H22" i="12"/>
  <c r="F26" i="12"/>
  <c r="J26" i="12"/>
  <c r="G26" i="12"/>
  <c r="H26" i="12"/>
  <c r="F30" i="12"/>
  <c r="J30" i="12"/>
  <c r="G30" i="12"/>
  <c r="H30" i="12"/>
  <c r="F34" i="12"/>
  <c r="G34" i="12"/>
  <c r="H34" i="12"/>
  <c r="E6" i="12"/>
  <c r="E10" i="12"/>
  <c r="E14" i="12"/>
  <c r="E18" i="12"/>
  <c r="E22" i="12"/>
  <c r="E26" i="12"/>
  <c r="E30" i="12"/>
  <c r="E34" i="12"/>
  <c r="E38" i="12"/>
  <c r="E42" i="12"/>
  <c r="E46" i="12"/>
  <c r="E50" i="12"/>
  <c r="E54" i="12"/>
  <c r="E58" i="12"/>
  <c r="E62" i="12"/>
  <c r="E66" i="12"/>
  <c r="E70" i="12"/>
  <c r="J73" i="12"/>
  <c r="F73" i="12"/>
  <c r="G72" i="12"/>
  <c r="H71" i="12"/>
  <c r="I70" i="12"/>
  <c r="J69" i="12"/>
  <c r="F69" i="12"/>
  <c r="G68" i="12"/>
  <c r="H67" i="12"/>
  <c r="I66" i="12"/>
  <c r="J65" i="12"/>
  <c r="F65" i="12"/>
  <c r="G64" i="12"/>
  <c r="H63" i="12"/>
  <c r="I62" i="12"/>
  <c r="J61" i="12"/>
  <c r="F61" i="12"/>
  <c r="G60" i="12"/>
  <c r="H59" i="12"/>
  <c r="I58" i="12"/>
  <c r="J57" i="12"/>
  <c r="F57" i="12"/>
  <c r="G56" i="12"/>
  <c r="H55" i="12"/>
  <c r="I54" i="12"/>
  <c r="J53" i="12"/>
  <c r="F53" i="12"/>
  <c r="G52" i="12"/>
  <c r="H51" i="12"/>
  <c r="I50" i="12"/>
  <c r="J49" i="12"/>
  <c r="F49" i="12"/>
  <c r="G48" i="12"/>
  <c r="H47" i="12"/>
  <c r="I46" i="12"/>
  <c r="J45" i="12"/>
  <c r="F45" i="12"/>
  <c r="G44" i="12"/>
  <c r="H43" i="12"/>
  <c r="I42" i="12"/>
  <c r="J41" i="12"/>
  <c r="F41" i="12"/>
  <c r="G40" i="12"/>
  <c r="H39" i="12"/>
  <c r="I38" i="12"/>
  <c r="J37" i="12"/>
  <c r="F37" i="12"/>
  <c r="G36" i="12"/>
  <c r="H35" i="12"/>
  <c r="I34" i="12"/>
  <c r="J21" i="12"/>
  <c r="I18" i="12"/>
  <c r="F9" i="12"/>
  <c r="O6" i="12"/>
  <c r="N6" i="12"/>
  <c r="Q6" i="12"/>
  <c r="M6" i="12"/>
  <c r="O10" i="12"/>
  <c r="N10" i="12"/>
  <c r="Q10" i="12"/>
  <c r="M10" i="12"/>
  <c r="O14" i="12"/>
  <c r="N14" i="12"/>
  <c r="Q14" i="12"/>
  <c r="M14" i="12"/>
  <c r="O18" i="12"/>
  <c r="N18" i="12"/>
  <c r="Q18" i="12"/>
  <c r="M18" i="12"/>
  <c r="O22" i="12"/>
  <c r="N22" i="12"/>
  <c r="Q22" i="12"/>
  <c r="M22" i="12"/>
  <c r="O26" i="12"/>
  <c r="N26" i="12"/>
  <c r="Q26" i="12"/>
  <c r="M26" i="12"/>
  <c r="O30" i="12"/>
  <c r="N30" i="12"/>
  <c r="Q30" i="12"/>
  <c r="M30" i="12"/>
  <c r="O34" i="12"/>
  <c r="N34" i="12"/>
  <c r="Q34" i="12"/>
  <c r="M34" i="12"/>
  <c r="O38" i="12"/>
  <c r="N38" i="12"/>
  <c r="Q38" i="12"/>
  <c r="M38" i="12"/>
  <c r="O42" i="12"/>
  <c r="N42" i="12"/>
  <c r="Q42" i="12"/>
  <c r="M42" i="12"/>
  <c r="P46" i="12"/>
  <c r="L46" i="12"/>
  <c r="O46" i="12"/>
  <c r="N46" i="12"/>
  <c r="Q46" i="12"/>
  <c r="M46" i="12"/>
  <c r="P50" i="12"/>
  <c r="L50" i="12"/>
  <c r="O50" i="12"/>
  <c r="N50" i="12"/>
  <c r="Q50" i="12"/>
  <c r="M50" i="12"/>
  <c r="P54" i="12"/>
  <c r="L54" i="12"/>
  <c r="O54" i="12"/>
  <c r="N54" i="12"/>
  <c r="Q54" i="12"/>
  <c r="M54" i="12"/>
  <c r="P58" i="12"/>
  <c r="L58" i="12"/>
  <c r="O58" i="12"/>
  <c r="N58" i="12"/>
  <c r="Q58" i="12"/>
  <c r="M58" i="12"/>
  <c r="P62" i="12"/>
  <c r="L62" i="12"/>
  <c r="O62" i="12"/>
  <c r="N62" i="12"/>
  <c r="Q62" i="12"/>
  <c r="M62" i="12"/>
  <c r="P66" i="12"/>
  <c r="L66" i="12"/>
  <c r="O66" i="12"/>
  <c r="N66" i="12"/>
  <c r="Q66" i="12"/>
  <c r="M66" i="12"/>
  <c r="P70" i="12"/>
  <c r="L70" i="12"/>
  <c r="O70" i="12"/>
  <c r="N70" i="12"/>
  <c r="Q70" i="12"/>
  <c r="M70" i="12"/>
  <c r="L6" i="12"/>
  <c r="L14" i="12"/>
  <c r="L22" i="12"/>
  <c r="L30" i="12"/>
  <c r="L38" i="12"/>
  <c r="G17" i="12"/>
  <c r="H17" i="12"/>
  <c r="I17" i="12"/>
  <c r="E17" i="12"/>
  <c r="E33" i="12"/>
  <c r="E45" i="12"/>
  <c r="E61" i="12"/>
  <c r="G73" i="12"/>
  <c r="G69" i="12"/>
  <c r="G53" i="12"/>
  <c r="AD5" i="12"/>
  <c r="Z5" i="12"/>
  <c r="V5" i="12"/>
  <c r="I7" i="12"/>
  <c r="F7" i="12"/>
  <c r="J7" i="12"/>
  <c r="G7" i="12"/>
  <c r="I11" i="12"/>
  <c r="F11" i="12"/>
  <c r="J11" i="12"/>
  <c r="G11" i="12"/>
  <c r="I15" i="12"/>
  <c r="F15" i="12"/>
  <c r="J15" i="12"/>
  <c r="G15" i="12"/>
  <c r="I19" i="12"/>
  <c r="F19" i="12"/>
  <c r="J19" i="12"/>
  <c r="G19" i="12"/>
  <c r="I23" i="12"/>
  <c r="F23" i="12"/>
  <c r="J23" i="12"/>
  <c r="G23" i="12"/>
  <c r="I27" i="12"/>
  <c r="F27" i="12"/>
  <c r="J27" i="12"/>
  <c r="G27" i="12"/>
  <c r="I31" i="12"/>
  <c r="F31" i="12"/>
  <c r="J31" i="12"/>
  <c r="G31" i="12"/>
  <c r="E7" i="12"/>
  <c r="E11" i="12"/>
  <c r="E15" i="12"/>
  <c r="E19" i="12"/>
  <c r="E23" i="12"/>
  <c r="E27" i="12"/>
  <c r="E31" i="12"/>
  <c r="E35" i="12"/>
  <c r="E39" i="12"/>
  <c r="E43" i="12"/>
  <c r="E47" i="12"/>
  <c r="E51" i="12"/>
  <c r="E55" i="12"/>
  <c r="E59" i="12"/>
  <c r="E63" i="12"/>
  <c r="E67" i="12"/>
  <c r="E71" i="12"/>
  <c r="I73" i="12"/>
  <c r="J72" i="12"/>
  <c r="F72" i="12"/>
  <c r="G71" i="12"/>
  <c r="H70" i="12"/>
  <c r="I69" i="12"/>
  <c r="J68" i="12"/>
  <c r="F68" i="12"/>
  <c r="G67" i="12"/>
  <c r="H66" i="12"/>
  <c r="I65" i="12"/>
  <c r="J64" i="12"/>
  <c r="F64" i="12"/>
  <c r="G63" i="12"/>
  <c r="H62" i="12"/>
  <c r="I61" i="12"/>
  <c r="J60" i="12"/>
  <c r="F60" i="12"/>
  <c r="G59" i="12"/>
  <c r="H58" i="12"/>
  <c r="I57" i="12"/>
  <c r="J56" i="12"/>
  <c r="F56" i="12"/>
  <c r="G55" i="12"/>
  <c r="H54" i="12"/>
  <c r="I53" i="12"/>
  <c r="J52" i="12"/>
  <c r="F52" i="12"/>
  <c r="G51" i="12"/>
  <c r="H50" i="12"/>
  <c r="I49" i="12"/>
  <c r="J48" i="12"/>
  <c r="F48" i="12"/>
  <c r="G47" i="12"/>
  <c r="H46" i="12"/>
  <c r="I45" i="12"/>
  <c r="J44" i="12"/>
  <c r="F44" i="12"/>
  <c r="G43" i="12"/>
  <c r="H42" i="12"/>
  <c r="I41" i="12"/>
  <c r="J40" i="12"/>
  <c r="F40" i="12"/>
  <c r="G39" i="12"/>
  <c r="H38" i="12"/>
  <c r="I37" i="12"/>
  <c r="J36" i="12"/>
  <c r="F36" i="12"/>
  <c r="G35" i="12"/>
  <c r="J33" i="12"/>
  <c r="I30" i="12"/>
  <c r="H27" i="12"/>
  <c r="F21" i="12"/>
  <c r="J17" i="12"/>
  <c r="I14" i="12"/>
  <c r="H11" i="12"/>
  <c r="P6" i="12"/>
  <c r="P14" i="12"/>
  <c r="P22" i="12"/>
  <c r="P30" i="12"/>
  <c r="P38" i="12"/>
  <c r="G13" i="12"/>
  <c r="H13" i="12"/>
  <c r="I13" i="12"/>
  <c r="G29" i="12"/>
  <c r="H29" i="12"/>
  <c r="I29" i="12"/>
  <c r="E21" i="12"/>
  <c r="E37" i="12"/>
  <c r="E53" i="12"/>
  <c r="E69" i="12"/>
  <c r="G65" i="12"/>
  <c r="AC5" i="12"/>
  <c r="Y5" i="12"/>
  <c r="H8" i="12"/>
  <c r="I8" i="12"/>
  <c r="F8" i="12"/>
  <c r="J8" i="12"/>
  <c r="H12" i="12"/>
  <c r="I12" i="12"/>
  <c r="F12" i="12"/>
  <c r="J12" i="12"/>
  <c r="H16" i="12"/>
  <c r="I16" i="12"/>
  <c r="F16" i="12"/>
  <c r="J16" i="12"/>
  <c r="H20" i="12"/>
  <c r="I20" i="12"/>
  <c r="F20" i="12"/>
  <c r="J20" i="12"/>
  <c r="H24" i="12"/>
  <c r="I24" i="12"/>
  <c r="F24" i="12"/>
  <c r="J24" i="12"/>
  <c r="H28" i="12"/>
  <c r="I28" i="12"/>
  <c r="F28" i="12"/>
  <c r="J28" i="12"/>
  <c r="H32" i="12"/>
  <c r="I32" i="12"/>
  <c r="F32" i="12"/>
  <c r="J32" i="12"/>
  <c r="E8" i="12"/>
  <c r="E12" i="12"/>
  <c r="E16" i="12"/>
  <c r="E20" i="12"/>
  <c r="E24" i="12"/>
  <c r="E28" i="12"/>
  <c r="E32" i="12"/>
  <c r="E36" i="12"/>
  <c r="E40" i="12"/>
  <c r="E44" i="12"/>
  <c r="E48" i="12"/>
  <c r="E52" i="12"/>
  <c r="E56" i="12"/>
  <c r="E60" i="12"/>
  <c r="E64" i="12"/>
  <c r="E68" i="12"/>
  <c r="E72" i="12"/>
  <c r="J71" i="12"/>
  <c r="J67" i="12"/>
  <c r="J63" i="12"/>
  <c r="J59" i="12"/>
  <c r="H57" i="12"/>
  <c r="J55" i="12"/>
  <c r="J51" i="12"/>
  <c r="H49" i="12"/>
  <c r="J47" i="12"/>
  <c r="H45" i="12"/>
  <c r="J43" i="12"/>
  <c r="H41" i="12"/>
  <c r="J39" i="12"/>
  <c r="H37" i="12"/>
  <c r="J35" i="12"/>
  <c r="F33" i="12"/>
  <c r="J29" i="12"/>
  <c r="I26" i="12"/>
  <c r="H23" i="12"/>
  <c r="G20" i="12"/>
  <c r="F17" i="12"/>
  <c r="J13" i="12"/>
  <c r="I10" i="12"/>
  <c r="H7" i="12"/>
  <c r="L10" i="12"/>
  <c r="L18" i="12"/>
  <c r="L26" i="12"/>
  <c r="L34" i="12"/>
  <c r="L42" i="12"/>
  <c r="G25" i="12"/>
  <c r="H25" i="12"/>
  <c r="I25" i="12"/>
  <c r="E29" i="12"/>
  <c r="E57" i="12"/>
  <c r="F29" i="12"/>
  <c r="J25" i="12"/>
  <c r="F13" i="12"/>
  <c r="J9" i="12"/>
  <c r="O7" i="12"/>
  <c r="M8" i="12"/>
  <c r="Q8" i="12"/>
  <c r="O9" i="12"/>
  <c r="O11" i="12"/>
  <c r="M12" i="12"/>
  <c r="Q12" i="12"/>
  <c r="O13" i="12"/>
  <c r="O15" i="12"/>
  <c r="M16" i="12"/>
  <c r="Q16" i="12"/>
  <c r="O17" i="12"/>
  <c r="O19" i="12"/>
  <c r="M20" i="12"/>
  <c r="Q20" i="12"/>
  <c r="O21" i="12"/>
  <c r="O23" i="12"/>
  <c r="M24" i="12"/>
  <c r="Q24" i="12"/>
  <c r="O25" i="12"/>
  <c r="O27" i="12"/>
  <c r="M28" i="12"/>
  <c r="Q28" i="12"/>
  <c r="O29" i="12"/>
  <c r="O31" i="12"/>
  <c r="M32" i="12"/>
  <c r="Q32" i="12"/>
  <c r="O33" i="12"/>
  <c r="O35" i="12"/>
  <c r="M36" i="12"/>
  <c r="Q36" i="12"/>
  <c r="O37" i="12"/>
  <c r="O39" i="12"/>
  <c r="M40" i="12"/>
  <c r="Q40" i="12"/>
  <c r="O41" i="12"/>
  <c r="O43" i="12"/>
  <c r="M44" i="12"/>
  <c r="Q44" i="12"/>
  <c r="O45" i="12"/>
  <c r="O47" i="12"/>
  <c r="M48" i="12"/>
  <c r="Q48" i="12"/>
  <c r="O49" i="12"/>
  <c r="O51" i="12"/>
  <c r="M52" i="12"/>
  <c r="Q52" i="12"/>
  <c r="O53" i="12"/>
  <c r="O55" i="12"/>
  <c r="M56" i="12"/>
  <c r="Q56" i="12"/>
  <c r="O57" i="12"/>
  <c r="O59" i="12"/>
  <c r="M60" i="12"/>
  <c r="Q60" i="12"/>
  <c r="O61" i="12"/>
  <c r="O63" i="12"/>
  <c r="M64" i="12"/>
  <c r="Q64" i="12"/>
  <c r="O65" i="12"/>
  <c r="O67" i="12"/>
  <c r="M68" i="12"/>
  <c r="Q68" i="12"/>
  <c r="O69" i="12"/>
  <c r="O71" i="12"/>
  <c r="M72" i="12"/>
  <c r="Q72" i="12"/>
  <c r="O73" i="12"/>
  <c r="AH7" i="12"/>
  <c r="AD7" i="12"/>
  <c r="Z7" i="12"/>
  <c r="AG7" i="12"/>
  <c r="AC7" i="12"/>
  <c r="AJ7" i="12"/>
  <c r="AF7" i="12"/>
  <c r="AB7" i="12"/>
  <c r="X7" i="12"/>
  <c r="AH11" i="12"/>
  <c r="AD11" i="12"/>
  <c r="Z11" i="12"/>
  <c r="V11" i="12"/>
  <c r="AG11" i="12"/>
  <c r="AC11" i="12"/>
  <c r="Y11" i="12"/>
  <c r="U11" i="12"/>
  <c r="AJ11" i="12"/>
  <c r="AF11" i="12"/>
  <c r="AB11" i="12"/>
  <c r="X11" i="12"/>
  <c r="T11" i="12"/>
  <c r="AH15" i="12"/>
  <c r="AD15" i="12"/>
  <c r="Z15" i="12"/>
  <c r="V15" i="12"/>
  <c r="AG15" i="12"/>
  <c r="AC15" i="12"/>
  <c r="Y15" i="12"/>
  <c r="U15" i="12"/>
  <c r="AJ15" i="12"/>
  <c r="AF15" i="12"/>
  <c r="AB15" i="12"/>
  <c r="X15" i="12"/>
  <c r="T15" i="12"/>
  <c r="AH19" i="12"/>
  <c r="AD19" i="12"/>
  <c r="Z19" i="12"/>
  <c r="V19" i="12"/>
  <c r="AG19" i="12"/>
  <c r="AC19" i="12"/>
  <c r="Y19" i="12"/>
  <c r="U19" i="12"/>
  <c r="AJ19" i="12"/>
  <c r="AF19" i="12"/>
  <c r="AB19" i="12"/>
  <c r="X19" i="12"/>
  <c r="T19" i="12"/>
  <c r="AI23" i="12"/>
  <c r="AE23" i="12"/>
  <c r="AA23" i="12"/>
  <c r="W23" i="12"/>
  <c r="S23" i="12"/>
  <c r="AH23" i="12"/>
  <c r="AD23" i="12"/>
  <c r="Z23" i="12"/>
  <c r="V23" i="12"/>
  <c r="AG23" i="12"/>
  <c r="AC23" i="12"/>
  <c r="Y23" i="12"/>
  <c r="U23" i="12"/>
  <c r="AB23" i="12"/>
  <c r="X23" i="12"/>
  <c r="AJ23" i="12"/>
  <c r="T23" i="12"/>
  <c r="AI27" i="12"/>
  <c r="AE27" i="12"/>
  <c r="AA27" i="12"/>
  <c r="W27" i="12"/>
  <c r="S27" i="12"/>
  <c r="AH27" i="12"/>
  <c r="AD27" i="12"/>
  <c r="Z27" i="12"/>
  <c r="V27" i="12"/>
  <c r="AG27" i="12"/>
  <c r="AC27" i="12"/>
  <c r="Y27" i="12"/>
  <c r="U27" i="12"/>
  <c r="AJ27" i="12"/>
  <c r="T27" i="12"/>
  <c r="AF27" i="12"/>
  <c r="AB27" i="12"/>
  <c r="AI31" i="12"/>
  <c r="AE31" i="12"/>
  <c r="AA31" i="12"/>
  <c r="W31" i="12"/>
  <c r="S31" i="12"/>
  <c r="AH31" i="12"/>
  <c r="AD31" i="12"/>
  <c r="Z31" i="12"/>
  <c r="V31" i="12"/>
  <c r="AG31" i="12"/>
  <c r="AC31" i="12"/>
  <c r="Y31" i="12"/>
  <c r="U31" i="12"/>
  <c r="AB31" i="12"/>
  <c r="X31" i="12"/>
  <c r="AJ31" i="12"/>
  <c r="T31" i="12"/>
  <c r="AI35" i="12"/>
  <c r="AE35" i="12"/>
  <c r="AA35" i="12"/>
  <c r="W35" i="12"/>
  <c r="S35" i="12"/>
  <c r="AH35" i="12"/>
  <c r="AD35" i="12"/>
  <c r="Z35" i="12"/>
  <c r="V35" i="12"/>
  <c r="AG35" i="12"/>
  <c r="AC35" i="12"/>
  <c r="Y35" i="12"/>
  <c r="U35" i="12"/>
  <c r="AJ35" i="12"/>
  <c r="T35" i="12"/>
  <c r="AF35" i="12"/>
  <c r="AB35" i="12"/>
  <c r="AI39" i="12"/>
  <c r="AE39" i="12"/>
  <c r="AA39" i="12"/>
  <c r="W39" i="12"/>
  <c r="S39" i="12"/>
  <c r="AH39" i="12"/>
  <c r="AD39" i="12"/>
  <c r="Z39" i="12"/>
  <c r="V39" i="12"/>
  <c r="AG39" i="12"/>
  <c r="AC39" i="12"/>
  <c r="Y39" i="12"/>
  <c r="U39" i="12"/>
  <c r="AB39" i="12"/>
  <c r="X39" i="12"/>
  <c r="AJ39" i="12"/>
  <c r="T39" i="12"/>
  <c r="AI43" i="12"/>
  <c r="AE43" i="12"/>
  <c r="AA43" i="12"/>
  <c r="W43" i="12"/>
  <c r="S43" i="12"/>
  <c r="AH43" i="12"/>
  <c r="AD43" i="12"/>
  <c r="Z43" i="12"/>
  <c r="V43" i="12"/>
  <c r="AG43" i="12"/>
  <c r="AC43" i="12"/>
  <c r="Y43" i="12"/>
  <c r="U43" i="12"/>
  <c r="AJ43" i="12"/>
  <c r="T43" i="12"/>
  <c r="AF43" i="12"/>
  <c r="AB43" i="12"/>
  <c r="AI47" i="12"/>
  <c r="AE47" i="12"/>
  <c r="AA47" i="12"/>
  <c r="W47" i="12"/>
  <c r="S47" i="12"/>
  <c r="AH47" i="12"/>
  <c r="AD47" i="12"/>
  <c r="Z47" i="12"/>
  <c r="V47" i="12"/>
  <c r="AG47" i="12"/>
  <c r="AC47" i="12"/>
  <c r="Y47" i="12"/>
  <c r="U47" i="12"/>
  <c r="AB47" i="12"/>
  <c r="X47" i="12"/>
  <c r="AJ47" i="12"/>
  <c r="T47" i="12"/>
  <c r="AF47" i="12"/>
  <c r="AI51" i="12"/>
  <c r="AE51" i="12"/>
  <c r="AA51" i="12"/>
  <c r="W51" i="12"/>
  <c r="S51" i="12"/>
  <c r="AH51" i="12"/>
  <c r="AD51" i="12"/>
  <c r="Z51" i="12"/>
  <c r="V51" i="12"/>
  <c r="AG51" i="12"/>
  <c r="AC51" i="12"/>
  <c r="Y51" i="12"/>
  <c r="U51" i="12"/>
  <c r="X51" i="12"/>
  <c r="AJ51" i="12"/>
  <c r="T51" i="12"/>
  <c r="AF51" i="12"/>
  <c r="AB51" i="12"/>
  <c r="AJ55" i="12"/>
  <c r="AF55" i="12"/>
  <c r="AB55" i="12"/>
  <c r="X55" i="12"/>
  <c r="AI55" i="12"/>
  <c r="AE55" i="12"/>
  <c r="AA55" i="12"/>
  <c r="W55" i="12"/>
  <c r="AH55" i="12"/>
  <c r="AD55" i="12"/>
  <c r="Z55" i="12"/>
  <c r="V55" i="12"/>
  <c r="AG55" i="12"/>
  <c r="AC55" i="12"/>
  <c r="Y55" i="12"/>
  <c r="U55" i="12"/>
  <c r="T55" i="12"/>
  <c r="S55" i="12"/>
  <c r="AJ59" i="12"/>
  <c r="AF59" i="12"/>
  <c r="AB59" i="12"/>
  <c r="X59" i="12"/>
  <c r="T59" i="12"/>
  <c r="AI59" i="12"/>
  <c r="AE59" i="12"/>
  <c r="AA59" i="12"/>
  <c r="W59" i="12"/>
  <c r="S59" i="12"/>
  <c r="AH59" i="12"/>
  <c r="AD59" i="12"/>
  <c r="Z59" i="12"/>
  <c r="V59" i="12"/>
  <c r="AG59" i="12"/>
  <c r="AC59" i="12"/>
  <c r="Y59" i="12"/>
  <c r="U59" i="12"/>
  <c r="AJ63" i="12"/>
  <c r="AF63" i="12"/>
  <c r="AB63" i="12"/>
  <c r="X63" i="12"/>
  <c r="T63" i="12"/>
  <c r="AI63" i="12"/>
  <c r="AE63" i="12"/>
  <c r="AA63" i="12"/>
  <c r="W63" i="12"/>
  <c r="S63" i="12"/>
  <c r="AH63" i="12"/>
  <c r="AD63" i="12"/>
  <c r="Z63" i="12"/>
  <c r="V63" i="12"/>
  <c r="AG63" i="12"/>
  <c r="AC63" i="12"/>
  <c r="Y63" i="12"/>
  <c r="U63" i="12"/>
  <c r="AJ67" i="12"/>
  <c r="AF67" i="12"/>
  <c r="AB67" i="12"/>
  <c r="X67" i="12"/>
  <c r="T67" i="12"/>
  <c r="AI67" i="12"/>
  <c r="AE67" i="12"/>
  <c r="AA67" i="12"/>
  <c r="W67" i="12"/>
  <c r="S67" i="12"/>
  <c r="AH67" i="12"/>
  <c r="AD67" i="12"/>
  <c r="Z67" i="12"/>
  <c r="V67" i="12"/>
  <c r="AG67" i="12"/>
  <c r="AC67" i="12"/>
  <c r="Y67" i="12"/>
  <c r="U67" i="12"/>
  <c r="AJ71" i="12"/>
  <c r="AF71" i="12"/>
  <c r="AB71" i="12"/>
  <c r="X71" i="12"/>
  <c r="T71" i="12"/>
  <c r="AI71" i="12"/>
  <c r="AE71" i="12"/>
  <c r="AA71" i="12"/>
  <c r="W71" i="12"/>
  <c r="S71" i="12"/>
  <c r="AH71" i="12"/>
  <c r="AD71" i="12"/>
  <c r="Z71" i="12"/>
  <c r="V71" i="12"/>
  <c r="AG71" i="12"/>
  <c r="AC71" i="12"/>
  <c r="Y71" i="12"/>
  <c r="U71" i="12"/>
  <c r="T6" i="12"/>
  <c r="X6" i="12"/>
  <c r="AB6" i="12"/>
  <c r="AF6" i="12"/>
  <c r="AJ6" i="12"/>
  <c r="V7" i="12"/>
  <c r="AE7" i="12"/>
  <c r="AA9" i="12"/>
  <c r="Y10" i="12"/>
  <c r="W11" i="12"/>
  <c r="S13" i="12"/>
  <c r="AI13" i="12"/>
  <c r="AG14" i="12"/>
  <c r="AE15" i="12"/>
  <c r="AA17" i="12"/>
  <c r="Y18" i="12"/>
  <c r="W19" i="12"/>
  <c r="S21" i="12"/>
  <c r="AJ21" i="12"/>
  <c r="T29" i="12"/>
  <c r="L7" i="12"/>
  <c r="P7" i="12"/>
  <c r="N8" i="12"/>
  <c r="L9" i="12"/>
  <c r="P9" i="12"/>
  <c r="L11" i="12"/>
  <c r="P11" i="12"/>
  <c r="N12" i="12"/>
  <c r="L13" i="12"/>
  <c r="P13" i="12"/>
  <c r="L15" i="12"/>
  <c r="P15" i="12"/>
  <c r="N16" i="12"/>
  <c r="L17" i="12"/>
  <c r="P17" i="12"/>
  <c r="L19" i="12"/>
  <c r="P19" i="12"/>
  <c r="N20" i="12"/>
  <c r="L21" i="12"/>
  <c r="P21" i="12"/>
  <c r="L23" i="12"/>
  <c r="P23" i="12"/>
  <c r="N24" i="12"/>
  <c r="L25" i="12"/>
  <c r="P25" i="12"/>
  <c r="L27" i="12"/>
  <c r="P27" i="12"/>
  <c r="N28" i="12"/>
  <c r="L29" i="12"/>
  <c r="P29" i="12"/>
  <c r="L31" i="12"/>
  <c r="P31" i="12"/>
  <c r="N32" i="12"/>
  <c r="L33" i="12"/>
  <c r="P33" i="12"/>
  <c r="L35" i="12"/>
  <c r="P35" i="12"/>
  <c r="N36" i="12"/>
  <c r="L37" i="12"/>
  <c r="P37" i="12"/>
  <c r="L39" i="12"/>
  <c r="P39" i="12"/>
  <c r="N40" i="12"/>
  <c r="L41" i="12"/>
  <c r="P41" i="12"/>
  <c r="L43" i="12"/>
  <c r="P43" i="12"/>
  <c r="N44" i="12"/>
  <c r="L45" i="12"/>
  <c r="P45" i="12"/>
  <c r="L47" i="12"/>
  <c r="P47" i="12"/>
  <c r="N48" i="12"/>
  <c r="L49" i="12"/>
  <c r="P49" i="12"/>
  <c r="L51" i="12"/>
  <c r="P51" i="12"/>
  <c r="N52" i="12"/>
  <c r="L53" i="12"/>
  <c r="P53" i="12"/>
  <c r="L55" i="12"/>
  <c r="P55" i="12"/>
  <c r="N56" i="12"/>
  <c r="L57" i="12"/>
  <c r="P57" i="12"/>
  <c r="L59" i="12"/>
  <c r="P59" i="12"/>
  <c r="N60" i="12"/>
  <c r="L61" i="12"/>
  <c r="P61" i="12"/>
  <c r="L63" i="12"/>
  <c r="P63" i="12"/>
  <c r="N64" i="12"/>
  <c r="L65" i="12"/>
  <c r="P65" i="12"/>
  <c r="L67" i="12"/>
  <c r="P67" i="12"/>
  <c r="N68" i="12"/>
  <c r="L69" i="12"/>
  <c r="P69" i="12"/>
  <c r="L71" i="12"/>
  <c r="P71" i="12"/>
  <c r="N72" i="12"/>
  <c r="L73" i="12"/>
  <c r="P73" i="12"/>
  <c r="AJ8" i="12"/>
  <c r="AF8" i="12"/>
  <c r="AB8" i="12"/>
  <c r="X8" i="12"/>
  <c r="T8" i="12"/>
  <c r="AI8" i="12"/>
  <c r="AE8" i="12"/>
  <c r="AA8" i="12"/>
  <c r="W8" i="12"/>
  <c r="S8" i="12"/>
  <c r="AH8" i="12"/>
  <c r="AD8" i="12"/>
  <c r="Z8" i="12"/>
  <c r="V8" i="12"/>
  <c r="AJ12" i="12"/>
  <c r="AF12" i="12"/>
  <c r="AB12" i="12"/>
  <c r="X12" i="12"/>
  <c r="T12" i="12"/>
  <c r="AI12" i="12"/>
  <c r="AE12" i="12"/>
  <c r="AA12" i="12"/>
  <c r="W12" i="12"/>
  <c r="S12" i="12"/>
  <c r="AH12" i="12"/>
  <c r="AD12" i="12"/>
  <c r="Z12" i="12"/>
  <c r="V12" i="12"/>
  <c r="AJ16" i="12"/>
  <c r="AF16" i="12"/>
  <c r="AB16" i="12"/>
  <c r="X16" i="12"/>
  <c r="T16" i="12"/>
  <c r="AI16" i="12"/>
  <c r="AE16" i="12"/>
  <c r="AA16" i="12"/>
  <c r="W16" i="12"/>
  <c r="S16" i="12"/>
  <c r="AH16" i="12"/>
  <c r="AD16" i="12"/>
  <c r="Z16" i="12"/>
  <c r="V16" i="12"/>
  <c r="AJ20" i="12"/>
  <c r="AF20" i="12"/>
  <c r="AB20" i="12"/>
  <c r="X20" i="12"/>
  <c r="T20" i="12"/>
  <c r="AI20" i="12"/>
  <c r="AE20" i="12"/>
  <c r="AA20" i="12"/>
  <c r="W20" i="12"/>
  <c r="S20" i="12"/>
  <c r="AH20" i="12"/>
  <c r="AD20" i="12"/>
  <c r="Z20" i="12"/>
  <c r="V20" i="12"/>
  <c r="AG24" i="12"/>
  <c r="AC24" i="12"/>
  <c r="Y24" i="12"/>
  <c r="U24" i="12"/>
  <c r="AJ24" i="12"/>
  <c r="AF24" i="12"/>
  <c r="AB24" i="12"/>
  <c r="X24" i="12"/>
  <c r="T24" i="12"/>
  <c r="AI24" i="12"/>
  <c r="AE24" i="12"/>
  <c r="AA24" i="12"/>
  <c r="W24" i="12"/>
  <c r="S24" i="12"/>
  <c r="Z24" i="12"/>
  <c r="V24" i="12"/>
  <c r="AH24" i="12"/>
  <c r="AG28" i="12"/>
  <c r="AC28" i="12"/>
  <c r="Y28" i="12"/>
  <c r="U28" i="12"/>
  <c r="AJ28" i="12"/>
  <c r="AF28" i="12"/>
  <c r="AB28" i="12"/>
  <c r="X28" i="12"/>
  <c r="T28" i="12"/>
  <c r="AI28" i="12"/>
  <c r="AE28" i="12"/>
  <c r="AA28" i="12"/>
  <c r="W28" i="12"/>
  <c r="S28" i="12"/>
  <c r="AH28" i="12"/>
  <c r="AD28" i="12"/>
  <c r="Z28" i="12"/>
  <c r="AG32" i="12"/>
  <c r="AC32" i="12"/>
  <c r="Y32" i="12"/>
  <c r="U32" i="12"/>
  <c r="AJ32" i="12"/>
  <c r="AF32" i="12"/>
  <c r="AB32" i="12"/>
  <c r="X32" i="12"/>
  <c r="T32" i="12"/>
  <c r="AI32" i="12"/>
  <c r="AE32" i="12"/>
  <c r="AA32" i="12"/>
  <c r="W32" i="12"/>
  <c r="S32" i="12"/>
  <c r="Z32" i="12"/>
  <c r="V32" i="12"/>
  <c r="AH32" i="12"/>
  <c r="AG36" i="12"/>
  <c r="AC36" i="12"/>
  <c r="Y36" i="12"/>
  <c r="AJ36" i="12"/>
  <c r="AF36" i="12"/>
  <c r="AB36" i="12"/>
  <c r="X36" i="12"/>
  <c r="AI36" i="12"/>
  <c r="AE36" i="12"/>
  <c r="AA36" i="12"/>
  <c r="W36" i="12"/>
  <c r="AH36" i="12"/>
  <c r="U36" i="12"/>
  <c r="AD36" i="12"/>
  <c r="T36" i="12"/>
  <c r="Z36" i="12"/>
  <c r="S36" i="12"/>
  <c r="AG40" i="12"/>
  <c r="AC40" i="12"/>
  <c r="Y40" i="12"/>
  <c r="U40" i="12"/>
  <c r="AJ40" i="12"/>
  <c r="AF40" i="12"/>
  <c r="AB40" i="12"/>
  <c r="X40" i="12"/>
  <c r="T40" i="12"/>
  <c r="AI40" i="12"/>
  <c r="AE40" i="12"/>
  <c r="AA40" i="12"/>
  <c r="W40" i="12"/>
  <c r="S40" i="12"/>
  <c r="Z40" i="12"/>
  <c r="V40" i="12"/>
  <c r="AH40" i="12"/>
  <c r="AD40" i="12"/>
  <c r="AG44" i="12"/>
  <c r="AC44" i="12"/>
  <c r="Y44" i="12"/>
  <c r="U44" i="12"/>
  <c r="AJ44" i="12"/>
  <c r="AF44" i="12"/>
  <c r="AB44" i="12"/>
  <c r="X44" i="12"/>
  <c r="T44" i="12"/>
  <c r="AI44" i="12"/>
  <c r="AE44" i="12"/>
  <c r="AA44" i="12"/>
  <c r="W44" i="12"/>
  <c r="S44" i="12"/>
  <c r="AH44" i="12"/>
  <c r="AD44" i="12"/>
  <c r="Z44" i="12"/>
  <c r="V44" i="12"/>
  <c r="AG48" i="12"/>
  <c r="AC48" i="12"/>
  <c r="Y48" i="12"/>
  <c r="U48" i="12"/>
  <c r="AJ48" i="12"/>
  <c r="AF48" i="12"/>
  <c r="AB48" i="12"/>
  <c r="X48" i="12"/>
  <c r="T48" i="12"/>
  <c r="AI48" i="12"/>
  <c r="AE48" i="12"/>
  <c r="AA48" i="12"/>
  <c r="W48" i="12"/>
  <c r="S48" i="12"/>
  <c r="Z48" i="12"/>
  <c r="V48" i="12"/>
  <c r="AH48" i="12"/>
  <c r="AD48" i="12"/>
  <c r="AG52" i="12"/>
  <c r="AC52" i="12"/>
  <c r="Y52" i="12"/>
  <c r="U52" i="12"/>
  <c r="AJ52" i="12"/>
  <c r="AF52" i="12"/>
  <c r="AB52" i="12"/>
  <c r="X52" i="12"/>
  <c r="T52" i="12"/>
  <c r="AI52" i="12"/>
  <c r="AE52" i="12"/>
  <c r="AA52" i="12"/>
  <c r="W52" i="12"/>
  <c r="S52" i="12"/>
  <c r="V52" i="12"/>
  <c r="AH52" i="12"/>
  <c r="AD52" i="12"/>
  <c r="Z52" i="12"/>
  <c r="AH56" i="12"/>
  <c r="AD56" i="12"/>
  <c r="Z56" i="12"/>
  <c r="V56" i="12"/>
  <c r="AG56" i="12"/>
  <c r="AC56" i="12"/>
  <c r="Y56" i="12"/>
  <c r="U56" i="12"/>
  <c r="AJ56" i="12"/>
  <c r="AF56" i="12"/>
  <c r="AB56" i="12"/>
  <c r="X56" i="12"/>
  <c r="T56" i="12"/>
  <c r="AI56" i="12"/>
  <c r="AE56" i="12"/>
  <c r="AA56" i="12"/>
  <c r="W56" i="12"/>
  <c r="S56" i="12"/>
  <c r="AH60" i="12"/>
  <c r="AD60" i="12"/>
  <c r="Z60" i="12"/>
  <c r="V60" i="12"/>
  <c r="AG60" i="12"/>
  <c r="AC60" i="12"/>
  <c r="Y60" i="12"/>
  <c r="U60" i="12"/>
  <c r="AJ60" i="12"/>
  <c r="AF60" i="12"/>
  <c r="AB60" i="12"/>
  <c r="X60" i="12"/>
  <c r="T60" i="12"/>
  <c r="AI60" i="12"/>
  <c r="AE60" i="12"/>
  <c r="AA60" i="12"/>
  <c r="W60" i="12"/>
  <c r="S60" i="12"/>
  <c r="AH64" i="12"/>
  <c r="AD64" i="12"/>
  <c r="Z64" i="12"/>
  <c r="V64" i="12"/>
  <c r="AG64" i="12"/>
  <c r="AC64" i="12"/>
  <c r="Y64" i="12"/>
  <c r="U64" i="12"/>
  <c r="AJ64" i="12"/>
  <c r="AF64" i="12"/>
  <c r="AB64" i="12"/>
  <c r="X64" i="12"/>
  <c r="T64" i="12"/>
  <c r="AI64" i="12"/>
  <c r="AE64" i="12"/>
  <c r="AA64" i="12"/>
  <c r="W64" i="12"/>
  <c r="S64" i="12"/>
  <c r="AH68" i="12"/>
  <c r="AD68" i="12"/>
  <c r="Z68" i="12"/>
  <c r="V68" i="12"/>
  <c r="AG68" i="12"/>
  <c r="AC68" i="12"/>
  <c r="Y68" i="12"/>
  <c r="U68" i="12"/>
  <c r="AJ68" i="12"/>
  <c r="AF68" i="12"/>
  <c r="AB68" i="12"/>
  <c r="X68" i="12"/>
  <c r="T68" i="12"/>
  <c r="AI68" i="12"/>
  <c r="AE68" i="12"/>
  <c r="AA68" i="12"/>
  <c r="W68" i="12"/>
  <c r="S68" i="12"/>
  <c r="AH72" i="12"/>
  <c r="AD72" i="12"/>
  <c r="Z72" i="12"/>
  <c r="V72" i="12"/>
  <c r="AG72" i="12"/>
  <c r="AC72" i="12"/>
  <c r="Y72" i="12"/>
  <c r="U72" i="12"/>
  <c r="AJ72" i="12"/>
  <c r="AF72" i="12"/>
  <c r="AB72" i="12"/>
  <c r="X72" i="12"/>
  <c r="T72" i="12"/>
  <c r="AI72" i="12"/>
  <c r="AE72" i="12"/>
  <c r="AA72" i="12"/>
  <c r="W72" i="12"/>
  <c r="S72" i="12"/>
  <c r="U6" i="12"/>
  <c r="Y6" i="12"/>
  <c r="AC6" i="12"/>
  <c r="AG6" i="12"/>
  <c r="S7" i="12"/>
  <c r="W7" i="12"/>
  <c r="AI7" i="12"/>
  <c r="AG8" i="12"/>
  <c r="AC10" i="12"/>
  <c r="AA11" i="12"/>
  <c r="Y12" i="12"/>
  <c r="U14" i="12"/>
  <c r="S15" i="12"/>
  <c r="AI15" i="12"/>
  <c r="AG16" i="12"/>
  <c r="AC18" i="12"/>
  <c r="AA19" i="12"/>
  <c r="Y20" i="12"/>
  <c r="AF39" i="12"/>
  <c r="M7" i="12"/>
  <c r="M9" i="12"/>
  <c r="M11" i="12"/>
  <c r="M13" i="12"/>
  <c r="M15" i="12"/>
  <c r="M17" i="12"/>
  <c r="M19" i="12"/>
  <c r="M21" i="12"/>
  <c r="M23" i="12"/>
  <c r="M25" i="12"/>
  <c r="M27" i="12"/>
  <c r="M29" i="12"/>
  <c r="M31" i="12"/>
  <c r="M33" i="12"/>
  <c r="M35" i="12"/>
  <c r="M37" i="12"/>
  <c r="M39" i="12"/>
  <c r="M41" i="12"/>
  <c r="M43" i="12"/>
  <c r="M45" i="12"/>
  <c r="M47" i="12"/>
  <c r="M49" i="12"/>
  <c r="M51" i="12"/>
  <c r="M53" i="12"/>
  <c r="M55" i="12"/>
  <c r="M57" i="12"/>
  <c r="M59" i="12"/>
  <c r="M61" i="12"/>
  <c r="M63" i="12"/>
  <c r="M65" i="12"/>
  <c r="M67" i="12"/>
  <c r="M69" i="12"/>
  <c r="M71" i="12"/>
  <c r="O72" i="12"/>
  <c r="M73" i="12"/>
  <c r="Q73" i="12"/>
  <c r="AH9" i="12"/>
  <c r="AD9" i="12"/>
  <c r="Z9" i="12"/>
  <c r="V9" i="12"/>
  <c r="AG9" i="12"/>
  <c r="AC9" i="12"/>
  <c r="Y9" i="12"/>
  <c r="U9" i="12"/>
  <c r="AJ9" i="12"/>
  <c r="AF9" i="12"/>
  <c r="AB9" i="12"/>
  <c r="X9" i="12"/>
  <c r="T9" i="12"/>
  <c r="AH13" i="12"/>
  <c r="AD13" i="12"/>
  <c r="Z13" i="12"/>
  <c r="V13" i="12"/>
  <c r="AG13" i="12"/>
  <c r="AC13" i="12"/>
  <c r="Y13" i="12"/>
  <c r="U13" i="12"/>
  <c r="AJ13" i="12"/>
  <c r="AF13" i="12"/>
  <c r="AB13" i="12"/>
  <c r="X13" i="12"/>
  <c r="T13" i="12"/>
  <c r="AH17" i="12"/>
  <c r="AD17" i="12"/>
  <c r="Z17" i="12"/>
  <c r="V17" i="12"/>
  <c r="AG17" i="12"/>
  <c r="AC17" i="12"/>
  <c r="Y17" i="12"/>
  <c r="U17" i="12"/>
  <c r="AJ17" i="12"/>
  <c r="AF17" i="12"/>
  <c r="AB17" i="12"/>
  <c r="X17" i="12"/>
  <c r="T17" i="12"/>
  <c r="AI21" i="12"/>
  <c r="AH21" i="12"/>
  <c r="AD21" i="12"/>
  <c r="Z21" i="12"/>
  <c r="V21" i="12"/>
  <c r="AG21" i="12"/>
  <c r="AC21" i="12"/>
  <c r="Y21" i="12"/>
  <c r="U21" i="12"/>
  <c r="AF21" i="12"/>
  <c r="AB21" i="12"/>
  <c r="X21" i="12"/>
  <c r="T21" i="12"/>
  <c r="AI25" i="12"/>
  <c r="AE25" i="12"/>
  <c r="AA25" i="12"/>
  <c r="W25" i="12"/>
  <c r="S25" i="12"/>
  <c r="AH25" i="12"/>
  <c r="AD25" i="12"/>
  <c r="Z25" i="12"/>
  <c r="V25" i="12"/>
  <c r="AG25" i="12"/>
  <c r="AC25" i="12"/>
  <c r="Y25" i="12"/>
  <c r="U25" i="12"/>
  <c r="X25" i="12"/>
  <c r="AJ25" i="12"/>
  <c r="T25" i="12"/>
  <c r="AF25" i="12"/>
  <c r="AI29" i="12"/>
  <c r="AE29" i="12"/>
  <c r="AA29" i="12"/>
  <c r="W29" i="12"/>
  <c r="S29" i="12"/>
  <c r="AH29" i="12"/>
  <c r="AD29" i="12"/>
  <c r="Z29" i="12"/>
  <c r="V29" i="12"/>
  <c r="AG29" i="12"/>
  <c r="AC29" i="12"/>
  <c r="Y29" i="12"/>
  <c r="U29" i="12"/>
  <c r="AF29" i="12"/>
  <c r="AB29" i="12"/>
  <c r="X29" i="12"/>
  <c r="AI33" i="12"/>
  <c r="AE33" i="12"/>
  <c r="AA33" i="12"/>
  <c r="W33" i="12"/>
  <c r="S33" i="12"/>
  <c r="AH33" i="12"/>
  <c r="AD33" i="12"/>
  <c r="Z33" i="12"/>
  <c r="V33" i="12"/>
  <c r="AG33" i="12"/>
  <c r="AC33" i="12"/>
  <c r="Y33" i="12"/>
  <c r="U33" i="12"/>
  <c r="X33" i="12"/>
  <c r="AJ33" i="12"/>
  <c r="T33" i="12"/>
  <c r="AF33" i="12"/>
  <c r="AI37" i="12"/>
  <c r="AE37" i="12"/>
  <c r="AA37" i="12"/>
  <c r="W37" i="12"/>
  <c r="S37" i="12"/>
  <c r="AH37" i="12"/>
  <c r="AD37" i="12"/>
  <c r="Z37" i="12"/>
  <c r="V37" i="12"/>
  <c r="AG37" i="12"/>
  <c r="AC37" i="12"/>
  <c r="Y37" i="12"/>
  <c r="U37" i="12"/>
  <c r="AF37" i="12"/>
  <c r="AB37" i="12"/>
  <c r="X37" i="12"/>
  <c r="AJ37" i="12"/>
  <c r="T37" i="12"/>
  <c r="AI41" i="12"/>
  <c r="AE41" i="12"/>
  <c r="AA41" i="12"/>
  <c r="W41" i="12"/>
  <c r="S41" i="12"/>
  <c r="AH41" i="12"/>
  <c r="AD41" i="12"/>
  <c r="Z41" i="12"/>
  <c r="V41" i="12"/>
  <c r="AG41" i="12"/>
  <c r="AC41" i="12"/>
  <c r="Y41" i="12"/>
  <c r="U41" i="12"/>
  <c r="X41" i="12"/>
  <c r="AJ41" i="12"/>
  <c r="T41" i="12"/>
  <c r="AF41" i="12"/>
  <c r="AB41" i="12"/>
  <c r="AI45" i="12"/>
  <c r="AE45" i="12"/>
  <c r="AA45" i="12"/>
  <c r="W45" i="12"/>
  <c r="S45" i="12"/>
  <c r="AH45" i="12"/>
  <c r="AD45" i="12"/>
  <c r="Z45" i="12"/>
  <c r="V45" i="12"/>
  <c r="AG45" i="12"/>
  <c r="AC45" i="12"/>
  <c r="Y45" i="12"/>
  <c r="U45" i="12"/>
  <c r="AF45" i="12"/>
  <c r="AB45" i="12"/>
  <c r="X45" i="12"/>
  <c r="AJ45" i="12"/>
  <c r="T45" i="12"/>
  <c r="AI49" i="12"/>
  <c r="AE49" i="12"/>
  <c r="AA49" i="12"/>
  <c r="W49" i="12"/>
  <c r="S49" i="12"/>
  <c r="AH49" i="12"/>
  <c r="AD49" i="12"/>
  <c r="Z49" i="12"/>
  <c r="V49" i="12"/>
  <c r="AG49" i="12"/>
  <c r="AC49" i="12"/>
  <c r="Y49" i="12"/>
  <c r="U49" i="12"/>
  <c r="X49" i="12"/>
  <c r="AJ49" i="12"/>
  <c r="T49" i="12"/>
  <c r="AF49" i="12"/>
  <c r="AB49" i="12"/>
  <c r="AI53" i="12"/>
  <c r="AE53" i="12"/>
  <c r="AA53" i="12"/>
  <c r="W53" i="12"/>
  <c r="S53" i="12"/>
  <c r="AH53" i="12"/>
  <c r="AD53" i="12"/>
  <c r="Z53" i="12"/>
  <c r="V53" i="12"/>
  <c r="AG53" i="12"/>
  <c r="AC53" i="12"/>
  <c r="Y53" i="12"/>
  <c r="U53" i="12"/>
  <c r="AJ53" i="12"/>
  <c r="T53" i="12"/>
  <c r="AF53" i="12"/>
  <c r="AB53" i="12"/>
  <c r="X53" i="12"/>
  <c r="AJ57" i="12"/>
  <c r="AF57" i="12"/>
  <c r="AB57" i="12"/>
  <c r="X57" i="12"/>
  <c r="T57" i="12"/>
  <c r="AI57" i="12"/>
  <c r="AE57" i="12"/>
  <c r="AA57" i="12"/>
  <c r="W57" i="12"/>
  <c r="S57" i="12"/>
  <c r="AH57" i="12"/>
  <c r="AD57" i="12"/>
  <c r="Z57" i="12"/>
  <c r="V57" i="12"/>
  <c r="AG57" i="12"/>
  <c r="AC57" i="12"/>
  <c r="Y57" i="12"/>
  <c r="U57" i="12"/>
  <c r="AJ61" i="12"/>
  <c r="AF61" i="12"/>
  <c r="AB61" i="12"/>
  <c r="X61" i="12"/>
  <c r="T61" i="12"/>
  <c r="AI61" i="12"/>
  <c r="AE61" i="12"/>
  <c r="AA61" i="12"/>
  <c r="W61" i="12"/>
  <c r="S61" i="12"/>
  <c r="AH61" i="12"/>
  <c r="AD61" i="12"/>
  <c r="Z61" i="12"/>
  <c r="V61" i="12"/>
  <c r="AG61" i="12"/>
  <c r="AC61" i="12"/>
  <c r="Y61" i="12"/>
  <c r="U61" i="12"/>
  <c r="AJ65" i="12"/>
  <c r="AF65" i="12"/>
  <c r="AB65" i="12"/>
  <c r="X65" i="12"/>
  <c r="T65" i="12"/>
  <c r="AI65" i="12"/>
  <c r="AE65" i="12"/>
  <c r="AA65" i="12"/>
  <c r="W65" i="12"/>
  <c r="S65" i="12"/>
  <c r="AH65" i="12"/>
  <c r="AD65" i="12"/>
  <c r="Z65" i="12"/>
  <c r="V65" i="12"/>
  <c r="AG65" i="12"/>
  <c r="AC65" i="12"/>
  <c r="Y65" i="12"/>
  <c r="U65" i="12"/>
  <c r="AJ69" i="12"/>
  <c r="AF69" i="12"/>
  <c r="AB69" i="12"/>
  <c r="X69" i="12"/>
  <c r="T69" i="12"/>
  <c r="AI69" i="12"/>
  <c r="AE69" i="12"/>
  <c r="AA69" i="12"/>
  <c r="W69" i="12"/>
  <c r="S69" i="12"/>
  <c r="AH69" i="12"/>
  <c r="AD69" i="12"/>
  <c r="Z69" i="12"/>
  <c r="V69" i="12"/>
  <c r="AG69" i="12"/>
  <c r="AC69" i="12"/>
  <c r="Y69" i="12"/>
  <c r="U69" i="12"/>
  <c r="AJ73" i="12"/>
  <c r="AF73" i="12"/>
  <c r="AB73" i="12"/>
  <c r="X73" i="12"/>
  <c r="T73" i="12"/>
  <c r="AI73" i="12"/>
  <c r="AE73" i="12"/>
  <c r="AA73" i="12"/>
  <c r="W73" i="12"/>
  <c r="S73" i="12"/>
  <c r="AH73" i="12"/>
  <c r="AD73" i="12"/>
  <c r="Z73" i="12"/>
  <c r="V73" i="12"/>
  <c r="AG73" i="12"/>
  <c r="AC73" i="12"/>
  <c r="Y73" i="12"/>
  <c r="U73" i="12"/>
  <c r="V6" i="12"/>
  <c r="Z6" i="12"/>
  <c r="AD6" i="12"/>
  <c r="AH6" i="12"/>
  <c r="T7" i="12"/>
  <c r="Y7" i="12"/>
  <c r="U8" i="12"/>
  <c r="S9" i="12"/>
  <c r="AI9" i="12"/>
  <c r="AE11" i="12"/>
  <c r="AC12" i="12"/>
  <c r="AA13" i="12"/>
  <c r="W15" i="12"/>
  <c r="U16" i="12"/>
  <c r="S17" i="12"/>
  <c r="AI17" i="12"/>
  <c r="AE19" i="12"/>
  <c r="AC20" i="12"/>
  <c r="AA21" i="12"/>
  <c r="AF23" i="12"/>
  <c r="X27" i="12"/>
  <c r="X43" i="12"/>
  <c r="L72" i="12"/>
  <c r="AJ10" i="12"/>
  <c r="AF10" i="12"/>
  <c r="AB10" i="12"/>
  <c r="X10" i="12"/>
  <c r="T10" i="12"/>
  <c r="AI10" i="12"/>
  <c r="AE10" i="12"/>
  <c r="AA10" i="12"/>
  <c r="W10" i="12"/>
  <c r="S10" i="12"/>
  <c r="AH10" i="12"/>
  <c r="AD10" i="12"/>
  <c r="Z10" i="12"/>
  <c r="V10" i="12"/>
  <c r="AJ14" i="12"/>
  <c r="AF14" i="12"/>
  <c r="AB14" i="12"/>
  <c r="X14" i="12"/>
  <c r="T14" i="12"/>
  <c r="AI14" i="12"/>
  <c r="AE14" i="12"/>
  <c r="AA14" i="12"/>
  <c r="W14" i="12"/>
  <c r="S14" i="12"/>
  <c r="AH14" i="12"/>
  <c r="AD14" i="12"/>
  <c r="Z14" i="12"/>
  <c r="V14" i="12"/>
  <c r="AJ18" i="12"/>
  <c r="AF18" i="12"/>
  <c r="AB18" i="12"/>
  <c r="X18" i="12"/>
  <c r="T18" i="12"/>
  <c r="AI18" i="12"/>
  <c r="AE18" i="12"/>
  <c r="AA18" i="12"/>
  <c r="W18" i="12"/>
  <c r="S18" i="12"/>
  <c r="AH18" i="12"/>
  <c r="AD18" i="12"/>
  <c r="Z18" i="12"/>
  <c r="V18" i="12"/>
  <c r="AG22" i="12"/>
  <c r="AC22" i="12"/>
  <c r="Y22" i="12"/>
  <c r="U22" i="12"/>
  <c r="AJ22" i="12"/>
  <c r="AF22" i="12"/>
  <c r="AB22" i="12"/>
  <c r="X22" i="12"/>
  <c r="T22" i="12"/>
  <c r="AI22" i="12"/>
  <c r="AE22" i="12"/>
  <c r="AA22" i="12"/>
  <c r="W22" i="12"/>
  <c r="S22" i="12"/>
  <c r="AD22" i="12"/>
  <c r="Z22" i="12"/>
  <c r="V22" i="12"/>
  <c r="AG26" i="12"/>
  <c r="AC26" i="12"/>
  <c r="Y26" i="12"/>
  <c r="U26" i="12"/>
  <c r="AJ26" i="12"/>
  <c r="AF26" i="12"/>
  <c r="AB26" i="12"/>
  <c r="X26" i="12"/>
  <c r="T26" i="12"/>
  <c r="AI26" i="12"/>
  <c r="AE26" i="12"/>
  <c r="AA26" i="12"/>
  <c r="W26" i="12"/>
  <c r="S26" i="12"/>
  <c r="V26" i="12"/>
  <c r="AH26" i="12"/>
  <c r="AD26" i="12"/>
  <c r="AG30" i="12"/>
  <c r="AC30" i="12"/>
  <c r="Y30" i="12"/>
  <c r="U30" i="12"/>
  <c r="AJ30" i="12"/>
  <c r="AF30" i="12"/>
  <c r="AB30" i="12"/>
  <c r="X30" i="12"/>
  <c r="T30" i="12"/>
  <c r="AI30" i="12"/>
  <c r="AE30" i="12"/>
  <c r="AA30" i="12"/>
  <c r="W30" i="12"/>
  <c r="S30" i="12"/>
  <c r="AD30" i="12"/>
  <c r="Z30" i="12"/>
  <c r="V30" i="12"/>
  <c r="AG34" i="12"/>
  <c r="AC34" i="12"/>
  <c r="Y34" i="12"/>
  <c r="U34" i="12"/>
  <c r="AJ34" i="12"/>
  <c r="AF34" i="12"/>
  <c r="AB34" i="12"/>
  <c r="X34" i="12"/>
  <c r="T34" i="12"/>
  <c r="AI34" i="12"/>
  <c r="AE34" i="12"/>
  <c r="AA34" i="12"/>
  <c r="W34" i="12"/>
  <c r="S34" i="12"/>
  <c r="V34" i="12"/>
  <c r="AH34" i="12"/>
  <c r="AD34" i="12"/>
  <c r="AG38" i="12"/>
  <c r="AC38" i="12"/>
  <c r="Y38" i="12"/>
  <c r="U38" i="12"/>
  <c r="AJ38" i="12"/>
  <c r="AF38" i="12"/>
  <c r="AB38" i="12"/>
  <c r="X38" i="12"/>
  <c r="T38" i="12"/>
  <c r="AI38" i="12"/>
  <c r="AE38" i="12"/>
  <c r="AA38" i="12"/>
  <c r="W38" i="12"/>
  <c r="S38" i="12"/>
  <c r="AD38" i="12"/>
  <c r="Z38" i="12"/>
  <c r="V38" i="12"/>
  <c r="AH38" i="12"/>
  <c r="AG42" i="12"/>
  <c r="AC42" i="12"/>
  <c r="Y42" i="12"/>
  <c r="U42" i="12"/>
  <c r="AJ42" i="12"/>
  <c r="AF42" i="12"/>
  <c r="AB42" i="12"/>
  <c r="X42" i="12"/>
  <c r="T42" i="12"/>
  <c r="AI42" i="12"/>
  <c r="AE42" i="12"/>
  <c r="AA42" i="12"/>
  <c r="W42" i="12"/>
  <c r="S42" i="12"/>
  <c r="V42" i="12"/>
  <c r="AH42" i="12"/>
  <c r="AD42" i="12"/>
  <c r="Z42" i="12"/>
  <c r="AG46" i="12"/>
  <c r="AC46" i="12"/>
  <c r="Y46" i="12"/>
  <c r="U46" i="12"/>
  <c r="AJ46" i="12"/>
  <c r="AF46" i="12"/>
  <c r="AB46" i="12"/>
  <c r="X46" i="12"/>
  <c r="T46" i="12"/>
  <c r="AI46" i="12"/>
  <c r="AE46" i="12"/>
  <c r="AA46" i="12"/>
  <c r="W46" i="12"/>
  <c r="S46" i="12"/>
  <c r="AD46" i="12"/>
  <c r="Z46" i="12"/>
  <c r="V46" i="12"/>
  <c r="AG50" i="12"/>
  <c r="AC50" i="12"/>
  <c r="Y50" i="12"/>
  <c r="U50" i="12"/>
  <c r="AJ50" i="12"/>
  <c r="AF50" i="12"/>
  <c r="AB50" i="12"/>
  <c r="X50" i="12"/>
  <c r="T50" i="12"/>
  <c r="AI50" i="12"/>
  <c r="AE50" i="12"/>
  <c r="AA50" i="12"/>
  <c r="W50" i="12"/>
  <c r="S50" i="12"/>
  <c r="V50" i="12"/>
  <c r="AH50" i="12"/>
  <c r="AD50" i="12"/>
  <c r="Z50" i="12"/>
  <c r="AG54" i="12"/>
  <c r="AC54" i="12"/>
  <c r="Y54" i="12"/>
  <c r="U54" i="12"/>
  <c r="AJ54" i="12"/>
  <c r="AF54" i="12"/>
  <c r="AB54" i="12"/>
  <c r="X54" i="12"/>
  <c r="T54" i="12"/>
  <c r="AI54" i="12"/>
  <c r="AE54" i="12"/>
  <c r="AA54" i="12"/>
  <c r="W54" i="12"/>
  <c r="S54" i="12"/>
  <c r="AH54" i="12"/>
  <c r="AD54" i="12"/>
  <c r="Z54" i="12"/>
  <c r="V54" i="12"/>
  <c r="AH58" i="12"/>
  <c r="AD58" i="12"/>
  <c r="Z58" i="12"/>
  <c r="V58" i="12"/>
  <c r="AG58" i="12"/>
  <c r="AC58" i="12"/>
  <c r="Y58" i="12"/>
  <c r="U58" i="12"/>
  <c r="AJ58" i="12"/>
  <c r="AF58" i="12"/>
  <c r="AB58" i="12"/>
  <c r="X58" i="12"/>
  <c r="T58" i="12"/>
  <c r="AI58" i="12"/>
  <c r="AE58" i="12"/>
  <c r="AA58" i="12"/>
  <c r="W58" i="12"/>
  <c r="S58" i="12"/>
  <c r="AH62" i="12"/>
  <c r="AD62" i="12"/>
  <c r="Z62" i="12"/>
  <c r="V62" i="12"/>
  <c r="AG62" i="12"/>
  <c r="AC62" i="12"/>
  <c r="Y62" i="12"/>
  <c r="U62" i="12"/>
  <c r="AJ62" i="12"/>
  <c r="AF62" i="12"/>
  <c r="AB62" i="12"/>
  <c r="X62" i="12"/>
  <c r="T62" i="12"/>
  <c r="AI62" i="12"/>
  <c r="AE62" i="12"/>
  <c r="AA62" i="12"/>
  <c r="W62" i="12"/>
  <c r="S62" i="12"/>
  <c r="AH66" i="12"/>
  <c r="AD66" i="12"/>
  <c r="Z66" i="12"/>
  <c r="V66" i="12"/>
  <c r="AG66" i="12"/>
  <c r="AC66" i="12"/>
  <c r="Y66" i="12"/>
  <c r="U66" i="12"/>
  <c r="AJ66" i="12"/>
  <c r="AF66" i="12"/>
  <c r="AB66" i="12"/>
  <c r="X66" i="12"/>
  <c r="T66" i="12"/>
  <c r="AI66" i="12"/>
  <c r="AE66" i="12"/>
  <c r="AA66" i="12"/>
  <c r="W66" i="12"/>
  <c r="S66" i="12"/>
  <c r="AH70" i="12"/>
  <c r="AD70" i="12"/>
  <c r="Z70" i="12"/>
  <c r="V70" i="12"/>
  <c r="AG70" i="12"/>
  <c r="AC70" i="12"/>
  <c r="Y70" i="12"/>
  <c r="U70" i="12"/>
  <c r="AJ70" i="12"/>
  <c r="AF70" i="12"/>
  <c r="AB70" i="12"/>
  <c r="X70" i="12"/>
  <c r="T70" i="12"/>
  <c r="AI70" i="12"/>
  <c r="AE70" i="12"/>
  <c r="AA70" i="12"/>
  <c r="W70" i="12"/>
  <c r="S70" i="12"/>
  <c r="S6" i="12"/>
  <c r="W6" i="12"/>
  <c r="AA6" i="12"/>
  <c r="AE6" i="12"/>
  <c r="U10" i="12"/>
  <c r="AC14" i="12"/>
  <c r="U18" i="12"/>
  <c r="AH46" i="12"/>
  <c r="G5" i="14"/>
  <c r="I5" i="14"/>
  <c r="H5" i="14"/>
  <c r="F5" i="14"/>
  <c r="J5" i="14"/>
  <c r="K7" i="14"/>
  <c r="H7" i="14"/>
  <c r="G7" i="14"/>
  <c r="J7" i="14"/>
  <c r="F7" i="14"/>
  <c r="I7" i="14"/>
  <c r="K9" i="14"/>
  <c r="F9" i="14"/>
  <c r="J9" i="14"/>
  <c r="H9" i="14"/>
  <c r="I9" i="14"/>
  <c r="G9" i="14"/>
  <c r="G6" i="14"/>
  <c r="I6" i="14"/>
  <c r="F6" i="14"/>
  <c r="H6" i="14"/>
  <c r="J6" i="14"/>
  <c r="I8" i="14"/>
  <c r="H8" i="14"/>
  <c r="G8" i="14"/>
  <c r="F8" i="14"/>
  <c r="J8" i="14"/>
  <c r="G10" i="14"/>
  <c r="I10" i="14"/>
  <c r="F10" i="14"/>
  <c r="H10" i="14"/>
  <c r="J10" i="14"/>
  <c r="K6" i="14"/>
  <c r="E5" i="14"/>
  <c r="K8" i="14"/>
  <c r="E6" i="14"/>
  <c r="E10" i="14"/>
  <c r="K5" i="14"/>
  <c r="E8" i="14"/>
  <c r="K10" i="14"/>
  <c r="E7" i="14"/>
  <c r="L8" i="14"/>
  <c r="D8" i="14"/>
  <c r="L9" i="14"/>
  <c r="D9" i="14"/>
  <c r="D5" i="14"/>
  <c r="L5" i="14"/>
  <c r="L6" i="14"/>
  <c r="D6" i="14"/>
  <c r="E9" i="14"/>
  <c r="L10" i="14"/>
  <c r="D10" i="14"/>
  <c r="L7" i="14"/>
  <c r="D7" i="14"/>
  <c r="M5" i="12"/>
  <c r="E5" i="12"/>
  <c r="J5" i="12"/>
  <c r="F5" i="12"/>
  <c r="G5" i="12"/>
  <c r="O5" i="12"/>
  <c r="I5" i="12"/>
  <c r="L37" i="11"/>
  <c r="E38" i="11"/>
  <c r="L29" i="11"/>
  <c r="K27" i="11"/>
  <c r="D30" i="11"/>
  <c r="O31" i="11"/>
  <c r="F34" i="11"/>
  <c r="K35" i="11"/>
  <c r="D38" i="11"/>
  <c r="O39" i="11"/>
  <c r="F42" i="11"/>
  <c r="K43" i="11"/>
  <c r="L27" i="11"/>
  <c r="E30" i="11"/>
  <c r="L35" i="11"/>
  <c r="L43" i="11"/>
  <c r="P45" i="11"/>
  <c r="O27" i="11"/>
  <c r="D29" i="11"/>
  <c r="O29" i="11"/>
  <c r="F30" i="11"/>
  <c r="H31" i="11"/>
  <c r="E32" i="11"/>
  <c r="O35" i="11"/>
  <c r="D37" i="11"/>
  <c r="O37" i="11"/>
  <c r="F38" i="11"/>
  <c r="H39" i="11"/>
  <c r="E40" i="11"/>
  <c r="O43" i="11"/>
  <c r="D45" i="11"/>
  <c r="H29" i="11"/>
  <c r="I30" i="11"/>
  <c r="F32" i="11"/>
  <c r="H37" i="11"/>
  <c r="I38" i="11"/>
  <c r="F40" i="11"/>
  <c r="H45" i="11"/>
  <c r="H5" i="12"/>
  <c r="P5" i="12"/>
  <c r="N5" i="12"/>
  <c r="Q5" i="12"/>
  <c r="L5" i="12"/>
  <c r="H28" i="11"/>
  <c r="P33" i="11"/>
  <c r="I28" i="11"/>
  <c r="D35" i="11"/>
  <c r="D36" i="11"/>
  <c r="H27" i="11"/>
  <c r="P29" i="11"/>
  <c r="K31" i="11"/>
  <c r="H32" i="11"/>
  <c r="D33" i="11"/>
  <c r="L33" i="11"/>
  <c r="D34" i="11"/>
  <c r="I34" i="11"/>
  <c r="H35" i="11"/>
  <c r="E36" i="11"/>
  <c r="P37" i="11"/>
  <c r="K39" i="11"/>
  <c r="H40" i="11"/>
  <c r="D41" i="11"/>
  <c r="L41" i="11"/>
  <c r="D42" i="11"/>
  <c r="I42" i="11"/>
  <c r="E44" i="11"/>
  <c r="P27" i="11"/>
  <c r="F28" i="11"/>
  <c r="K29" i="11"/>
  <c r="H30" i="11"/>
  <c r="D31" i="11"/>
  <c r="L31" i="11"/>
  <c r="D32" i="11"/>
  <c r="I32" i="11"/>
  <c r="H33" i="11"/>
  <c r="O33" i="11"/>
  <c r="E34" i="11"/>
  <c r="P35" i="11"/>
  <c r="F36" i="11"/>
  <c r="K37" i="11"/>
  <c r="H38" i="11"/>
  <c r="D39" i="11"/>
  <c r="L39" i="11"/>
  <c r="D40" i="11"/>
  <c r="I40" i="11"/>
  <c r="H41" i="11"/>
  <c r="O41" i="11"/>
  <c r="E42" i="11"/>
  <c r="P43" i="11"/>
  <c r="F44" i="11"/>
  <c r="H36" i="11"/>
  <c r="P41" i="11"/>
  <c r="H44" i="11"/>
  <c r="D28" i="11"/>
  <c r="I36" i="11"/>
  <c r="P39" i="11"/>
  <c r="K41" i="11"/>
  <c r="H42" i="11"/>
  <c r="D43" i="11"/>
  <c r="D44" i="11"/>
  <c r="I44" i="11"/>
  <c r="D27" i="11"/>
  <c r="P31" i="11"/>
  <c r="K33" i="11"/>
  <c r="H34" i="11"/>
  <c r="E28" i="11"/>
  <c r="H43" i="11"/>
  <c r="L45" i="11"/>
  <c r="K45" i="11"/>
  <c r="N32" i="11"/>
  <c r="E27" i="11"/>
  <c r="I27" i="11"/>
  <c r="M27" i="11"/>
  <c r="K28" i="11"/>
  <c r="O28" i="11"/>
  <c r="E29" i="11"/>
  <c r="I29" i="11"/>
  <c r="M29" i="11"/>
  <c r="K30" i="11"/>
  <c r="O30" i="11"/>
  <c r="E31" i="11"/>
  <c r="I31" i="11"/>
  <c r="M31" i="11"/>
  <c r="K32" i="11"/>
  <c r="O32" i="11"/>
  <c r="E33" i="11"/>
  <c r="I33" i="11"/>
  <c r="M33" i="11"/>
  <c r="K34" i="11"/>
  <c r="O34" i="11"/>
  <c r="E35" i="11"/>
  <c r="I35" i="11"/>
  <c r="M35" i="11"/>
  <c r="K36" i="11"/>
  <c r="O36" i="11"/>
  <c r="E37" i="11"/>
  <c r="I37" i="11"/>
  <c r="M37" i="11"/>
  <c r="K38" i="11"/>
  <c r="O38" i="11"/>
  <c r="E39" i="11"/>
  <c r="I39" i="11"/>
  <c r="M39" i="11"/>
  <c r="K40" i="11"/>
  <c r="O40" i="11"/>
  <c r="E41" i="11"/>
  <c r="I41" i="11"/>
  <c r="M41" i="11"/>
  <c r="K42" i="11"/>
  <c r="O42" i="11"/>
  <c r="E43" i="11"/>
  <c r="I43" i="11"/>
  <c r="M43" i="11"/>
  <c r="K44" i="11"/>
  <c r="O44" i="11"/>
  <c r="E45" i="11"/>
  <c r="I45" i="11"/>
  <c r="M45" i="11"/>
  <c r="F27" i="11"/>
  <c r="L28" i="11"/>
  <c r="P28" i="11"/>
  <c r="F29" i="11"/>
  <c r="L30" i="11"/>
  <c r="P30" i="11"/>
  <c r="F31" i="11"/>
  <c r="L32" i="11"/>
  <c r="P32" i="11"/>
  <c r="F33" i="11"/>
  <c r="L34" i="11"/>
  <c r="P34" i="11"/>
  <c r="F35" i="11"/>
  <c r="L36" i="11"/>
  <c r="P36" i="11"/>
  <c r="F37" i="11"/>
  <c r="L38" i="11"/>
  <c r="P38" i="11"/>
  <c r="F39" i="11"/>
  <c r="L40" i="11"/>
  <c r="P40" i="11"/>
  <c r="F41" i="11"/>
  <c r="L42" i="11"/>
  <c r="P42" i="11"/>
  <c r="F43" i="11"/>
  <c r="L44" i="11"/>
  <c r="P44" i="11"/>
  <c r="F45" i="11"/>
  <c r="N45" i="11"/>
  <c r="M28" i="11"/>
  <c r="M30" i="11"/>
  <c r="M34" i="11"/>
  <c r="M36" i="11"/>
  <c r="M38" i="11"/>
  <c r="M40" i="11"/>
  <c r="M42" i="11"/>
  <c r="M44" i="11"/>
  <c r="R5" i="12" l="1"/>
  <c r="C5" i="14"/>
  <c r="D5" i="12"/>
  <c r="K5" i="12"/>
  <c r="C32" i="14" l="1"/>
  <c r="L4" i="11" l="1"/>
  <c r="F4" i="11"/>
  <c r="I7" i="10"/>
  <c r="M7" i="10" s="1"/>
  <c r="C7" i="10"/>
  <c r="E7" i="10" s="1"/>
  <c r="J7" i="8"/>
  <c r="O7" i="8" s="1"/>
  <c r="D7" i="8"/>
  <c r="I7" i="8" s="1"/>
  <c r="N7" i="10" l="1"/>
  <c r="H7" i="10"/>
  <c r="D7" i="10"/>
  <c r="J7" i="10"/>
  <c r="F7" i="10"/>
  <c r="L7" i="10"/>
  <c r="M7" i="8"/>
  <c r="N7" i="8"/>
  <c r="K7" i="8"/>
  <c r="L7" i="8"/>
  <c r="G7" i="8"/>
  <c r="G7" i="10"/>
  <c r="K7" i="10"/>
  <c r="F7" i="8"/>
  <c r="H7" i="8"/>
  <c r="E7" i="8"/>
  <c r="J26" i="11" l="1"/>
  <c r="L26" i="11" s="1"/>
  <c r="C26" i="11"/>
  <c r="F26" i="11" s="1"/>
  <c r="J25" i="11"/>
  <c r="C25" i="11"/>
  <c r="F25" i="11" s="1"/>
  <c r="J24" i="11"/>
  <c r="L24" i="11" s="1"/>
  <c r="C24" i="11"/>
  <c r="F24" i="11" s="1"/>
  <c r="J23" i="11"/>
  <c r="L23" i="11" s="1"/>
  <c r="C23" i="11"/>
  <c r="F23" i="11" s="1"/>
  <c r="J22" i="11"/>
  <c r="L22" i="11" s="1"/>
  <c r="C22" i="11"/>
  <c r="F22" i="11" s="1"/>
  <c r="J21" i="11"/>
  <c r="L21" i="11" s="1"/>
  <c r="C21" i="11"/>
  <c r="F21" i="11" s="1"/>
  <c r="J20" i="11"/>
  <c r="L20" i="11" s="1"/>
  <c r="C20" i="11"/>
  <c r="F20" i="11" s="1"/>
  <c r="J19" i="11"/>
  <c r="L19" i="11" s="1"/>
  <c r="C19" i="11"/>
  <c r="F19" i="11" s="1"/>
  <c r="J18" i="11"/>
  <c r="L18" i="11" s="1"/>
  <c r="C18" i="11"/>
  <c r="F18" i="11" s="1"/>
  <c r="J17" i="11"/>
  <c r="L17" i="11" s="1"/>
  <c r="C17" i="11"/>
  <c r="F17" i="11" s="1"/>
  <c r="J16" i="11"/>
  <c r="L16" i="11" s="1"/>
  <c r="C16" i="11"/>
  <c r="F16" i="11" s="1"/>
  <c r="J15" i="11"/>
  <c r="L15" i="11" s="1"/>
  <c r="C15" i="11"/>
  <c r="F15" i="11" s="1"/>
  <c r="J14" i="11"/>
  <c r="L14" i="11" s="1"/>
  <c r="C14" i="11"/>
  <c r="F14" i="11" s="1"/>
  <c r="J13" i="11"/>
  <c r="L13" i="11" s="1"/>
  <c r="C13" i="11"/>
  <c r="F13" i="11" s="1"/>
  <c r="J12" i="11"/>
  <c r="L12" i="11" s="1"/>
  <c r="C12" i="11"/>
  <c r="F12" i="11" s="1"/>
  <c r="J11" i="11"/>
  <c r="L11" i="11" s="1"/>
  <c r="C11" i="11"/>
  <c r="F11" i="11" s="1"/>
  <c r="J10" i="11"/>
  <c r="L10" i="11" s="1"/>
  <c r="C10" i="11"/>
  <c r="F10" i="11" s="1"/>
  <c r="J9" i="11"/>
  <c r="L9" i="11" s="1"/>
  <c r="C9" i="11"/>
  <c r="F9" i="11" s="1"/>
  <c r="J8" i="11"/>
  <c r="L8" i="11" s="1"/>
  <c r="C8" i="11"/>
  <c r="F8" i="11" s="1"/>
  <c r="J7" i="11"/>
  <c r="L7" i="11" s="1"/>
  <c r="C7" i="11"/>
  <c r="F7" i="11" s="1"/>
  <c r="J6" i="11"/>
  <c r="L6" i="11" s="1"/>
  <c r="C6" i="11"/>
  <c r="F6" i="11" s="1"/>
  <c r="P4" i="11"/>
  <c r="O4" i="11"/>
  <c r="N4" i="11"/>
  <c r="M4" i="11"/>
  <c r="K4" i="11"/>
  <c r="J4" i="11"/>
  <c r="L5" i="11" s="1"/>
  <c r="I4" i="11"/>
  <c r="H4" i="11"/>
  <c r="G4" i="11"/>
  <c r="E4" i="11"/>
  <c r="D4" i="11"/>
  <c r="C4" i="11"/>
  <c r="F5" i="11" s="1"/>
  <c r="N5" i="11" l="1"/>
  <c r="G5" i="11"/>
  <c r="M25" i="11"/>
  <c r="L25" i="11"/>
  <c r="E26" i="11"/>
  <c r="O25" i="11"/>
  <c r="K6" i="11"/>
  <c r="D8" i="11"/>
  <c r="K10" i="11"/>
  <c r="D12" i="11"/>
  <c r="K14" i="11"/>
  <c r="H16" i="11"/>
  <c r="O18" i="11"/>
  <c r="H20" i="11"/>
  <c r="P23" i="11"/>
  <c r="G7" i="11"/>
  <c r="N9" i="11"/>
  <c r="G11" i="11"/>
  <c r="P13" i="11"/>
  <c r="I15" i="11"/>
  <c r="M17" i="11"/>
  <c r="D19" i="11"/>
  <c r="M21" i="11"/>
  <c r="G23" i="11"/>
  <c r="H24" i="11"/>
  <c r="H6" i="11"/>
  <c r="O8" i="11"/>
  <c r="D10" i="11"/>
  <c r="M12" i="11"/>
  <c r="E14" i="11"/>
  <c r="M16" i="11"/>
  <c r="E18" i="11"/>
  <c r="K20" i="11"/>
  <c r="E22" i="11"/>
  <c r="M7" i="11"/>
  <c r="G9" i="11"/>
  <c r="N11" i="11"/>
  <c r="H13" i="11"/>
  <c r="N15" i="11"/>
  <c r="I17" i="11"/>
  <c r="G21" i="11"/>
  <c r="P24" i="11"/>
  <c r="I20" i="11"/>
  <c r="H22" i="11"/>
  <c r="P21" i="11"/>
  <c r="N23" i="11"/>
  <c r="K24" i="11"/>
  <c r="H26" i="11"/>
  <c r="E20" i="11"/>
  <c r="N24" i="11"/>
  <c r="G12" i="11"/>
  <c r="P17" i="11"/>
  <c r="O6" i="11"/>
  <c r="H12" i="11"/>
  <c r="H19" i="11"/>
  <c r="P20" i="11"/>
  <c r="I22" i="11"/>
  <c r="P16" i="11"/>
  <c r="H5" i="11"/>
  <c r="O5" i="11"/>
  <c r="H7" i="11"/>
  <c r="O9" i="11"/>
  <c r="H18" i="11"/>
  <c r="N6" i="11"/>
  <c r="I7" i="11"/>
  <c r="P9" i="11"/>
  <c r="I5" i="11"/>
  <c r="N10" i="11"/>
  <c r="D14" i="11"/>
  <c r="E19" i="11"/>
  <c r="K21" i="11"/>
  <c r="M6" i="11"/>
  <c r="M9" i="11"/>
  <c r="O10" i="11"/>
  <c r="E12" i="11"/>
  <c r="G18" i="11"/>
  <c r="G19" i="11"/>
  <c r="O21" i="11"/>
  <c r="G26" i="11"/>
  <c r="E8" i="11"/>
  <c r="E11" i="11"/>
  <c r="I19" i="11"/>
  <c r="D23" i="11"/>
  <c r="P5" i="11"/>
  <c r="D15" i="11"/>
  <c r="I18" i="11"/>
  <c r="D5" i="11"/>
  <c r="G8" i="11"/>
  <c r="H11" i="11"/>
  <c r="D22" i="11"/>
  <c r="E23" i="11"/>
  <c r="K25" i="11"/>
  <c r="E5" i="11"/>
  <c r="E7" i="11"/>
  <c r="H8" i="11"/>
  <c r="I11" i="11"/>
  <c r="E15" i="11"/>
  <c r="G22" i="11"/>
  <c r="N25" i="11"/>
  <c r="M10" i="11"/>
  <c r="D18" i="11"/>
  <c r="D26" i="11"/>
  <c r="I6" i="11"/>
  <c r="P6" i="11"/>
  <c r="I8" i="11"/>
  <c r="P8" i="11"/>
  <c r="I10" i="11"/>
  <c r="P10" i="11"/>
  <c r="I12" i="11"/>
  <c r="K13" i="11"/>
  <c r="G15" i="11"/>
  <c r="M20" i="11"/>
  <c r="O20" i="11"/>
  <c r="H23" i="11"/>
  <c r="P25" i="11"/>
  <c r="H15" i="11"/>
  <c r="M13" i="11"/>
  <c r="I23" i="11"/>
  <c r="D7" i="11"/>
  <c r="K7" i="11"/>
  <c r="D9" i="11"/>
  <c r="K9" i="11"/>
  <c r="D11" i="11"/>
  <c r="K11" i="11"/>
  <c r="N13" i="11"/>
  <c r="K16" i="11"/>
  <c r="K17" i="11"/>
  <c r="N20" i="11"/>
  <c r="N21" i="11"/>
  <c r="O26" i="11"/>
  <c r="M26" i="11"/>
  <c r="O13" i="11"/>
  <c r="N16" i="11"/>
  <c r="N17" i="11"/>
  <c r="O22" i="11"/>
  <c r="P22" i="11"/>
  <c r="M5" i="11"/>
  <c r="P14" i="11"/>
  <c r="O16" i="11"/>
  <c r="O17" i="11"/>
  <c r="M22" i="11"/>
  <c r="M24" i="11"/>
  <c r="O24" i="11"/>
  <c r="I26" i="11"/>
  <c r="G13" i="11"/>
  <c r="G14" i="11"/>
  <c r="G16" i="11"/>
  <c r="D6" i="11"/>
  <c r="N7" i="11"/>
  <c r="K8" i="11"/>
  <c r="H14" i="11"/>
  <c r="O15" i="11"/>
  <c r="M15" i="11"/>
  <c r="I16" i="11"/>
  <c r="P18" i="11"/>
  <c r="H21" i="11"/>
  <c r="E21" i="11"/>
  <c r="I24" i="11"/>
  <c r="P26" i="11"/>
  <c r="E6" i="11"/>
  <c r="O7" i="11"/>
  <c r="M8" i="11"/>
  <c r="H9" i="11"/>
  <c r="E10" i="11"/>
  <c r="O11" i="11"/>
  <c r="N12" i="11"/>
  <c r="I14" i="11"/>
  <c r="M14" i="11"/>
  <c r="K15" i="11"/>
  <c r="D20" i="11"/>
  <c r="D21" i="11"/>
  <c r="K22" i="11"/>
  <c r="K23" i="11"/>
  <c r="P7" i="11"/>
  <c r="N8" i="11"/>
  <c r="I9" i="11"/>
  <c r="P11" i="11"/>
  <c r="N14" i="11"/>
  <c r="M11" i="11"/>
  <c r="K5" i="11"/>
  <c r="G6" i="11"/>
  <c r="G10" i="11"/>
  <c r="O12" i="11"/>
  <c r="H10" i="11"/>
  <c r="P12" i="11"/>
  <c r="O14" i="11"/>
  <c r="P15" i="11"/>
  <c r="G20" i="11"/>
  <c r="I21" i="11"/>
  <c r="N22" i="11"/>
  <c r="H17" i="11"/>
  <c r="E17" i="11"/>
  <c r="O19" i="11"/>
  <c r="M19" i="11"/>
  <c r="H25" i="11"/>
  <c r="E25" i="11"/>
  <c r="D13" i="11"/>
  <c r="D16" i="11"/>
  <c r="D17" i="11"/>
  <c r="K18" i="11"/>
  <c r="K19" i="11"/>
  <c r="D24" i="11"/>
  <c r="D25" i="11"/>
  <c r="K26" i="11"/>
  <c r="E16" i="11"/>
  <c r="E24" i="11"/>
  <c r="G25" i="11"/>
  <c r="N19" i="11"/>
  <c r="E9" i="11"/>
  <c r="P19" i="11"/>
  <c r="G24" i="11"/>
  <c r="I25" i="11"/>
  <c r="N26" i="11"/>
  <c r="E13" i="11"/>
  <c r="G17" i="11"/>
  <c r="M18" i="11"/>
  <c r="N18" i="11"/>
  <c r="K12" i="11"/>
  <c r="I13" i="11"/>
  <c r="O23" i="11"/>
  <c r="M23" i="11"/>
  <c r="C5" i="11" l="1"/>
  <c r="J5" i="11"/>
  <c r="I6" i="10" l="1"/>
  <c r="C6" i="10"/>
  <c r="N4" i="10"/>
  <c r="M4" i="10"/>
  <c r="L4" i="10"/>
  <c r="K4" i="10"/>
  <c r="J4" i="10"/>
  <c r="I4" i="10"/>
  <c r="H4" i="10"/>
  <c r="G4" i="10"/>
  <c r="F4" i="10"/>
  <c r="E4" i="10"/>
  <c r="D4" i="10"/>
  <c r="C4" i="10"/>
  <c r="H6" i="10" l="1"/>
  <c r="M6" i="10"/>
  <c r="G5" i="10"/>
  <c r="E5" i="10"/>
  <c r="L5" i="10"/>
  <c r="E6" i="10"/>
  <c r="H5" i="10"/>
  <c r="J5" i="10"/>
  <c r="G6" i="10"/>
  <c r="K5" i="10"/>
  <c r="F5" i="10"/>
  <c r="M5" i="10"/>
  <c r="D5" i="10"/>
  <c r="N5" i="10"/>
  <c r="D6" i="10"/>
  <c r="N6" i="10"/>
  <c r="F6" i="10"/>
  <c r="J6" i="10"/>
  <c r="K6" i="10"/>
  <c r="L6" i="10"/>
  <c r="C5" i="10" l="1"/>
  <c r="I5" i="10"/>
  <c r="D4" i="8" l="1"/>
  <c r="E4" i="8"/>
  <c r="F4" i="8"/>
  <c r="G4" i="8"/>
  <c r="H4" i="8"/>
  <c r="H5" i="8" s="1"/>
  <c r="I4" i="8"/>
  <c r="J4" i="8"/>
  <c r="K4" i="8"/>
  <c r="L4" i="8"/>
  <c r="M4" i="8"/>
  <c r="N4" i="8"/>
  <c r="O4" i="8"/>
  <c r="F5" i="8" l="1"/>
  <c r="N5" i="8"/>
  <c r="M5" i="8"/>
  <c r="K5" i="8"/>
  <c r="I5" i="8"/>
  <c r="G5" i="8"/>
  <c r="O5" i="8"/>
  <c r="E5" i="8"/>
  <c r="L5" i="8"/>
  <c r="J5" i="8" l="1"/>
  <c r="D5" i="8"/>
  <c r="J6" i="8"/>
  <c r="D6" i="8"/>
  <c r="M6" i="8" l="1"/>
  <c r="K6" i="8"/>
  <c r="O6" i="8"/>
  <c r="N6" i="8"/>
  <c r="L6" i="8"/>
  <c r="G6" i="8"/>
  <c r="I6" i="8"/>
  <c r="H6" i="8"/>
  <c r="F6" i="8"/>
  <c r="E6" i="8"/>
  <c r="G166" i="8" l="1"/>
  <c r="I166" i="8"/>
  <c r="H166" i="8"/>
  <c r="F166" i="8"/>
  <c r="E166" i="8"/>
  <c r="I161" i="8"/>
  <c r="G161" i="8"/>
  <c r="H161" i="8"/>
  <c r="F161" i="8"/>
  <c r="E161" i="8"/>
  <c r="I6" i="63"/>
  <c r="J6" i="63"/>
  <c r="G6" i="63"/>
  <c r="F6" i="63"/>
  <c r="H6" i="63"/>
  <c r="G11" i="63"/>
  <c r="J11" i="63"/>
  <c r="I11" i="63"/>
  <c r="F11" i="63"/>
  <c r="H11" i="63"/>
  <c r="E164" i="8"/>
  <c r="G164" i="8"/>
  <c r="H164" i="8"/>
  <c r="F164" i="8"/>
  <c r="I164" i="8"/>
  <c r="G8" i="63"/>
  <c r="J8" i="63"/>
  <c r="H8" i="63"/>
  <c r="F8" i="63"/>
  <c r="I8" i="63"/>
  <c r="G162" i="8"/>
  <c r="I162" i="8"/>
  <c r="H162" i="8"/>
  <c r="F162" i="8"/>
  <c r="E162" i="8"/>
  <c r="G15" i="63"/>
  <c r="I15" i="63"/>
  <c r="J15" i="63"/>
  <c r="F15" i="63"/>
  <c r="H15" i="63"/>
  <c r="G165" i="8"/>
  <c r="E165" i="8"/>
  <c r="H165" i="8"/>
  <c r="F165" i="8"/>
  <c r="I165" i="8"/>
  <c r="G159" i="8"/>
  <c r="E159" i="8"/>
  <c r="H159" i="8"/>
  <c r="F159" i="8"/>
  <c r="I159" i="8"/>
  <c r="J12" i="63"/>
  <c r="I12" i="63"/>
  <c r="H12" i="63"/>
  <c r="F12" i="63"/>
  <c r="G12" i="63"/>
  <c r="I7" i="63"/>
  <c r="G7" i="63"/>
  <c r="J7" i="63"/>
  <c r="F7" i="63"/>
  <c r="H7" i="63"/>
  <c r="E157" i="8"/>
  <c r="H157" i="8"/>
  <c r="G157" i="8"/>
  <c r="F157" i="8"/>
  <c r="I157" i="8"/>
  <c r="G9" i="63"/>
  <c r="J9" i="63"/>
  <c r="H9" i="63"/>
  <c r="F9" i="63"/>
  <c r="I9" i="63"/>
  <c r="H158" i="8"/>
  <c r="I158" i="8"/>
  <c r="G158" i="8"/>
  <c r="F158" i="8"/>
  <c r="E158" i="8"/>
  <c r="H163" i="8"/>
  <c r="I163" i="8"/>
  <c r="E163" i="8"/>
  <c r="F163" i="8"/>
  <c r="G163" i="8"/>
  <c r="J14" i="63"/>
  <c r="I14" i="63"/>
  <c r="H14" i="63"/>
  <c r="F14" i="63"/>
  <c r="G14" i="63"/>
  <c r="I13" i="63"/>
  <c r="G13" i="63"/>
  <c r="H13" i="63"/>
  <c r="F13" i="63"/>
  <c r="J13" i="63"/>
  <c r="G10" i="63"/>
  <c r="J10" i="63"/>
  <c r="I10" i="63"/>
  <c r="F10" i="63"/>
  <c r="H10" i="63"/>
  <c r="I160" i="8"/>
  <c r="H160" i="8"/>
  <c r="G160" i="8"/>
  <c r="F160" i="8"/>
  <c r="E160" i="8"/>
</calcChain>
</file>

<file path=xl/sharedStrings.xml><?xml version="1.0" encoding="utf-8"?>
<sst xmlns="http://schemas.openxmlformats.org/spreadsheetml/2006/main" count="3265" uniqueCount="654">
  <si>
    <t>全　　体</t>
    <rPh sb="0" eb="1">
      <t>ゼン</t>
    </rPh>
    <rPh sb="3" eb="4">
      <t>カラダ</t>
    </rPh>
    <phoneticPr fontId="2"/>
  </si>
  <si>
    <t>全体</t>
    <rPh sb="0" eb="2">
      <t>ゼンタイ</t>
    </rPh>
    <phoneticPr fontId="2"/>
  </si>
  <si>
    <t>無回答</t>
    <rPh sb="0" eb="3">
      <t>ムカイトウ</t>
    </rPh>
    <phoneticPr fontId="2"/>
  </si>
  <si>
    <t>その他</t>
    <rPh sb="2" eb="3">
      <t>タ</t>
    </rPh>
    <phoneticPr fontId="2"/>
  </si>
  <si>
    <t>首都圏</t>
    <rPh sb="0" eb="3">
      <t>シュトケン</t>
    </rPh>
    <phoneticPr fontId="3"/>
  </si>
  <si>
    <t>中部圏</t>
    <rPh sb="0" eb="2">
      <t>チュウブ</t>
    </rPh>
    <rPh sb="2" eb="3">
      <t>ケン</t>
    </rPh>
    <phoneticPr fontId="3"/>
  </si>
  <si>
    <t>近畿圏</t>
    <rPh sb="0" eb="3">
      <t>キンキケン</t>
    </rPh>
    <phoneticPr fontId="3"/>
  </si>
  <si>
    <t>その他</t>
    <rPh sb="2" eb="3">
      <t>タ</t>
    </rPh>
    <phoneticPr fontId="3"/>
  </si>
  <si>
    <t>無回答</t>
    <rPh sb="0" eb="3">
      <t>ムカイトウ</t>
    </rPh>
    <phoneticPr fontId="3"/>
  </si>
  <si>
    <t>三大都市圏</t>
    <rPh sb="0" eb="1">
      <t>サン</t>
    </rPh>
    <rPh sb="1" eb="5">
      <t>ダイトシケン</t>
    </rPh>
    <phoneticPr fontId="3"/>
  </si>
  <si>
    <t>指定都市・特別区</t>
    <rPh sb="0" eb="2">
      <t>シテイ</t>
    </rPh>
    <rPh sb="2" eb="4">
      <t>トシ</t>
    </rPh>
    <rPh sb="5" eb="8">
      <t>トクベツク</t>
    </rPh>
    <phoneticPr fontId="3"/>
  </si>
  <si>
    <t>中核市</t>
    <rPh sb="0" eb="3">
      <t>チュウカクシ</t>
    </rPh>
    <phoneticPr fontId="3"/>
  </si>
  <si>
    <t>その他の市</t>
    <rPh sb="2" eb="3">
      <t>タ</t>
    </rPh>
    <rPh sb="4" eb="5">
      <t>シ</t>
    </rPh>
    <phoneticPr fontId="3"/>
  </si>
  <si>
    <t>町村</t>
    <rPh sb="0" eb="2">
      <t>チョウソン</t>
    </rPh>
    <phoneticPr fontId="3"/>
  </si>
  <si>
    <t>都市規模</t>
    <rPh sb="0" eb="2">
      <t>トシ</t>
    </rPh>
    <rPh sb="2" eb="4">
      <t>キボ</t>
    </rPh>
    <phoneticPr fontId="3"/>
  </si>
  <si>
    <t>１級地</t>
    <rPh sb="1" eb="3">
      <t>キュウチ</t>
    </rPh>
    <phoneticPr fontId="4"/>
  </si>
  <si>
    <t>２級地</t>
    <rPh sb="1" eb="3">
      <t>キュウチ</t>
    </rPh>
    <phoneticPr fontId="4"/>
  </si>
  <si>
    <t>３級地</t>
    <rPh sb="1" eb="3">
      <t>キュウチ</t>
    </rPh>
    <phoneticPr fontId="4"/>
  </si>
  <si>
    <t>４級地</t>
    <rPh sb="1" eb="3">
      <t>キュウチ</t>
    </rPh>
    <phoneticPr fontId="4"/>
  </si>
  <si>
    <t>５級地</t>
    <rPh sb="1" eb="3">
      <t>キュウチ</t>
    </rPh>
    <phoneticPr fontId="4"/>
  </si>
  <si>
    <t>６級地</t>
    <rPh sb="1" eb="3">
      <t>キュウチ</t>
    </rPh>
    <phoneticPr fontId="4"/>
  </si>
  <si>
    <t>７級地</t>
    <rPh sb="1" eb="3">
      <t>キュウチ</t>
    </rPh>
    <phoneticPr fontId="4"/>
  </si>
  <si>
    <t>地域区分</t>
    <rPh sb="0" eb="2">
      <t>チイキ</t>
    </rPh>
    <rPh sb="2" eb="4">
      <t>クブン</t>
    </rPh>
    <phoneticPr fontId="3"/>
  </si>
  <si>
    <t>（級地）</t>
  </si>
  <si>
    <t xml:space="preserve">問１(1) </t>
    <rPh sb="0" eb="1">
      <t>トイ</t>
    </rPh>
    <phoneticPr fontId="3"/>
  </si>
  <si>
    <t>事業主体法人種別</t>
  </si>
  <si>
    <t>株式会社</t>
    <rPh sb="0" eb="4">
      <t>カフ</t>
    </rPh>
    <phoneticPr fontId="3"/>
  </si>
  <si>
    <t>有限会社</t>
    <rPh sb="0" eb="2">
      <t>ユウゲン</t>
    </rPh>
    <rPh sb="2" eb="4">
      <t>カイシャ</t>
    </rPh>
    <phoneticPr fontId="3"/>
  </si>
  <si>
    <t>社会福祉法人</t>
    <rPh sb="0" eb="2">
      <t>シャカイ</t>
    </rPh>
    <rPh sb="2" eb="4">
      <t>フクシ</t>
    </rPh>
    <rPh sb="4" eb="6">
      <t>ホウジン</t>
    </rPh>
    <phoneticPr fontId="3"/>
  </si>
  <si>
    <t>医療法人</t>
    <rPh sb="0" eb="2">
      <t>イリョウ</t>
    </rPh>
    <rPh sb="2" eb="4">
      <t>ホウジン</t>
    </rPh>
    <phoneticPr fontId="3"/>
  </si>
  <si>
    <t>財団法人・社団法人</t>
    <rPh sb="0" eb="4">
      <t>ザイダンホウジン</t>
    </rPh>
    <rPh sb="5" eb="7">
      <t>シャダン</t>
    </rPh>
    <rPh sb="7" eb="9">
      <t>ホウジン</t>
    </rPh>
    <phoneticPr fontId="3"/>
  </si>
  <si>
    <t>NPO法人</t>
    <rPh sb="0" eb="5">
      <t>エホ</t>
    </rPh>
    <phoneticPr fontId="3"/>
  </si>
  <si>
    <t xml:space="preserve">問１(2) </t>
    <rPh sb="0" eb="1">
      <t>トイ</t>
    </rPh>
    <phoneticPr fontId="3"/>
  </si>
  <si>
    <t>介護サービス関連</t>
    <rPh sb="0" eb="2">
      <t>カイゴ</t>
    </rPh>
    <rPh sb="6" eb="8">
      <t>カンレン</t>
    </rPh>
    <phoneticPr fontId="3"/>
  </si>
  <si>
    <t>不動産・建設業関連</t>
    <rPh sb="0" eb="3">
      <t>フドウサン</t>
    </rPh>
    <rPh sb="4" eb="7">
      <t>ケンセツギョウ</t>
    </rPh>
    <rPh sb="7" eb="9">
      <t>カンレン</t>
    </rPh>
    <phoneticPr fontId="3"/>
  </si>
  <si>
    <t>医療関連</t>
    <rPh sb="0" eb="2">
      <t>イリョウ</t>
    </rPh>
    <rPh sb="2" eb="4">
      <t>カンレン</t>
    </rPh>
    <phoneticPr fontId="3"/>
  </si>
  <si>
    <t>社会福祉関連</t>
    <rPh sb="0" eb="2">
      <t>シャカイ</t>
    </rPh>
    <rPh sb="2" eb="4">
      <t>フクシ</t>
    </rPh>
    <rPh sb="4" eb="6">
      <t>カンレン</t>
    </rPh>
    <phoneticPr fontId="3"/>
  </si>
  <si>
    <t>母体となる法人の業種</t>
    <phoneticPr fontId="2"/>
  </si>
  <si>
    <t xml:space="preserve">問１(3) </t>
    <rPh sb="0" eb="1">
      <t>トイ</t>
    </rPh>
    <phoneticPr fontId="3"/>
  </si>
  <si>
    <t>１箇所</t>
    <rPh sb="1" eb="3">
      <t>カショ</t>
    </rPh>
    <phoneticPr fontId="3"/>
  </si>
  <si>
    <t>２箇所</t>
    <rPh sb="1" eb="3">
      <t>カショ</t>
    </rPh>
    <phoneticPr fontId="3"/>
  </si>
  <si>
    <t>３～９箇所</t>
    <rPh sb="3" eb="5">
      <t>カショ</t>
    </rPh>
    <phoneticPr fontId="3"/>
  </si>
  <si>
    <t>10～49箇所</t>
    <rPh sb="5" eb="7">
      <t>カショ</t>
    </rPh>
    <phoneticPr fontId="3"/>
  </si>
  <si>
    <t>50箇所以上</t>
    <rPh sb="2" eb="4">
      <t>カショ</t>
    </rPh>
    <rPh sb="4" eb="6">
      <t>イジョウ</t>
    </rPh>
    <phoneticPr fontId="3"/>
  </si>
  <si>
    <t xml:space="preserve">問２(1) </t>
    <rPh sb="0" eb="1">
      <t>トイ</t>
    </rPh>
    <phoneticPr fontId="3"/>
  </si>
  <si>
    <t>事業所開設年月</t>
  </si>
  <si>
    <t>1999年以前</t>
    <rPh sb="4" eb="5">
      <t>ネン</t>
    </rPh>
    <rPh sb="5" eb="7">
      <t>イゼン</t>
    </rPh>
    <phoneticPr fontId="3"/>
  </si>
  <si>
    <t>2000～2002年</t>
    <rPh sb="9" eb="10">
      <t>ネン</t>
    </rPh>
    <phoneticPr fontId="3"/>
  </si>
  <si>
    <t>2003～2005年</t>
    <rPh sb="9" eb="10">
      <t>ネン</t>
    </rPh>
    <phoneticPr fontId="3"/>
  </si>
  <si>
    <t>2006～2008年</t>
    <rPh sb="9" eb="10">
      <t>ネン</t>
    </rPh>
    <phoneticPr fontId="3"/>
  </si>
  <si>
    <t>2009～2011年</t>
    <rPh sb="9" eb="10">
      <t>ネン</t>
    </rPh>
    <phoneticPr fontId="3"/>
  </si>
  <si>
    <t>2012～2014年</t>
    <rPh sb="9" eb="10">
      <t>ネン</t>
    </rPh>
    <phoneticPr fontId="3"/>
  </si>
  <si>
    <t>2015～2017年</t>
    <rPh sb="9" eb="10">
      <t>ネン</t>
    </rPh>
    <phoneticPr fontId="3"/>
  </si>
  <si>
    <t>2018～2020年</t>
    <rPh sb="9" eb="10">
      <t>ネン</t>
    </rPh>
    <phoneticPr fontId="3"/>
  </si>
  <si>
    <t>静脈点滴の刺入～留置</t>
    <rPh sb="0" eb="2">
      <t>ジョウミャク</t>
    </rPh>
    <rPh sb="2" eb="4">
      <t>テンテキ</t>
    </rPh>
    <rPh sb="5" eb="6">
      <t>サ</t>
    </rPh>
    <rPh sb="6" eb="7">
      <t>ニュウ</t>
    </rPh>
    <rPh sb="8" eb="10">
      <t>リュウチ</t>
    </rPh>
    <phoneticPr fontId="3"/>
  </si>
  <si>
    <t>尿道カテーテル交換（女性）</t>
    <rPh sb="0" eb="2">
      <t>ニョウドウ</t>
    </rPh>
    <rPh sb="7" eb="9">
      <t>コウカン</t>
    </rPh>
    <rPh sb="10" eb="12">
      <t>ジョセイ</t>
    </rPh>
    <phoneticPr fontId="3"/>
  </si>
  <si>
    <t>有料老人ホーム・サービス</t>
  </si>
  <si>
    <t>付き高齢者向け住宅の運営</t>
  </si>
  <si>
    <t>数</t>
  </si>
  <si>
    <t>問３①併設・隣接状況</t>
    <rPh sb="3" eb="5">
      <t>ヘイセツ</t>
    </rPh>
    <rPh sb="6" eb="8">
      <t>リンセツ</t>
    </rPh>
    <rPh sb="8" eb="10">
      <t>ジョウキョウ</t>
    </rPh>
    <phoneticPr fontId="2"/>
  </si>
  <si>
    <t>併設</t>
    <rPh sb="0" eb="2">
      <t>ヘイセツ</t>
    </rPh>
    <phoneticPr fontId="2"/>
  </si>
  <si>
    <t>隣接</t>
    <rPh sb="0" eb="2">
      <t>リンセツ</t>
    </rPh>
    <phoneticPr fontId="2"/>
  </si>
  <si>
    <t>なし</t>
  </si>
  <si>
    <t>定期巡回・</t>
    <phoneticPr fontId="2"/>
  </si>
  <si>
    <t>随時対応型訪問介護看護</t>
  </si>
  <si>
    <t>訪問看護</t>
    <phoneticPr fontId="2"/>
  </si>
  <si>
    <t>病院</t>
    <rPh sb="0" eb="2">
      <t>ヒヨ</t>
    </rPh>
    <phoneticPr fontId="2"/>
  </si>
  <si>
    <t>診療所（有床）</t>
  </si>
  <si>
    <t>診療所（無床）</t>
  </si>
  <si>
    <t>関連法人</t>
    <rPh sb="0" eb="2">
      <t>カンレン</t>
    </rPh>
    <rPh sb="2" eb="4">
      <t>ホウジン</t>
    </rPh>
    <phoneticPr fontId="2"/>
  </si>
  <si>
    <t>関連なし</t>
    <rPh sb="0" eb="2">
      <t>カンレン</t>
    </rPh>
    <phoneticPr fontId="2"/>
  </si>
  <si>
    <t>問３②運営主体との関係</t>
    <rPh sb="3" eb="5">
      <t>ウンエイ</t>
    </rPh>
    <rPh sb="5" eb="7">
      <t>シュタイ</t>
    </rPh>
    <rPh sb="9" eb="11">
      <t>カンケイ</t>
    </rPh>
    <phoneticPr fontId="2"/>
  </si>
  <si>
    <t>夜間看護体制加算の有無</t>
  </si>
  <si>
    <t>問10(1)①</t>
    <phoneticPr fontId="2"/>
  </si>
  <si>
    <t>加算なし</t>
    <rPh sb="0" eb="2">
      <t>カサン</t>
    </rPh>
    <phoneticPr fontId="2"/>
  </si>
  <si>
    <t>加算あり</t>
    <rPh sb="0" eb="2">
      <t>カサン</t>
    </rPh>
    <phoneticPr fontId="2"/>
  </si>
  <si>
    <t>問10(6)①</t>
    <phoneticPr fontId="2"/>
  </si>
  <si>
    <t>医療機関連携加算の有無</t>
  </si>
  <si>
    <t>看取り対応を重視</t>
  </si>
  <si>
    <t xml:space="preserve">問13(2) </t>
    <rPh sb="0" eb="1">
      <t>トイ</t>
    </rPh>
    <phoneticPr fontId="2"/>
  </si>
  <si>
    <t>利用者本人（または家族）対応を基本とし、看護・介護スタッフがサポート</t>
  </si>
  <si>
    <t>住まいの看護職が主として対応しながら、必要に応じ協力医等の支援を得る</t>
  </si>
  <si>
    <t>住まいの看護職は原則医療処置を行わず、協力医や主治医等と連携して対応</t>
  </si>
  <si>
    <t>その他</t>
  </si>
  <si>
    <t>問20(1)</t>
    <rPh sb="0" eb="1">
      <t>トイ</t>
    </rPh>
    <phoneticPr fontId="2"/>
  </si>
  <si>
    <t>協力医が主導して実施</t>
  </si>
  <si>
    <t>施設所属の看護職員から協力医・主治医に相談する形で実施</t>
  </si>
  <si>
    <t>特に行っていない</t>
  </si>
  <si>
    <t>問20(2)</t>
    <rPh sb="0" eb="1">
      <t>トイ</t>
    </rPh>
    <phoneticPr fontId="2"/>
  </si>
  <si>
    <t>実施していない</t>
  </si>
  <si>
    <t>実施している人と実施していない人がいる</t>
  </si>
  <si>
    <t>入居者全員に実施している</t>
  </si>
  <si>
    <t>問20(3)</t>
    <rPh sb="0" eb="1">
      <t>トイ</t>
    </rPh>
    <phoneticPr fontId="2"/>
  </si>
  <si>
    <t>看護賠償責任保険への加入</t>
    <phoneticPr fontId="2"/>
  </si>
  <si>
    <t>加入していない</t>
  </si>
  <si>
    <t>問17(4)</t>
    <rPh sb="0" eb="1">
      <t>トイ</t>
    </rPh>
    <phoneticPr fontId="2"/>
  </si>
  <si>
    <t>協力医との連絡頻度</t>
    <phoneticPr fontId="2"/>
  </si>
  <si>
    <t>毎日</t>
  </si>
  <si>
    <t>決められたタイミングで定期的に</t>
  </si>
  <si>
    <t>必要に応じて不定期に</t>
  </si>
  <si>
    <t>問17(5)</t>
    <rPh sb="0" eb="1">
      <t>トイ</t>
    </rPh>
    <phoneticPr fontId="2"/>
  </si>
  <si>
    <t>０箇所</t>
    <rPh sb="1" eb="3">
      <t>カショ</t>
    </rPh>
    <phoneticPr fontId="2"/>
  </si>
  <si>
    <t>１箇所</t>
    <rPh sb="1" eb="3">
      <t>カショ</t>
    </rPh>
    <phoneticPr fontId="2"/>
  </si>
  <si>
    <t>２箇所</t>
    <rPh sb="1" eb="3">
      <t>カショ</t>
    </rPh>
    <phoneticPr fontId="2"/>
  </si>
  <si>
    <t>３箇所</t>
    <rPh sb="1" eb="3">
      <t>カショ</t>
    </rPh>
    <phoneticPr fontId="2"/>
  </si>
  <si>
    <t>４箇所</t>
    <rPh sb="1" eb="3">
      <t>カショ</t>
    </rPh>
    <phoneticPr fontId="2"/>
  </si>
  <si>
    <t>５～９箇所</t>
    <rPh sb="3" eb="5">
      <t>カショ</t>
    </rPh>
    <phoneticPr fontId="2"/>
  </si>
  <si>
    <t>10箇所以上</t>
    <rPh sb="2" eb="4">
      <t>カショ</t>
    </rPh>
    <rPh sb="4" eb="6">
      <t>イジョウ</t>
    </rPh>
    <phoneticPr fontId="2"/>
  </si>
  <si>
    <t>問17(6)</t>
    <rPh sb="0" eb="1">
      <t>トイ</t>
    </rPh>
    <phoneticPr fontId="2"/>
  </si>
  <si>
    <t>指示書（文書・書面）で指示を受ける</t>
  </si>
  <si>
    <t>医師から住まいの看護職員へ</t>
  </si>
  <si>
    <t>の指示方法（複数回答）</t>
  </si>
  <si>
    <t>電話対応に加え、必要時に駆けつけ対応</t>
  </si>
  <si>
    <t>電話対応のみ</t>
  </si>
  <si>
    <t>原則、対応しない</t>
  </si>
  <si>
    <t>平日：夜間・早朝</t>
    <rPh sb="0" eb="2">
      <t>ヘイジツ</t>
    </rPh>
    <rPh sb="3" eb="5">
      <t>ヤカン</t>
    </rPh>
    <rPh sb="6" eb="8">
      <t>ソウチョウ</t>
    </rPh>
    <phoneticPr fontId="2"/>
  </si>
  <si>
    <t>問17(7)②</t>
    <rPh sb="0" eb="1">
      <t>トイ</t>
    </rPh>
    <phoneticPr fontId="2"/>
  </si>
  <si>
    <t>問17(7)③</t>
    <rPh sb="0" eb="1">
      <t>トイ</t>
    </rPh>
    <phoneticPr fontId="2"/>
  </si>
  <si>
    <t>問17(7)④</t>
    <rPh sb="0" eb="1">
      <t>トイ</t>
    </rPh>
    <phoneticPr fontId="2"/>
  </si>
  <si>
    <t>休日（土日祝）：日中</t>
    <rPh sb="0" eb="2">
      <t>キュウジツ</t>
    </rPh>
    <rPh sb="3" eb="5">
      <t>ドニチ</t>
    </rPh>
    <rPh sb="5" eb="6">
      <t>シュク</t>
    </rPh>
    <rPh sb="8" eb="10">
      <t>ニッチュウ</t>
    </rPh>
    <phoneticPr fontId="2"/>
  </si>
  <si>
    <t>休日（土日祝）：夜間・早朝</t>
    <rPh sb="0" eb="2">
      <t>キュウジツ</t>
    </rPh>
    <rPh sb="3" eb="5">
      <t>ドニチ</t>
    </rPh>
    <rPh sb="5" eb="6">
      <t>シュク</t>
    </rPh>
    <rPh sb="8" eb="10">
      <t>ヤカン</t>
    </rPh>
    <rPh sb="11" eb="13">
      <t>ソウチョウ</t>
    </rPh>
    <phoneticPr fontId="2"/>
  </si>
  <si>
    <t>問17(8)</t>
    <rPh sb="0" eb="1">
      <t>トイ</t>
    </rPh>
    <phoneticPr fontId="2"/>
  </si>
  <si>
    <t>常時すべてを開示している</t>
  </si>
  <si>
    <t>必要な時にサマリー等を作成して提供している</t>
  </si>
  <si>
    <t>介護記録を共有することはない</t>
  </si>
  <si>
    <t xml:space="preserve">問21(1) </t>
    <rPh sb="0" eb="1">
      <t>トイ</t>
    </rPh>
    <phoneticPr fontId="2"/>
  </si>
  <si>
    <t>看護技術に関する研修</t>
  </si>
  <si>
    <t>多職種連携に関する研修</t>
  </si>
  <si>
    <t>その他の研修</t>
  </si>
  <si>
    <t>特になし</t>
  </si>
  <si>
    <t>問21(3)</t>
    <rPh sb="0" eb="1">
      <t>トイ</t>
    </rPh>
    <phoneticPr fontId="2"/>
  </si>
  <si>
    <t>問21(4)</t>
    <rPh sb="0" eb="1">
      <t>トイ</t>
    </rPh>
    <phoneticPr fontId="2"/>
  </si>
  <si>
    <t>要請できる機関はない</t>
  </si>
  <si>
    <t>緊急時に看護職員の派遣を依頼</t>
  </si>
  <si>
    <t>できる外部機関</t>
  </si>
  <si>
    <t>1.5：1 以上</t>
    <rPh sb="6" eb="8">
      <t>イジョウ</t>
    </rPh>
    <phoneticPr fontId="3"/>
  </si>
  <si>
    <t>2：1 以上</t>
    <rPh sb="4" eb="6">
      <t>イジョウ</t>
    </rPh>
    <phoneticPr fontId="3"/>
  </si>
  <si>
    <t>2.5：1 以上</t>
    <rPh sb="6" eb="8">
      <t>イジョウ</t>
    </rPh>
    <phoneticPr fontId="3"/>
  </si>
  <si>
    <t>3：1 以上</t>
    <rPh sb="4" eb="6">
      <t>イジョウ</t>
    </rPh>
    <phoneticPr fontId="3"/>
  </si>
  <si>
    <t xml:space="preserve">問６(1) </t>
    <phoneticPr fontId="3"/>
  </si>
  <si>
    <t>介護職員比率</t>
    <phoneticPr fontId="2"/>
  </si>
  <si>
    <t>４人以下</t>
    <rPh sb="1" eb="2">
      <t>ニン</t>
    </rPh>
    <rPh sb="2" eb="4">
      <t>イカ</t>
    </rPh>
    <phoneticPr fontId="3"/>
  </si>
  <si>
    <t>５～９人</t>
    <rPh sb="3" eb="4">
      <t>ニン</t>
    </rPh>
    <phoneticPr fontId="3"/>
  </si>
  <si>
    <t>10～14人</t>
    <rPh sb="5" eb="6">
      <t>ニン</t>
    </rPh>
    <phoneticPr fontId="3"/>
  </si>
  <si>
    <t>15～19人</t>
    <rPh sb="5" eb="6">
      <t>ニン</t>
    </rPh>
    <phoneticPr fontId="3"/>
  </si>
  <si>
    <t>20～29人</t>
    <rPh sb="5" eb="6">
      <t>ニン</t>
    </rPh>
    <phoneticPr fontId="3"/>
  </si>
  <si>
    <t>30～39人</t>
    <rPh sb="5" eb="6">
      <t>ニン</t>
    </rPh>
    <phoneticPr fontId="3"/>
  </si>
  <si>
    <t>40人以上</t>
    <rPh sb="2" eb="3">
      <t>ニン</t>
    </rPh>
    <rPh sb="3" eb="5">
      <t>イジョウ</t>
    </rPh>
    <phoneticPr fontId="3"/>
  </si>
  <si>
    <t>エラー・無回答</t>
    <rPh sb="4" eb="7">
      <t>ムカイトウ</t>
    </rPh>
    <phoneticPr fontId="3"/>
  </si>
  <si>
    <t xml:space="preserve">問６(2) </t>
    <phoneticPr fontId="3"/>
  </si>
  <si>
    <t>介護職員数(常勤・非常勤合計)</t>
    <phoneticPr fontId="2"/>
  </si>
  <si>
    <t>a 実人数</t>
  </si>
  <si>
    <t>a 実人数</t>
    <phoneticPr fontId="2"/>
  </si>
  <si>
    <t>b 常勤換算数人数</t>
    <phoneticPr fontId="2"/>
  </si>
  <si>
    <t>５人未満</t>
    <rPh sb="1" eb="2">
      <t>ヒト</t>
    </rPh>
    <rPh sb="2" eb="4">
      <t>ミマン</t>
    </rPh>
    <phoneticPr fontId="2"/>
  </si>
  <si>
    <t>５～10人未満</t>
    <rPh sb="4" eb="5">
      <t>ヒト</t>
    </rPh>
    <rPh sb="5" eb="7">
      <t>ミマン</t>
    </rPh>
    <phoneticPr fontId="2"/>
  </si>
  <si>
    <t>10～15人未満</t>
    <rPh sb="5" eb="6">
      <t>ニン</t>
    </rPh>
    <rPh sb="6" eb="8">
      <t>ミマン</t>
    </rPh>
    <phoneticPr fontId="2"/>
  </si>
  <si>
    <t>15～20人未満</t>
    <rPh sb="5" eb="6">
      <t>ニン</t>
    </rPh>
    <rPh sb="6" eb="8">
      <t>ミマン</t>
    </rPh>
    <phoneticPr fontId="2"/>
  </si>
  <si>
    <t>20～30人未満</t>
    <rPh sb="5" eb="6">
      <t>ニン</t>
    </rPh>
    <rPh sb="6" eb="8">
      <t>ミマン</t>
    </rPh>
    <phoneticPr fontId="2"/>
  </si>
  <si>
    <t>30～40人未満</t>
    <rPh sb="5" eb="6">
      <t>ニン</t>
    </rPh>
    <rPh sb="6" eb="8">
      <t>ミマン</t>
    </rPh>
    <phoneticPr fontId="2"/>
  </si>
  <si>
    <t>40人以上</t>
    <rPh sb="2" eb="3">
      <t>ニン</t>
    </rPh>
    <rPh sb="3" eb="5">
      <t>イジョウ</t>
    </rPh>
    <phoneticPr fontId="2"/>
  </si>
  <si>
    <t>エラー・無回答</t>
    <rPh sb="4" eb="7">
      <t>ムカイトウ</t>
    </rPh>
    <phoneticPr fontId="2"/>
  </si>
  <si>
    <t>０人</t>
    <rPh sb="1" eb="2">
      <t>ヒト</t>
    </rPh>
    <phoneticPr fontId="3"/>
  </si>
  <si>
    <t>１人</t>
    <rPh sb="1" eb="2">
      <t>ニン</t>
    </rPh>
    <phoneticPr fontId="3"/>
  </si>
  <si>
    <t>２人</t>
    <rPh sb="1" eb="2">
      <t>ニン</t>
    </rPh>
    <phoneticPr fontId="3"/>
  </si>
  <si>
    <t>３～４人</t>
    <rPh sb="3" eb="4">
      <t>ニン</t>
    </rPh>
    <phoneticPr fontId="3"/>
  </si>
  <si>
    <t>５人以上</t>
    <rPh sb="1" eb="2">
      <t>ニン</t>
    </rPh>
    <rPh sb="2" eb="4">
      <t>イジョウ</t>
    </rPh>
    <phoneticPr fontId="3"/>
  </si>
  <si>
    <t>問６(2)②</t>
    <phoneticPr fontId="3"/>
  </si>
  <si>
    <t>たんの吸引等の医療処置ができ</t>
  </si>
  <si>
    <t>る介護職員</t>
    <phoneticPr fontId="2"/>
  </si>
  <si>
    <t>２人未満</t>
    <rPh sb="1" eb="2">
      <t>ヒト</t>
    </rPh>
    <rPh sb="2" eb="4">
      <t>ミマン</t>
    </rPh>
    <phoneticPr fontId="3"/>
  </si>
  <si>
    <t>２～３人未満</t>
    <rPh sb="3" eb="4">
      <t>ヒト</t>
    </rPh>
    <rPh sb="4" eb="6">
      <t>ミマン</t>
    </rPh>
    <phoneticPr fontId="3"/>
  </si>
  <si>
    <t>３～５人未満</t>
    <rPh sb="3" eb="4">
      <t>ニン</t>
    </rPh>
    <rPh sb="4" eb="6">
      <t>ミマン</t>
    </rPh>
    <phoneticPr fontId="3"/>
  </si>
  <si>
    <t xml:space="preserve">問６(3) </t>
    <phoneticPr fontId="3"/>
  </si>
  <si>
    <t>看護職員数(常勤・非常勤合計)</t>
    <phoneticPr fontId="2"/>
  </si>
  <si>
    <t>３人</t>
    <rPh sb="1" eb="2">
      <t>ニン</t>
    </rPh>
    <phoneticPr fontId="3"/>
  </si>
  <si>
    <t>４～５人</t>
    <rPh sb="3" eb="4">
      <t>ヒト</t>
    </rPh>
    <phoneticPr fontId="3"/>
  </si>
  <si>
    <t>６～７人</t>
    <rPh sb="3" eb="4">
      <t>ヒト</t>
    </rPh>
    <phoneticPr fontId="3"/>
  </si>
  <si>
    <t>８～９人</t>
    <rPh sb="3" eb="4">
      <t>ヒト</t>
    </rPh>
    <phoneticPr fontId="3"/>
  </si>
  <si>
    <t>10人以上</t>
    <rPh sb="2" eb="3">
      <t>ニン</t>
    </rPh>
    <rPh sb="3" eb="5">
      <t>イジョウ</t>
    </rPh>
    <phoneticPr fontId="3"/>
  </si>
  <si>
    <t>２人未満</t>
    <rPh sb="1" eb="2">
      <t>ニン</t>
    </rPh>
    <rPh sb="2" eb="4">
      <t>ミマン</t>
    </rPh>
    <phoneticPr fontId="3"/>
  </si>
  <si>
    <t>２～３人未満</t>
    <rPh sb="3" eb="4">
      <t>ニン</t>
    </rPh>
    <rPh sb="4" eb="6">
      <t>ミマン</t>
    </rPh>
    <phoneticPr fontId="3"/>
  </si>
  <si>
    <t>３～４人未満</t>
    <rPh sb="3" eb="4">
      <t>ニン</t>
    </rPh>
    <rPh sb="4" eb="6">
      <t>ミマン</t>
    </rPh>
    <phoneticPr fontId="3"/>
  </si>
  <si>
    <t>４～６人未満</t>
    <rPh sb="3" eb="4">
      <t>ヒト</t>
    </rPh>
    <rPh sb="4" eb="6">
      <t>ミマン</t>
    </rPh>
    <phoneticPr fontId="3"/>
  </si>
  <si>
    <t>６～８人未満</t>
    <rPh sb="3" eb="4">
      <t>ヒト</t>
    </rPh>
    <rPh sb="4" eb="6">
      <t>ミマン</t>
    </rPh>
    <phoneticPr fontId="3"/>
  </si>
  <si>
    <t>８～10人未満</t>
    <rPh sb="4" eb="5">
      <t>ヒト</t>
    </rPh>
    <rPh sb="5" eb="7">
      <t>ミマン</t>
    </rPh>
    <phoneticPr fontId="3"/>
  </si>
  <si>
    <t>問６(3)①</t>
    <phoneticPr fontId="3"/>
  </si>
  <si>
    <t>うち常勤の看護師</t>
    <phoneticPr fontId="2"/>
  </si>
  <si>
    <t>うち常勤の准看護師</t>
    <rPh sb="5" eb="6">
      <t>ジュン</t>
    </rPh>
    <phoneticPr fontId="2"/>
  </si>
  <si>
    <t>問６(3)②</t>
    <phoneticPr fontId="3"/>
  </si>
  <si>
    <t>問６(3)①②</t>
    <phoneticPr fontId="3"/>
  </si>
  <si>
    <t>常勤の看護師・准看護師合計</t>
    <rPh sb="3" eb="6">
      <t>カンゴシ</t>
    </rPh>
    <rPh sb="7" eb="8">
      <t>ジュン</t>
    </rPh>
    <rPh sb="11" eb="13">
      <t>ゴウケイ</t>
    </rPh>
    <phoneticPr fontId="2"/>
  </si>
  <si>
    <t>１人</t>
    <rPh sb="1" eb="2">
      <t>ニン</t>
    </rPh>
    <phoneticPr fontId="2"/>
  </si>
  <si>
    <t>２人</t>
    <rPh sb="1" eb="2">
      <t>ニン</t>
    </rPh>
    <phoneticPr fontId="2"/>
  </si>
  <si>
    <t>３人</t>
    <rPh sb="1" eb="2">
      <t>ニン</t>
    </rPh>
    <phoneticPr fontId="2"/>
  </si>
  <si>
    <t>４～５人</t>
    <rPh sb="3" eb="4">
      <t>ニン</t>
    </rPh>
    <phoneticPr fontId="2"/>
  </si>
  <si>
    <t>６～７人</t>
    <rPh sb="3" eb="4">
      <t>ニン</t>
    </rPh>
    <phoneticPr fontId="2"/>
  </si>
  <si>
    <t>８～９人</t>
    <rPh sb="3" eb="4">
      <t>ニン</t>
    </rPh>
    <phoneticPr fontId="2"/>
  </si>
  <si>
    <t>10人以上</t>
    <rPh sb="2" eb="3">
      <t>ニン</t>
    </rPh>
    <rPh sb="3" eb="5">
      <t>イジョウ</t>
    </rPh>
    <phoneticPr fontId="2"/>
  </si>
  <si>
    <t xml:space="preserve">問６(4) </t>
    <phoneticPr fontId="3"/>
  </si>
  <si>
    <t>１人</t>
    <rPh sb="1" eb="2">
      <t>ヒト</t>
    </rPh>
    <phoneticPr fontId="3"/>
  </si>
  <si>
    <t>２人</t>
    <rPh sb="1" eb="2">
      <t>ヒト</t>
    </rPh>
    <phoneticPr fontId="3"/>
  </si>
  <si>
    <t>３人</t>
    <rPh sb="1" eb="2">
      <t>ヒト</t>
    </rPh>
    <phoneticPr fontId="3"/>
  </si>
  <si>
    <t>４人</t>
    <rPh sb="1" eb="2">
      <t>ヒト</t>
    </rPh>
    <phoneticPr fontId="3"/>
  </si>
  <si>
    <t>５人以上</t>
    <rPh sb="1" eb="2">
      <t>ヒト</t>
    </rPh>
    <rPh sb="2" eb="4">
      <t>イジョウ</t>
    </rPh>
    <phoneticPr fontId="3"/>
  </si>
  <si>
    <t>問６(6) 夜間の医療体制</t>
    <rPh sb="6" eb="8">
      <t>ヤカン</t>
    </rPh>
    <rPh sb="9" eb="11">
      <t>イリョウ</t>
    </rPh>
    <rPh sb="11" eb="13">
      <t>タイセイ</t>
    </rPh>
    <phoneticPr fontId="3"/>
  </si>
  <si>
    <t>（たんの吸引ができる人）</t>
  </si>
  <si>
    <t>常にいる</t>
    <rPh sb="0" eb="1">
      <t>ツネ</t>
    </rPh>
    <phoneticPr fontId="3"/>
  </si>
  <si>
    <t>いない場合もある</t>
    <rPh sb="3" eb="5">
      <t>バアイ</t>
    </rPh>
    <phoneticPr fontId="3"/>
  </si>
  <si>
    <t>常にいない</t>
    <rPh sb="0" eb="1">
      <t>ツネ</t>
    </rPh>
    <phoneticPr fontId="3"/>
  </si>
  <si>
    <t>問７(1)②</t>
    <phoneticPr fontId="3"/>
  </si>
  <si>
    <t>入居者総数</t>
  </si>
  <si>
    <t>10人未満</t>
    <rPh sb="2" eb="3">
      <t>ニン</t>
    </rPh>
    <rPh sb="3" eb="5">
      <t>ミマン</t>
    </rPh>
    <phoneticPr fontId="3"/>
  </si>
  <si>
    <t>10～20人未満</t>
    <rPh sb="5" eb="6">
      <t>ヒト</t>
    </rPh>
    <rPh sb="6" eb="8">
      <t>ミマン</t>
    </rPh>
    <phoneticPr fontId="3"/>
  </si>
  <si>
    <t>20～30人未満</t>
    <rPh sb="5" eb="6">
      <t>ヒト</t>
    </rPh>
    <rPh sb="6" eb="8">
      <t>ミマン</t>
    </rPh>
    <phoneticPr fontId="3"/>
  </si>
  <si>
    <t>30～40人未満</t>
    <rPh sb="5" eb="6">
      <t>ヒト</t>
    </rPh>
    <rPh sb="6" eb="8">
      <t>ミマン</t>
    </rPh>
    <phoneticPr fontId="3"/>
  </si>
  <si>
    <t>40～50人未満</t>
    <rPh sb="5" eb="6">
      <t>ヒト</t>
    </rPh>
    <rPh sb="6" eb="8">
      <t>ミマン</t>
    </rPh>
    <phoneticPr fontId="3"/>
  </si>
  <si>
    <t>50～60人未満</t>
    <rPh sb="5" eb="6">
      <t>ヒト</t>
    </rPh>
    <rPh sb="6" eb="8">
      <t>ミマン</t>
    </rPh>
    <phoneticPr fontId="3"/>
  </si>
  <si>
    <t>60～80人未満</t>
    <rPh sb="5" eb="6">
      <t>ヒト</t>
    </rPh>
    <rPh sb="6" eb="8">
      <t>ミマン</t>
    </rPh>
    <phoneticPr fontId="3"/>
  </si>
  <si>
    <t>80～100人未満</t>
    <rPh sb="6" eb="7">
      <t>ヒト</t>
    </rPh>
    <rPh sb="7" eb="9">
      <t>ミマン</t>
    </rPh>
    <phoneticPr fontId="3"/>
  </si>
  <si>
    <t>100人以上</t>
    <rPh sb="3" eb="4">
      <t>ヒト</t>
    </rPh>
    <rPh sb="4" eb="6">
      <t>イジョウ</t>
    </rPh>
    <phoneticPr fontId="3"/>
  </si>
  <si>
    <t>問７(5)⑨</t>
    <rPh sb="0" eb="1">
      <t>トイ</t>
    </rPh>
    <phoneticPr fontId="3"/>
  </si>
  <si>
    <t>重複を除いた医療処置を有する</t>
  </si>
  <si>
    <t>入居者の実人数</t>
  </si>
  <si>
    <t>Q1</t>
    <phoneticPr fontId="3"/>
  </si>
  <si>
    <t>男性</t>
    <rPh sb="0" eb="2">
      <t>ダンセイ</t>
    </rPh>
    <phoneticPr fontId="6"/>
  </si>
  <si>
    <t>女性</t>
    <rPh sb="0" eb="2">
      <t>ジョセイ</t>
    </rPh>
    <phoneticPr fontId="6"/>
  </si>
  <si>
    <t>回答しない</t>
    <rPh sb="0" eb="2">
      <t>カイトウ</t>
    </rPh>
    <phoneticPr fontId="6"/>
  </si>
  <si>
    <t>性別</t>
    <rPh sb="0" eb="2">
      <t>セイベツ</t>
    </rPh>
    <phoneticPr fontId="2"/>
  </si>
  <si>
    <t>Q2</t>
    <phoneticPr fontId="2"/>
  </si>
  <si>
    <t>年齢</t>
    <rPh sb="0" eb="2">
      <t>ネンレイ</t>
    </rPh>
    <phoneticPr fontId="2"/>
  </si>
  <si>
    <t>20～29歳</t>
    <rPh sb="5" eb="6">
      <t>サイ</t>
    </rPh>
    <phoneticPr fontId="3"/>
  </si>
  <si>
    <t>30～39歳</t>
    <rPh sb="5" eb="6">
      <t>サイ</t>
    </rPh>
    <phoneticPr fontId="3"/>
  </si>
  <si>
    <t>40～49歳</t>
    <rPh sb="5" eb="6">
      <t>サイ</t>
    </rPh>
    <phoneticPr fontId="3"/>
  </si>
  <si>
    <t>50～59歳</t>
    <rPh sb="5" eb="6">
      <t>サイ</t>
    </rPh>
    <phoneticPr fontId="3"/>
  </si>
  <si>
    <t>60歳以上</t>
    <rPh sb="2" eb="3">
      <t>サイ</t>
    </rPh>
    <rPh sb="3" eb="5">
      <t>イジョウ</t>
    </rPh>
    <phoneticPr fontId="3"/>
  </si>
  <si>
    <t>Q3</t>
    <phoneticPr fontId="2"/>
  </si>
  <si>
    <t>勤務形態</t>
  </si>
  <si>
    <t>常勤職員</t>
  </si>
  <si>
    <t>非常勤職員</t>
  </si>
  <si>
    <t>派遣職員</t>
  </si>
  <si>
    <t>Q4</t>
    <phoneticPr fontId="2"/>
  </si>
  <si>
    <t>１週間の平均的な勤務時間</t>
    <phoneticPr fontId="2"/>
  </si>
  <si>
    <t>24時間以下</t>
    <rPh sb="2" eb="4">
      <t>ジカン</t>
    </rPh>
    <rPh sb="4" eb="6">
      <t>イカ</t>
    </rPh>
    <phoneticPr fontId="3"/>
  </si>
  <si>
    <t>40時間以下</t>
    <rPh sb="2" eb="4">
      <t>ジカン</t>
    </rPh>
    <rPh sb="4" eb="6">
      <t>イカ</t>
    </rPh>
    <phoneticPr fontId="3"/>
  </si>
  <si>
    <t>50時間以下</t>
    <rPh sb="2" eb="4">
      <t>ジカン</t>
    </rPh>
    <rPh sb="4" eb="6">
      <t>イカ</t>
    </rPh>
    <phoneticPr fontId="3"/>
  </si>
  <si>
    <t>60時間以下</t>
    <rPh sb="2" eb="4">
      <t>ジカン</t>
    </rPh>
    <rPh sb="4" eb="6">
      <t>イカ</t>
    </rPh>
    <phoneticPr fontId="3"/>
  </si>
  <si>
    <t>60時間超</t>
    <rPh sb="2" eb="4">
      <t>ジカン</t>
    </rPh>
    <rPh sb="4" eb="5">
      <t>チョウ</t>
    </rPh>
    <phoneticPr fontId="3"/>
  </si>
  <si>
    <t>Q5</t>
    <phoneticPr fontId="2"/>
  </si>
  <si>
    <t>職位</t>
    <rPh sb="0" eb="2">
      <t>ショクイ</t>
    </rPh>
    <phoneticPr fontId="2"/>
  </si>
  <si>
    <t>管理職</t>
    <rPh sb="0" eb="3">
      <t>カンリショク</t>
    </rPh>
    <phoneticPr fontId="3"/>
  </si>
  <si>
    <t>役職なし</t>
    <rPh sb="0" eb="2">
      <t>ヤクショク</t>
    </rPh>
    <phoneticPr fontId="3"/>
  </si>
  <si>
    <t>看護師</t>
    <rPh sb="0" eb="3">
      <t>カンゴシ</t>
    </rPh>
    <phoneticPr fontId="3"/>
  </si>
  <si>
    <t>准看護師</t>
    <rPh sb="0" eb="4">
      <t>ジュンカンゴシ</t>
    </rPh>
    <phoneticPr fontId="3"/>
  </si>
  <si>
    <t>Q6</t>
    <phoneticPr fontId="2"/>
  </si>
  <si>
    <t>保有免許</t>
    <rPh sb="0" eb="2">
      <t>ホユウ</t>
    </rPh>
    <rPh sb="2" eb="4">
      <t>メンキョ</t>
    </rPh>
    <phoneticPr fontId="2"/>
  </si>
  <si>
    <t>Q9</t>
    <phoneticPr fontId="2"/>
  </si>
  <si>
    <t>看護資格による業務従事年数</t>
    <phoneticPr fontId="2"/>
  </si>
  <si>
    <t>３年未満</t>
    <rPh sb="1" eb="2">
      <t>ネン</t>
    </rPh>
    <rPh sb="2" eb="4">
      <t>ミマン</t>
    </rPh>
    <phoneticPr fontId="3"/>
  </si>
  <si>
    <t>３～10年未満</t>
    <rPh sb="4" eb="5">
      <t>ネン</t>
    </rPh>
    <rPh sb="5" eb="7">
      <t>ミマン</t>
    </rPh>
    <phoneticPr fontId="3"/>
  </si>
  <si>
    <t>10～20年未満</t>
    <rPh sb="5" eb="6">
      <t>ネン</t>
    </rPh>
    <rPh sb="6" eb="8">
      <t>ミマン</t>
    </rPh>
    <phoneticPr fontId="3"/>
  </si>
  <si>
    <t>20年以上</t>
    <rPh sb="2" eb="3">
      <t>ネン</t>
    </rPh>
    <rPh sb="3" eb="5">
      <t>イジョウ</t>
    </rPh>
    <phoneticPr fontId="3"/>
  </si>
  <si>
    <t>エラー</t>
  </si>
  <si>
    <t>Q10</t>
    <phoneticPr fontId="2"/>
  </si>
  <si>
    <t>Q11</t>
    <phoneticPr fontId="2"/>
  </si>
  <si>
    <t>現在の施設での勤続年数</t>
    <phoneticPr fontId="2"/>
  </si>
  <si>
    <t>Q12</t>
    <phoneticPr fontId="2"/>
  </si>
  <si>
    <t>介護系事業所</t>
    <rPh sb="0" eb="2">
      <t>カイゴ</t>
    </rPh>
    <rPh sb="2" eb="3">
      <t>ケイ</t>
    </rPh>
    <rPh sb="3" eb="6">
      <t>ジギョウショ</t>
    </rPh>
    <phoneticPr fontId="2"/>
  </si>
  <si>
    <t>医療系事業所</t>
    <rPh sb="0" eb="2">
      <t>イリョウ</t>
    </rPh>
    <rPh sb="2" eb="3">
      <t>ケイ</t>
    </rPh>
    <rPh sb="3" eb="6">
      <t>ジギョウショ</t>
    </rPh>
    <phoneticPr fontId="2"/>
  </si>
  <si>
    <t>特になし</t>
    <rPh sb="0" eb="1">
      <t>トク</t>
    </rPh>
    <phoneticPr fontId="2"/>
  </si>
  <si>
    <t>緊急時の駆けつけ対応・応急処理</t>
    <rPh sb="0" eb="3">
      <t>キンキュウジ</t>
    </rPh>
    <rPh sb="4" eb="5">
      <t>カ</t>
    </rPh>
    <rPh sb="8" eb="10">
      <t>タイオウ</t>
    </rPh>
    <rPh sb="11" eb="13">
      <t>オウキュウ</t>
    </rPh>
    <rPh sb="13" eb="15">
      <t>ショリ</t>
    </rPh>
    <phoneticPr fontId="3"/>
  </si>
  <si>
    <t>定常的に行っている</t>
    <rPh sb="0" eb="3">
      <t>テイジョウテキ</t>
    </rPh>
    <rPh sb="4" eb="5">
      <t>オコナ</t>
    </rPh>
    <phoneticPr fontId="3"/>
  </si>
  <si>
    <t>定常的ではないが、頻繁に行っている</t>
    <rPh sb="0" eb="3">
      <t>テイジョウテキ</t>
    </rPh>
    <rPh sb="9" eb="11">
      <t>ヒンパン</t>
    </rPh>
    <rPh sb="12" eb="13">
      <t>オコナ</t>
    </rPh>
    <phoneticPr fontId="3"/>
  </si>
  <si>
    <t>必要があるときのみ行っている</t>
    <rPh sb="0" eb="2">
      <t>ヒツヨウ</t>
    </rPh>
    <rPh sb="9" eb="10">
      <t>オコナ</t>
    </rPh>
    <phoneticPr fontId="3"/>
  </si>
  <si>
    <t>ほとんど行っていない</t>
    <rPh sb="4" eb="5">
      <t>オコナ</t>
    </rPh>
    <phoneticPr fontId="3"/>
  </si>
  <si>
    <t>緊急時の協力医・協力医療機関への連絡</t>
    <rPh sb="0" eb="3">
      <t>キンキュウジ</t>
    </rPh>
    <rPh sb="4" eb="6">
      <t>キョウリョク</t>
    </rPh>
    <rPh sb="6" eb="7">
      <t>イ</t>
    </rPh>
    <rPh sb="8" eb="10">
      <t>キョウリョク</t>
    </rPh>
    <rPh sb="10" eb="12">
      <t>イリョウ</t>
    </rPh>
    <rPh sb="12" eb="14">
      <t>キカン</t>
    </rPh>
    <rPh sb="16" eb="18">
      <t>レンラク</t>
    </rPh>
    <phoneticPr fontId="3"/>
  </si>
  <si>
    <t>医療処置が必要な入居者への対応</t>
    <rPh sb="0" eb="2">
      <t>イリョウ</t>
    </rPh>
    <rPh sb="2" eb="4">
      <t>ショチ</t>
    </rPh>
    <rPh sb="5" eb="7">
      <t>ヒツ</t>
    </rPh>
    <rPh sb="8" eb="10">
      <t>ニキ</t>
    </rPh>
    <rPh sb="10" eb="11">
      <t>シャ</t>
    </rPh>
    <rPh sb="13" eb="15">
      <t>タイオウ</t>
    </rPh>
    <phoneticPr fontId="3"/>
  </si>
  <si>
    <t>その他・エラー</t>
    <rPh sb="2" eb="3">
      <t>タ</t>
    </rPh>
    <phoneticPr fontId="2"/>
  </si>
  <si>
    <t>該当する入居者はいない</t>
    <rPh sb="0" eb="2">
      <t>ガイトウ</t>
    </rPh>
    <rPh sb="4" eb="7">
      <t>ニュウキョシャ</t>
    </rPh>
    <phoneticPr fontId="3"/>
  </si>
  <si>
    <t>施設に所属する看護職員等</t>
    <rPh sb="0" eb="2">
      <t>シセツ</t>
    </rPh>
    <rPh sb="3" eb="5">
      <t>ショゾク</t>
    </rPh>
    <rPh sb="7" eb="9">
      <t>カンゴ</t>
    </rPh>
    <rPh sb="9" eb="11">
      <t>ショクイン</t>
    </rPh>
    <rPh sb="11" eb="12">
      <t>トウ</t>
    </rPh>
    <phoneticPr fontId="3"/>
  </si>
  <si>
    <t>施設外の看護職員
・医師</t>
    <rPh sb="0" eb="3">
      <t>シセツガイ</t>
    </rPh>
    <rPh sb="4" eb="6">
      <t>カンゴ</t>
    </rPh>
    <rPh sb="6" eb="8">
      <t>ショクイン</t>
    </rPh>
    <rPh sb="10" eb="12">
      <t>イシ</t>
    </rPh>
    <phoneticPr fontId="3"/>
  </si>
  <si>
    <t>施設に所属する看護職員等と施設外の看護職員・医師の両方</t>
    <rPh sb="0" eb="2">
      <t>シセツ</t>
    </rPh>
    <rPh sb="3" eb="5">
      <t>ショゾク</t>
    </rPh>
    <rPh sb="7" eb="9">
      <t>カンゴ</t>
    </rPh>
    <rPh sb="9" eb="11">
      <t>ショクイン</t>
    </rPh>
    <rPh sb="11" eb="12">
      <t>トウ</t>
    </rPh>
    <rPh sb="13" eb="16">
      <t>シセツガイ</t>
    </rPh>
    <rPh sb="17" eb="19">
      <t>カンゴ</t>
    </rPh>
    <rPh sb="19" eb="21">
      <t>ショクイン</t>
    </rPh>
    <rPh sb="22" eb="24">
      <t>イシ</t>
    </rPh>
    <rPh sb="25" eb="27">
      <t>リョウホウ</t>
    </rPh>
    <phoneticPr fontId="3"/>
  </si>
  <si>
    <t>問５(3)</t>
    <rPh sb="0" eb="1">
      <t>トイ</t>
    </rPh>
    <phoneticPr fontId="2"/>
  </si>
  <si>
    <t>夜間の看護体制</t>
    <phoneticPr fontId="2"/>
  </si>
  <si>
    <t>常に夜勤または宿直の看護職員（併設事業所と兼務の場合を含む）が対応</t>
  </si>
  <si>
    <t>通常、施設の看護職員（併設事業所と兼務の場合を含む）がオンコールで対応</t>
  </si>
  <si>
    <t>訪問看護ステーション、医療機関と連携してオンコール体制をとっている</t>
  </si>
  <si>
    <t>夜勤・宿直の看護職員はおらず、オンコール対応もしていない</t>
  </si>
  <si>
    <t xml:space="preserve">問13(1)施設の位置づけ・ケア方針 </t>
    <rPh sb="0" eb="1">
      <t>トイ</t>
    </rPh>
    <phoneticPr fontId="2"/>
  </si>
  <si>
    <t>薬剤使用の適正化に向けた取組</t>
    <rPh sb="12" eb="14">
      <t>トリクミ</t>
    </rPh>
    <phoneticPr fontId="2"/>
  </si>
  <si>
    <t>医療処置を要する入居者への</t>
    <phoneticPr fontId="2"/>
  </si>
  <si>
    <t>対応方針</t>
    <rPh sb="0" eb="2">
      <t>タイオウ</t>
    </rPh>
    <rPh sb="2" eb="4">
      <t>ホウシン</t>
    </rPh>
    <phoneticPr fontId="2"/>
  </si>
  <si>
    <t>終末期等の医療に関する本人の</t>
    <rPh sb="11" eb="13">
      <t>ホンニン</t>
    </rPh>
    <phoneticPr fontId="2"/>
  </si>
  <si>
    <t>意思の確認または推定</t>
    <phoneticPr fontId="2"/>
  </si>
  <si>
    <t>法人単位で加入している</t>
  </si>
  <si>
    <t>施設単位で加入している</t>
  </si>
  <si>
    <t>職員個人単位での加入の推奨・あっせんしている
（費用助成を実施）</t>
    <phoneticPr fontId="2"/>
  </si>
  <si>
    <t>職員個人単位での加入の推奨・あっせんしている
（紹介のみ）</t>
    <phoneticPr fontId="2"/>
  </si>
  <si>
    <t>加入している</t>
    <rPh sb="0" eb="2">
      <t>カニュウ</t>
    </rPh>
    <phoneticPr fontId="2"/>
  </si>
  <si>
    <t>無回答</t>
    <rPh sb="0" eb="3">
      <t>ムカイトウ</t>
    </rPh>
    <phoneticPr fontId="2"/>
  </si>
  <si>
    <t>協力医以外で、訪問診療を行って</t>
    <phoneticPr fontId="2"/>
  </si>
  <si>
    <t>いる医療機関の数</t>
    <phoneticPr fontId="2"/>
  </si>
  <si>
    <t>口頭で指示を受け、実施後、看護記録等を残す</t>
  </si>
  <si>
    <t>口頭で指示を受け、事後的に看護職員が文書化し、
医師の確認を得る</t>
    <phoneticPr fontId="2"/>
  </si>
  <si>
    <t>協力医・協力医療機関への介護</t>
    <rPh sb="12" eb="14">
      <t>カイゴ</t>
    </rPh>
    <phoneticPr fontId="2"/>
  </si>
  <si>
    <t>記録等の共有</t>
    <phoneticPr fontId="2"/>
  </si>
  <si>
    <t>基本的看護技術</t>
  </si>
  <si>
    <t>日常的な健康管理</t>
  </si>
  <si>
    <t>認知症対応・認知症ケア</t>
  </si>
  <si>
    <t>与薬・薬の管理</t>
  </si>
  <si>
    <t>検査</t>
  </si>
  <si>
    <t>医療処置への対応</t>
  </si>
  <si>
    <t>救急処置への対応</t>
  </si>
  <si>
    <t>感染防止</t>
  </si>
  <si>
    <t>看取り対応</t>
  </si>
  <si>
    <t>いずれも整備していない</t>
  </si>
  <si>
    <t>看護基準・看護手順書の整備状況</t>
    <rPh sb="13" eb="15">
      <t>ジョウキョウ</t>
    </rPh>
    <phoneticPr fontId="2"/>
  </si>
  <si>
    <t>問21(2)</t>
    <rPh sb="0" eb="1">
      <t>トイ</t>
    </rPh>
    <phoneticPr fontId="2"/>
  </si>
  <si>
    <t>看護職員に対する研修の実施状況</t>
    <rPh sb="0" eb="2">
      <t>カンゴ</t>
    </rPh>
    <rPh sb="2" eb="4">
      <t>ショクイン</t>
    </rPh>
    <rPh sb="5" eb="6">
      <t>タイ</t>
    </rPh>
    <rPh sb="8" eb="10">
      <t>ケンシュウ</t>
    </rPh>
    <rPh sb="11" eb="13">
      <t>ジッシ</t>
    </rPh>
    <rPh sb="13" eb="15">
      <t>ジョウキョウ</t>
    </rPh>
    <phoneticPr fontId="2"/>
  </si>
  <si>
    <t>実施している</t>
    <rPh sb="0" eb="2">
      <t>ジッシ</t>
    </rPh>
    <phoneticPr fontId="2"/>
  </si>
  <si>
    <t>実施していない</t>
    <rPh sb="0" eb="2">
      <t>ジッシ</t>
    </rPh>
    <phoneticPr fontId="2"/>
  </si>
  <si>
    <t>する研修</t>
  </si>
  <si>
    <t>医療対応に関する緊急時の対応</t>
    <rPh sb="12" eb="14">
      <t>タイオウ</t>
    </rPh>
    <phoneticPr fontId="2"/>
  </si>
  <si>
    <t>ルール</t>
    <phoneticPr fontId="2"/>
  </si>
  <si>
    <t>報告手順・報告ルート</t>
  </si>
  <si>
    <t>応急処置の実施</t>
  </si>
  <si>
    <t>協力医療機関との連携</t>
  </si>
  <si>
    <t>救急搬送の判断基準</t>
  </si>
  <si>
    <t>家族への連絡の要否</t>
  </si>
  <si>
    <t>看護記録や既往歴の確認方法</t>
  </si>
  <si>
    <t>特に定めていることはない</t>
  </si>
  <si>
    <t>協力医療機関</t>
  </si>
  <si>
    <t>協力医療機関以外の医療機関</t>
  </si>
  <si>
    <t>訪問看護ステーション（医療保険）</t>
  </si>
  <si>
    <t>訪問看護ステーション（介護保険）</t>
  </si>
  <si>
    <t>その他（看護小規模多機能型居宅介護等）</t>
  </si>
  <si>
    <t>看護管理・マネジメントに関</t>
  </si>
  <si>
    <t>事故対応・急変対応に関する</t>
  </si>
  <si>
    <t>研修</t>
  </si>
  <si>
    <t>問７(3) 平均要介護度</t>
    <rPh sb="6" eb="8">
      <t>ヘイキン</t>
    </rPh>
    <rPh sb="8" eb="12">
      <t>ヨウカイゴド</t>
    </rPh>
    <phoneticPr fontId="3"/>
  </si>
  <si>
    <t>（自立を含む）</t>
  </si>
  <si>
    <t>0.5未満</t>
    <rPh sb="3" eb="5">
      <t>ミマン</t>
    </rPh>
    <phoneticPr fontId="1"/>
  </si>
  <si>
    <t>0.5～1.0未満</t>
    <rPh sb="7" eb="9">
      <t>ミマン</t>
    </rPh>
    <phoneticPr fontId="1"/>
  </si>
  <si>
    <t>1.0～1.5未満</t>
    <rPh sb="7" eb="9">
      <t>ミマン</t>
    </rPh>
    <phoneticPr fontId="1"/>
  </si>
  <si>
    <t>1.5～2.0未満</t>
    <rPh sb="7" eb="9">
      <t>ミマン</t>
    </rPh>
    <phoneticPr fontId="1"/>
  </si>
  <si>
    <t>2.0～2.5未満</t>
    <rPh sb="7" eb="9">
      <t>ミマン</t>
    </rPh>
    <phoneticPr fontId="1"/>
  </si>
  <si>
    <t>2.5～3.0未満</t>
    <rPh sb="7" eb="9">
      <t>ミマン</t>
    </rPh>
    <phoneticPr fontId="1"/>
  </si>
  <si>
    <t>3.0～3.5未満</t>
    <rPh sb="7" eb="9">
      <t>ミマン</t>
    </rPh>
    <phoneticPr fontId="1"/>
  </si>
  <si>
    <t>3.5～4.0未満</t>
    <rPh sb="7" eb="9">
      <t>ミマン</t>
    </rPh>
    <phoneticPr fontId="1"/>
  </si>
  <si>
    <t>4.0～4.5未満</t>
    <rPh sb="7" eb="9">
      <t>ミマン</t>
    </rPh>
    <phoneticPr fontId="1"/>
  </si>
  <si>
    <t>4.5以上</t>
    <rPh sb="3" eb="5">
      <t>イジョウ</t>
    </rPh>
    <phoneticPr fontId="1"/>
  </si>
  <si>
    <t>無回答</t>
    <rPh sb="0" eb="3">
      <t>ムカイトウ</t>
    </rPh>
    <phoneticPr fontId="1"/>
  </si>
  <si>
    <t>あなた</t>
    <phoneticPr fontId="3"/>
  </si>
  <si>
    <t>あなた以外の施設の看護職員等</t>
    <rPh sb="3" eb="5">
      <t>イガイ</t>
    </rPh>
    <rPh sb="6" eb="8">
      <t>シセツ</t>
    </rPh>
    <rPh sb="9" eb="11">
      <t>カンゴ</t>
    </rPh>
    <rPh sb="11" eb="13">
      <t>ショクイン</t>
    </rPh>
    <rPh sb="13" eb="14">
      <t>トウ</t>
    </rPh>
    <phoneticPr fontId="3"/>
  </si>
  <si>
    <t>Q13：日常的に行っている業務</t>
    <rPh sb="4" eb="7">
      <t>ニチジョウテキ</t>
    </rPh>
    <rPh sb="8" eb="9">
      <t>オコナ</t>
    </rPh>
    <rPh sb="13" eb="15">
      <t>ギョウム</t>
    </rPh>
    <phoneticPr fontId="2"/>
  </si>
  <si>
    <t>入居時や日常生活上でのアセスメント</t>
    <rPh sb="0" eb="2">
      <t>ニキ</t>
    </rPh>
    <rPh sb="2" eb="3">
      <t>ジ</t>
    </rPh>
    <rPh sb="4" eb="6">
      <t>ニチジョウ</t>
    </rPh>
    <rPh sb="6" eb="8">
      <t>セイカツ</t>
    </rPh>
    <rPh sb="8" eb="9">
      <t>ウエ</t>
    </rPh>
    <phoneticPr fontId="3"/>
  </si>
  <si>
    <t>生活の場において必要な医療的ケアに関する方針・計画づくり</t>
    <rPh sb="0" eb="2">
      <t>セイカツ</t>
    </rPh>
    <rPh sb="3" eb="4">
      <t>バ</t>
    </rPh>
    <rPh sb="8" eb="10">
      <t>ヒツ</t>
    </rPh>
    <rPh sb="11" eb="14">
      <t>イリョウテキ</t>
    </rPh>
    <rPh sb="17" eb="18">
      <t>カン</t>
    </rPh>
    <rPh sb="20" eb="22">
      <t>ホウシン</t>
    </rPh>
    <rPh sb="23" eb="25">
      <t>ケイカク</t>
    </rPh>
    <phoneticPr fontId="3"/>
  </si>
  <si>
    <t>入居者の日常生活における健康管理</t>
  </si>
  <si>
    <t>入居者の服薬状況の把握・管理</t>
    <rPh sb="0" eb="2">
      <t>ニキ</t>
    </rPh>
    <rPh sb="2" eb="3">
      <t>シャ</t>
    </rPh>
    <rPh sb="4" eb="6">
      <t>フクヤク</t>
    </rPh>
    <rPh sb="6" eb="8">
      <t>ジョウキョウ</t>
    </rPh>
    <rPh sb="9" eb="11">
      <t>ハアク</t>
    </rPh>
    <rPh sb="12" eb="14">
      <t>カンリ</t>
    </rPh>
    <phoneticPr fontId="3"/>
  </si>
  <si>
    <t>認知症のある入居者に対する観察・ケアに関する介護職への助言</t>
    <rPh sb="0" eb="3">
      <t>ニンチショウ</t>
    </rPh>
    <rPh sb="6" eb="8">
      <t>ニキ</t>
    </rPh>
    <rPh sb="8" eb="9">
      <t>シャ</t>
    </rPh>
    <rPh sb="10" eb="11">
      <t>タイ</t>
    </rPh>
    <rPh sb="13" eb="15">
      <t>カンサツ</t>
    </rPh>
    <rPh sb="19" eb="20">
      <t>カン</t>
    </rPh>
    <rPh sb="22" eb="25">
      <t>カイゴショク</t>
    </rPh>
    <rPh sb="27" eb="29">
      <t>ジョゲン</t>
    </rPh>
    <phoneticPr fontId="3"/>
  </si>
  <si>
    <t>医療的ケアが必要な入居者に対する観察・ケアに関する介護職への助言</t>
    <rPh sb="0" eb="3">
      <t>イリョウテキ</t>
    </rPh>
    <rPh sb="6" eb="8">
      <t>ヒツ</t>
    </rPh>
    <rPh sb="9" eb="11">
      <t>ニキ</t>
    </rPh>
    <rPh sb="11" eb="12">
      <t>シャ</t>
    </rPh>
    <rPh sb="13" eb="14">
      <t>タイ</t>
    </rPh>
    <rPh sb="16" eb="18">
      <t>カンサツ</t>
    </rPh>
    <rPh sb="22" eb="23">
      <t>カン</t>
    </rPh>
    <rPh sb="25" eb="28">
      <t>カイゴショク</t>
    </rPh>
    <rPh sb="30" eb="32">
      <t>ジョゲン</t>
    </rPh>
    <phoneticPr fontId="3"/>
  </si>
  <si>
    <t>家族に対する入居者の生活状況・病状等の報告や助言</t>
    <rPh sb="0" eb="2">
      <t>カゾク</t>
    </rPh>
    <rPh sb="3" eb="4">
      <t>タイ</t>
    </rPh>
    <rPh sb="6" eb="8">
      <t>ニキ</t>
    </rPh>
    <rPh sb="8" eb="9">
      <t>シャ</t>
    </rPh>
    <rPh sb="10" eb="12">
      <t>セイカツ</t>
    </rPh>
    <rPh sb="12" eb="14">
      <t>ジョウキョウ</t>
    </rPh>
    <rPh sb="15" eb="17">
      <t>ビョウジョウ</t>
    </rPh>
    <rPh sb="17" eb="18">
      <t>トウ</t>
    </rPh>
    <rPh sb="19" eb="21">
      <t>ホウコク</t>
    </rPh>
    <rPh sb="22" eb="24">
      <t>ジョゲン</t>
    </rPh>
    <phoneticPr fontId="3"/>
  </si>
  <si>
    <t>協力医・協力医療機関への定期的な報告・連絡</t>
    <rPh sb="0" eb="2">
      <t>キョウリョク</t>
    </rPh>
    <rPh sb="2" eb="3">
      <t>イ</t>
    </rPh>
    <rPh sb="4" eb="6">
      <t>キョウリョク</t>
    </rPh>
    <rPh sb="6" eb="8">
      <t>イリョウ</t>
    </rPh>
    <rPh sb="8" eb="10">
      <t>キカン</t>
    </rPh>
    <rPh sb="12" eb="15">
      <t>テイキテキ</t>
    </rPh>
    <rPh sb="16" eb="18">
      <t>ホウコク</t>
    </rPh>
    <rPh sb="19" eb="21">
      <t>レンラク</t>
    </rPh>
    <phoneticPr fontId="3"/>
  </si>
  <si>
    <t>薬剤に関する医師との調整（多剤投与等）</t>
    <rPh sb="0" eb="2">
      <t>ヤクザイ</t>
    </rPh>
    <rPh sb="3" eb="4">
      <t>カン</t>
    </rPh>
    <rPh sb="6" eb="8">
      <t>イシ</t>
    </rPh>
    <rPh sb="10" eb="12">
      <t>チョウセイ</t>
    </rPh>
    <rPh sb="13" eb="15">
      <t>タザイ</t>
    </rPh>
    <rPh sb="15" eb="17">
      <t>トウヨ</t>
    </rPh>
    <rPh sb="17" eb="18">
      <t>トウ</t>
    </rPh>
    <phoneticPr fontId="3"/>
  </si>
  <si>
    <t>生活の場における医療に関する医師への提案</t>
    <rPh sb="0" eb="2">
      <t>セイカツ</t>
    </rPh>
    <rPh sb="3" eb="4">
      <t>バ</t>
    </rPh>
    <rPh sb="8" eb="10">
      <t>イリョウ</t>
    </rPh>
    <rPh sb="11" eb="12">
      <t>カン</t>
    </rPh>
    <rPh sb="14" eb="16">
      <t>イシ</t>
    </rPh>
    <rPh sb="18" eb="20">
      <t>テイアン</t>
    </rPh>
    <phoneticPr fontId="3"/>
  </si>
  <si>
    <t>感染症対策</t>
    <rPh sb="0" eb="3">
      <t>カンセンショウ</t>
    </rPh>
    <rPh sb="3" eb="5">
      <t>タイサク</t>
    </rPh>
    <phoneticPr fontId="3"/>
  </si>
  <si>
    <t>本人の希望を尊重したケアの方法の</t>
  </si>
  <si>
    <t>検討（本人が医療的ケアを希望しな</t>
  </si>
  <si>
    <t>い場合の対応方法、中止の基準等）</t>
  </si>
  <si>
    <t>家族に対する入居者の生活状況・病</t>
  </si>
  <si>
    <t>状等の報告や助言</t>
  </si>
  <si>
    <t>協力医・協力医療機関への定期的な</t>
  </si>
  <si>
    <t>報告・連絡</t>
  </si>
  <si>
    <t>薬剤に関する医師との調整（多剤投</t>
  </si>
  <si>
    <t>与等）</t>
  </si>
  <si>
    <t>生活の場における医療に関する医師</t>
  </si>
  <si>
    <t>への提案</t>
  </si>
  <si>
    <t>緊急時の協力医・協力医療機関への</t>
  </si>
  <si>
    <t>連絡</t>
  </si>
  <si>
    <t>認知症のある入居者に対する観察・</t>
  </si>
  <si>
    <t>ケアに関する介護職への助言</t>
  </si>
  <si>
    <t>医療的ケアが必要な入居者に対する</t>
  </si>
  <si>
    <t>観察・ケアに関する介護職への助言</t>
  </si>
  <si>
    <t>実際に利用者・患者に対して看護を</t>
  </si>
  <si>
    <t>行った経験年数</t>
  </si>
  <si>
    <t>現在の施設以前に勤務したことがあ</t>
  </si>
  <si>
    <t>る施設・事業所</t>
  </si>
  <si>
    <t>Q14：看護職としてのやりがいや重要性を感じている業務（上位３つまで）</t>
    <rPh sb="4" eb="7">
      <t>カンゴショク</t>
    </rPh>
    <rPh sb="16" eb="19">
      <t>ジュウヨウセイ</t>
    </rPh>
    <rPh sb="20" eb="21">
      <t>カン</t>
    </rPh>
    <rPh sb="25" eb="27">
      <t>ギョウム</t>
    </rPh>
    <rPh sb="28" eb="30">
      <t>ジョウイ</t>
    </rPh>
    <phoneticPr fontId="2"/>
  </si>
  <si>
    <t>入居者の日常生活における不安・苦痛を少なくする／楽しみ・関心に寄り添うためのケアの方針・計画づくり</t>
    <rPh sb="0" eb="2">
      <t>ニキ</t>
    </rPh>
    <rPh sb="2" eb="3">
      <t>シャ</t>
    </rPh>
    <rPh sb="4" eb="6">
      <t>ニチジョウ</t>
    </rPh>
    <rPh sb="6" eb="8">
      <t>セイカツ</t>
    </rPh>
    <rPh sb="12" eb="14">
      <t>フアン</t>
    </rPh>
    <rPh sb="15" eb="17">
      <t>クツウ</t>
    </rPh>
    <rPh sb="18" eb="19">
      <t>スク</t>
    </rPh>
    <rPh sb="24" eb="25">
      <t>タノ</t>
    </rPh>
    <rPh sb="28" eb="30">
      <t>カンシン</t>
    </rPh>
    <rPh sb="31" eb="32">
      <t>ヨ</t>
    </rPh>
    <rPh sb="33" eb="34">
      <t>ソ</t>
    </rPh>
    <rPh sb="41" eb="43">
      <t>ホウシン</t>
    </rPh>
    <rPh sb="44" eb="46">
      <t>ケイカク</t>
    </rPh>
    <phoneticPr fontId="3"/>
  </si>
  <si>
    <t>高齢者向け住まいでの生活やケアに関する本人の希望の確認</t>
    <rPh sb="0" eb="3">
      <t>コウレイシャ</t>
    </rPh>
    <rPh sb="3" eb="4">
      <t>ム</t>
    </rPh>
    <rPh sb="5" eb="6">
      <t>ス</t>
    </rPh>
    <rPh sb="10" eb="12">
      <t>セイカツ</t>
    </rPh>
    <rPh sb="16" eb="17">
      <t>カン</t>
    </rPh>
    <rPh sb="19" eb="21">
      <t>ホニ</t>
    </rPh>
    <rPh sb="22" eb="24">
      <t>キボウ</t>
    </rPh>
    <rPh sb="25" eb="27">
      <t>カクニン</t>
    </rPh>
    <phoneticPr fontId="3"/>
  </si>
  <si>
    <t>本人の希望を尊重したケアの方法の検討</t>
    <rPh sb="0" eb="2">
      <t>ホニ</t>
    </rPh>
    <rPh sb="3" eb="5">
      <t>キボウ</t>
    </rPh>
    <rPh sb="6" eb="8">
      <t>ソンチョウ</t>
    </rPh>
    <rPh sb="13" eb="15">
      <t>ホウホウ</t>
    </rPh>
    <rPh sb="16" eb="18">
      <t>ケントウ</t>
    </rPh>
    <phoneticPr fontId="3"/>
  </si>
  <si>
    <t>入居者の日常生活における健康管理</t>
    <rPh sb="0" eb="2">
      <t>ニキ</t>
    </rPh>
    <rPh sb="2" eb="3">
      <t>シャ</t>
    </rPh>
    <rPh sb="4" eb="6">
      <t>ニチジョウ</t>
    </rPh>
    <rPh sb="6" eb="8">
      <t>セイカツ</t>
    </rPh>
    <rPh sb="12" eb="14">
      <t>ケンコウ</t>
    </rPh>
    <rPh sb="14" eb="16">
      <t>カンリ</t>
    </rPh>
    <phoneticPr fontId="3"/>
  </si>
  <si>
    <t>高齢者向け住まいでの生活やケアに</t>
  </si>
  <si>
    <t>関する本人の希望の確認（病状が悪く</t>
  </si>
  <si>
    <t>なった場合や終末期のケアを含む）</t>
  </si>
  <si>
    <t>（注視が必要な入居者や観察ポイント</t>
  </si>
  <si>
    <t>等の特定・助言）</t>
  </si>
  <si>
    <t>生活の場において必要な医療的</t>
  </si>
  <si>
    <t>ケアに関する方針・計画づくり</t>
  </si>
  <si>
    <t>入居者の日常生活における不安・苦</t>
  </si>
  <si>
    <t>痛を少なくする／楽しみ・関心に寄り</t>
  </si>
  <si>
    <t>添うためのケアの方針・計画づくり</t>
  </si>
  <si>
    <t>入居時や日常生活上でのアセスメント</t>
  </si>
  <si>
    <t>Q17：医療処置実施職員</t>
    <rPh sb="4" eb="6">
      <t>イリョウ</t>
    </rPh>
    <rPh sb="6" eb="8">
      <t>ショチ</t>
    </rPh>
    <rPh sb="8" eb="10">
      <t>ジッシ</t>
    </rPh>
    <rPh sb="10" eb="12">
      <t>ショクイン</t>
    </rPh>
    <phoneticPr fontId="3"/>
  </si>
  <si>
    <t>看護職員の確保（人員体制の補強）</t>
  </si>
  <si>
    <t>看護賠償責任保険への加入</t>
  </si>
  <si>
    <t>医療対応を行う施設に対する医療機関等の協力体制の強化</t>
  </si>
  <si>
    <t>医療対応を行う施設への経済的支援</t>
  </si>
  <si>
    <t>看取り率</t>
    <rPh sb="0" eb="2">
      <t>ミト</t>
    </rPh>
    <rPh sb="3" eb="4">
      <t>リツ</t>
    </rPh>
    <phoneticPr fontId="2"/>
  </si>
  <si>
    <t>N</t>
    <phoneticPr fontId="2"/>
  </si>
  <si>
    <t>n</t>
    <phoneticPr fontId="2"/>
  </si>
  <si>
    <t>問22(1) 入居者が必要とする医療への対応のために、今後、強化・充実が必要と</t>
    <rPh sb="0" eb="1">
      <t>トイ</t>
    </rPh>
    <rPh sb="7" eb="10">
      <t>ニュウキョシャ</t>
    </rPh>
    <rPh sb="11" eb="13">
      <t>ヒツヨウ</t>
    </rPh>
    <rPh sb="16" eb="18">
      <t>イリョウ</t>
    </rPh>
    <rPh sb="20" eb="22">
      <t>タイオウ</t>
    </rPh>
    <rPh sb="27" eb="29">
      <t>コンゴ</t>
    </rPh>
    <rPh sb="30" eb="32">
      <t>キョウカ</t>
    </rPh>
    <rPh sb="33" eb="35">
      <t>ジュウジツ</t>
    </rPh>
    <rPh sb="36" eb="38">
      <t>ヒツヨウ</t>
    </rPh>
    <phoneticPr fontId="3"/>
  </si>
  <si>
    <t>　　　　考えられること（複数回答）</t>
    <phoneticPr fontId="2"/>
  </si>
  <si>
    <t>自立者・軽度者を中心とする施設</t>
  </si>
  <si>
    <t>家庭的な日常生活を重視</t>
  </si>
  <si>
    <t>自立支援型の介護を重視</t>
  </si>
  <si>
    <t>認知症対応を重視</t>
  </si>
  <si>
    <t>医療処置を要する人への対応を重視</t>
  </si>
  <si>
    <t>いずれにも当てはまらない</t>
  </si>
  <si>
    <t>定員50人換算</t>
    <rPh sb="0" eb="2">
      <t>テイイン</t>
    </rPh>
    <rPh sb="4" eb="5">
      <t>ヒト</t>
    </rPh>
    <rPh sb="5" eb="7">
      <t>カンサン</t>
    </rPh>
    <phoneticPr fontId="2"/>
  </si>
  <si>
    <t>２人未満</t>
    <rPh sb="1" eb="2">
      <t>ニン</t>
    </rPh>
    <rPh sb="2" eb="4">
      <t>ミマン</t>
    </rPh>
    <phoneticPr fontId="1"/>
  </si>
  <si>
    <t>２～３人未満</t>
    <rPh sb="3" eb="4">
      <t>ニン</t>
    </rPh>
    <rPh sb="4" eb="6">
      <t>ミマン</t>
    </rPh>
    <phoneticPr fontId="1"/>
  </si>
  <si>
    <t>３～４人未満</t>
    <rPh sb="3" eb="4">
      <t>ニン</t>
    </rPh>
    <rPh sb="4" eb="6">
      <t>ミマン</t>
    </rPh>
    <phoneticPr fontId="1"/>
  </si>
  <si>
    <t>４～６人未満</t>
    <rPh sb="3" eb="4">
      <t>ヒト</t>
    </rPh>
    <rPh sb="4" eb="6">
      <t>ミマン</t>
    </rPh>
    <phoneticPr fontId="1"/>
  </si>
  <si>
    <t>６～８人未満</t>
    <rPh sb="3" eb="4">
      <t>ヒト</t>
    </rPh>
    <rPh sb="4" eb="6">
      <t>ミマン</t>
    </rPh>
    <phoneticPr fontId="1"/>
  </si>
  <si>
    <t>８～10人未満</t>
    <rPh sb="4" eb="5">
      <t>ヒト</t>
    </rPh>
    <rPh sb="5" eb="7">
      <t>ミマン</t>
    </rPh>
    <phoneticPr fontId="1"/>
  </si>
  <si>
    <t>10人以上</t>
    <rPh sb="2" eb="3">
      <t>ニン</t>
    </rPh>
    <rPh sb="3" eb="5">
      <t>イジョウ</t>
    </rPh>
    <phoneticPr fontId="1"/>
  </si>
  <si>
    <t>エラー・無回答</t>
    <rPh sb="4" eb="7">
      <t>ムカイトウ</t>
    </rPh>
    <phoneticPr fontId="1"/>
  </si>
  <si>
    <t>夜間の介護・看護職員数</t>
    <rPh sb="3" eb="5">
      <t>カイゴ</t>
    </rPh>
    <rPh sb="6" eb="8">
      <t>カンゴ</t>
    </rPh>
    <rPh sb="8" eb="10">
      <t>ショクイン</t>
    </rPh>
    <rPh sb="10" eb="11">
      <t>スウ</t>
    </rPh>
    <phoneticPr fontId="2"/>
  </si>
  <si>
    <t>（合計）</t>
    <rPh sb="1" eb="3">
      <t>ゴウケイ</t>
    </rPh>
    <phoneticPr fontId="2"/>
  </si>
  <si>
    <t>（看護職員のみ）</t>
    <rPh sb="1" eb="3">
      <t>カンゴ</t>
    </rPh>
    <rPh sb="3" eb="5">
      <t>ショクイン</t>
    </rPh>
    <phoneticPr fontId="2"/>
  </si>
  <si>
    <t>０人</t>
    <rPh sb="1" eb="2">
      <t>ヒト</t>
    </rPh>
    <phoneticPr fontId="1"/>
  </si>
  <si>
    <t>１人</t>
    <rPh sb="1" eb="2">
      <t>ヒト</t>
    </rPh>
    <phoneticPr fontId="1"/>
  </si>
  <si>
    <t>２人</t>
    <rPh sb="1" eb="2">
      <t>ヒト</t>
    </rPh>
    <phoneticPr fontId="1"/>
  </si>
  <si>
    <t>Q17：医療処置を実施している職員</t>
    <rPh sb="4" eb="6">
      <t>イリョウ</t>
    </rPh>
    <rPh sb="6" eb="8">
      <t>ショチ</t>
    </rPh>
    <rPh sb="9" eb="11">
      <t>ジッシ</t>
    </rPh>
    <rPh sb="15" eb="17">
      <t>ショクイン</t>
    </rPh>
    <phoneticPr fontId="2"/>
  </si>
  <si>
    <t>特になし</t>
    <rPh sb="0" eb="1">
      <t>トク</t>
    </rPh>
    <phoneticPr fontId="2"/>
  </si>
  <si>
    <t>該当する</t>
    <rPh sb="0" eb="2">
      <t>ガイトウ</t>
    </rPh>
    <phoneticPr fontId="2"/>
  </si>
  <si>
    <t>該当しない</t>
    <rPh sb="0" eb="2">
      <t>ガイトウ</t>
    </rPh>
    <phoneticPr fontId="2"/>
  </si>
  <si>
    <t>推奨・あっせん、その他</t>
    <rPh sb="0" eb="2">
      <t>スイショウ</t>
    </rPh>
    <rPh sb="10" eb="11">
      <t>タ</t>
    </rPh>
    <phoneticPr fontId="2"/>
  </si>
  <si>
    <t>たんの吸引等の医療処置ができ</t>
    <phoneticPr fontId="2"/>
  </si>
  <si>
    <t>事業主体法人種別</t>
    <phoneticPr fontId="2"/>
  </si>
  <si>
    <t>有料老人ホーム・サービス</t>
    <phoneticPr fontId="2"/>
  </si>
  <si>
    <t>訪問看護</t>
  </si>
  <si>
    <t>無回答</t>
  </si>
  <si>
    <t>医療機関連携加算の有無</t>
    <phoneticPr fontId="2"/>
  </si>
  <si>
    <t>施設外の看護職員
・医師</t>
  </si>
  <si>
    <t>看護職員のスキルの向上</t>
    <phoneticPr fontId="2"/>
  </si>
  <si>
    <t>施設に所属する看護職員等</t>
  </si>
  <si>
    <t>夜間の看護体制の整備</t>
    <phoneticPr fontId="2"/>
  </si>
  <si>
    <t>問17(7)②</t>
  </si>
  <si>
    <t>平日：夜間・早朝</t>
  </si>
  <si>
    <t>問17(7)③</t>
  </si>
  <si>
    <t>休日（土日祝）：日中</t>
  </si>
  <si>
    <t>問17(7)④</t>
  </si>
  <si>
    <t>休日（土日祝）：夜間・早朝</t>
  </si>
  <si>
    <t>整備している</t>
  </si>
  <si>
    <t>整備していない</t>
  </si>
  <si>
    <t>Q17：医療処置を実施している職員</t>
  </si>
  <si>
    <t>全体</t>
  </si>
  <si>
    <t>該当する入居者はいない</t>
  </si>
  <si>
    <t>施設に所属する看護職員等と施設外の看護職員・医師の両方</t>
  </si>
  <si>
    <t>その他・エラー</t>
  </si>
  <si>
    <t>全　　体</t>
  </si>
  <si>
    <t>看護管理・マネジメントに</t>
  </si>
  <si>
    <t>関する研修</t>
  </si>
  <si>
    <t>事故対応・急変対応に関す</t>
  </si>
  <si>
    <t>る研修</t>
  </si>
  <si>
    <t>問21(2)</t>
  </si>
  <si>
    <t>法人・施設で主催</t>
  </si>
  <si>
    <t>実施している</t>
  </si>
  <si>
    <t>外部研修への参加</t>
  </si>
  <si>
    <t>看護職員に対する研修の実施状況</t>
    <phoneticPr fontId="2"/>
  </si>
  <si>
    <t>看護記録や既往歴の確認方</t>
  </si>
  <si>
    <t>法</t>
  </si>
  <si>
    <t>定められている</t>
  </si>
  <si>
    <t>定められていない</t>
  </si>
  <si>
    <t>あり</t>
  </si>
  <si>
    <t>その他（看護小規模多機能</t>
  </si>
  <si>
    <t>型居宅介護等）</t>
  </si>
  <si>
    <t>1.5：1 以上</t>
  </si>
  <si>
    <t>2：1 以上</t>
  </si>
  <si>
    <t>2.5：1 以上</t>
  </si>
  <si>
    <t>3：1 以上</t>
  </si>
  <si>
    <t>０人</t>
  </si>
  <si>
    <t>２人未満</t>
  </si>
  <si>
    <t>２～３人未満</t>
  </si>
  <si>
    <t>３～５人未満</t>
  </si>
  <si>
    <t>５人以上</t>
  </si>
  <si>
    <t>エラー・無回答</t>
  </si>
  <si>
    <t>３～４人未満</t>
  </si>
  <si>
    <t>４～６人未満</t>
  </si>
  <si>
    <t>６～８人未満</t>
  </si>
  <si>
    <t>８～10人未満</t>
  </si>
  <si>
    <t>10人以上</t>
  </si>
  <si>
    <t>１人</t>
  </si>
  <si>
    <t>２人</t>
  </si>
  <si>
    <t>いない場合もある</t>
  </si>
  <si>
    <t>常にいない</t>
  </si>
  <si>
    <t>４人</t>
  </si>
  <si>
    <t>３人</t>
  </si>
  <si>
    <t>24時間以下</t>
  </si>
  <si>
    <t>40時間以下</t>
  </si>
  <si>
    <t>50時間以下</t>
  </si>
  <si>
    <t>60時間以下</t>
  </si>
  <si>
    <t>60時間超</t>
  </si>
  <si>
    <t>あなた</t>
  </si>
  <si>
    <t>あなた以外の施設の看護職員等</t>
  </si>
  <si>
    <t>管理職</t>
  </si>
  <si>
    <t>役職なし</t>
  </si>
  <si>
    <t>３年未満</t>
  </si>
  <si>
    <t>３～10年未満</t>
  </si>
  <si>
    <t>10～20年未満</t>
  </si>
  <si>
    <t>20年以上</t>
  </si>
  <si>
    <t>定常的に行っている</t>
  </si>
  <si>
    <t>医療処置が必要な入居者への対応</t>
  </si>
  <si>
    <t>定常的ではないが、頻繁に行っている</t>
  </si>
  <si>
    <t>必要があるときのみ行っている</t>
  </si>
  <si>
    <t>ほとんど行っていない</t>
  </si>
  <si>
    <t>緊急時の駆けつけ対応・応急処理</t>
  </si>
  <si>
    <t>尿道カテーテル交換（女性）</t>
    <phoneticPr fontId="2"/>
  </si>
  <si>
    <t>Q16：「入居者と接する機会を増やし、</t>
  </si>
  <si>
    <t>関係をつくるため」「介護職員に対して</t>
  </si>
  <si>
    <t>観察ポイントや介助の仕方について助</t>
  </si>
  <si>
    <t>該当する</t>
  </si>
  <si>
    <t>×</t>
  </si>
  <si>
    <t>該当しない</t>
  </si>
  <si>
    <t>言を行うため」のいずれかに○がある</t>
  </si>
  <si>
    <t>看護職員のスキルの向上</t>
  </si>
  <si>
    <t>夜間の看護体制の整備</t>
  </si>
  <si>
    <t>N</t>
  </si>
  <si>
    <t>n</t>
  </si>
  <si>
    <t>－</t>
  </si>
  <si>
    <t>問12 看取り率</t>
    <phoneticPr fontId="2"/>
  </si>
  <si>
    <t>全体</t>
    <phoneticPr fontId="2"/>
  </si>
  <si>
    <t>スキップ</t>
    <phoneticPr fontId="2"/>
  </si>
  <si>
    <t>日常的な健康管理</t>
    <phoneticPr fontId="2"/>
  </si>
  <si>
    <t>静脈点滴の刺入～留置</t>
    <phoneticPr fontId="2"/>
  </si>
  <si>
    <t>医療処置への対応</t>
    <phoneticPr fontId="2"/>
  </si>
  <si>
    <t>施設外の看護職員
・医師</t>
    <phoneticPr fontId="2"/>
  </si>
  <si>
    <t>報告手順・報告ルート</t>
    <phoneticPr fontId="2"/>
  </si>
  <si>
    <t>施設に所属する看護職員等</t>
    <phoneticPr fontId="2"/>
  </si>
  <si>
    <t>応急処置の実施</t>
    <phoneticPr fontId="2"/>
  </si>
  <si>
    <t>協力医療機関との連携</t>
    <phoneticPr fontId="2"/>
  </si>
  <si>
    <t>訪問看護ステーション</t>
    <phoneticPr fontId="2"/>
  </si>
  <si>
    <t>（医療保険）</t>
    <phoneticPr fontId="2"/>
  </si>
  <si>
    <t>（介護保険）</t>
    <phoneticPr fontId="2"/>
  </si>
  <si>
    <t>無回答</t>
    <phoneticPr fontId="2"/>
  </si>
  <si>
    <t>２人未満</t>
    <phoneticPr fontId="2"/>
  </si>
  <si>
    <t>常にいる</t>
    <phoneticPr fontId="2"/>
  </si>
  <si>
    <t>全体</t>
    <rPh sb="0" eb="2">
      <t>ゼンタイ</t>
    </rPh>
    <phoneticPr fontId="1"/>
  </si>
  <si>
    <t>該当する入居者はいない</t>
    <rPh sb="0" eb="2">
      <t>ガイトウ</t>
    </rPh>
    <rPh sb="4" eb="7">
      <t>ニュウキョシャ</t>
    </rPh>
    <phoneticPr fontId="2"/>
  </si>
  <si>
    <t>施設に所属する看護職員等</t>
    <rPh sb="0" eb="2">
      <t>シセツ</t>
    </rPh>
    <rPh sb="3" eb="5">
      <t>ショゾク</t>
    </rPh>
    <rPh sb="7" eb="9">
      <t>カンゴ</t>
    </rPh>
    <rPh sb="9" eb="11">
      <t>ショクイン</t>
    </rPh>
    <rPh sb="11" eb="12">
      <t>トウ</t>
    </rPh>
    <phoneticPr fontId="2"/>
  </si>
  <si>
    <t>施設外の看護職員
・医師</t>
    <rPh sb="0" eb="3">
      <t>シセツガイ</t>
    </rPh>
    <rPh sb="4" eb="6">
      <t>カンゴ</t>
    </rPh>
    <rPh sb="6" eb="8">
      <t>ショクイン</t>
    </rPh>
    <rPh sb="10" eb="12">
      <t>イシ</t>
    </rPh>
    <phoneticPr fontId="2"/>
  </si>
  <si>
    <t>施設に所属する看護職員等と施設外の看護職員・医師の両方</t>
    <rPh sb="0" eb="2">
      <t>シセツ</t>
    </rPh>
    <rPh sb="3" eb="5">
      <t>ショゾク</t>
    </rPh>
    <rPh sb="7" eb="9">
      <t>カンゴ</t>
    </rPh>
    <rPh sb="9" eb="11">
      <t>ショクイン</t>
    </rPh>
    <rPh sb="11" eb="12">
      <t>トウ</t>
    </rPh>
    <rPh sb="13" eb="16">
      <t>シセツガイ</t>
    </rPh>
    <rPh sb="17" eb="19">
      <t>カンゴ</t>
    </rPh>
    <rPh sb="19" eb="21">
      <t>ショクイン</t>
    </rPh>
    <rPh sb="22" eb="24">
      <t>イシ</t>
    </rPh>
    <rPh sb="25" eb="27">
      <t>リョウホウ</t>
    </rPh>
    <phoneticPr fontId="2"/>
  </si>
  <si>
    <t>その他・エラー</t>
    <rPh sb="2" eb="3">
      <t>タ</t>
    </rPh>
    <phoneticPr fontId="1"/>
  </si>
  <si>
    <t>該当する</t>
    <rPh sb="0" eb="2">
      <t>ガイトウ</t>
    </rPh>
    <phoneticPr fontId="1"/>
  </si>
  <si>
    <t>該当しない</t>
    <rPh sb="0" eb="2">
      <t>ガイトウ</t>
    </rPh>
    <phoneticPr fontId="1"/>
  </si>
  <si>
    <t>（費用助成を実施）</t>
  </si>
  <si>
    <t>（紹介のみ）</t>
  </si>
  <si>
    <t>その他</t>
    <rPh sb="2" eb="3">
      <t>タ</t>
    </rPh>
    <phoneticPr fontId="1"/>
  </si>
  <si>
    <t>職員個人単位での加入の推奨・あっせんしている</t>
  </si>
  <si>
    <t xml:space="preserve">職員個人単位での加入の推奨・あっせんしている
</t>
  </si>
  <si>
    <t>法人・施設で主催のみ</t>
  </si>
  <si>
    <t>外部研修への参加のみ</t>
  </si>
  <si>
    <t>どちらもなし</t>
  </si>
  <si>
    <t>法人・施設で主催かつ外部研修へ参加</t>
  </si>
  <si>
    <t>協力医療機関以外の医療機関</t>
    <rPh sb="11" eb="13">
      <t>キカン</t>
    </rPh>
    <phoneticPr fontId="2"/>
  </si>
  <si>
    <t>問22(1) 入居者が必要とする医療への対応のために、今後、強化・充実が必要と考えられること</t>
    <phoneticPr fontId="2"/>
  </si>
  <si>
    <t>施設に所属する看護職員等と
施設外の看護職員・医師の両方</t>
    <phoneticPr fontId="2"/>
  </si>
  <si>
    <t>三大都市圏</t>
    <phoneticPr fontId="2"/>
  </si>
  <si>
    <t xml:space="preserve">緊急時の協力医の
バックアップ体制
</t>
    <phoneticPr fontId="2"/>
  </si>
  <si>
    <t>問1(1)
事業主体法人種別</t>
    <phoneticPr fontId="2"/>
  </si>
  <si>
    <t>問1(3)
有料老人ホーム・サービス
付き高齢者向け住宅の運営数</t>
    <phoneticPr fontId="2"/>
  </si>
  <si>
    <t>問５(３)
夜間の看護体制</t>
    <phoneticPr fontId="2"/>
  </si>
  <si>
    <t>問１０(６)
医療機関連携加算の有無</t>
    <phoneticPr fontId="2"/>
  </si>
  <si>
    <t xml:space="preserve">問13(1)
施設の位置づけ
・ケア方針 </t>
    <phoneticPr fontId="2"/>
  </si>
  <si>
    <t>問１３(２)
医療処置を要する
入居者への対応方針</t>
    <phoneticPr fontId="2"/>
  </si>
  <si>
    <t>問２０(１)
薬剤使用の適正化
に向けた取組</t>
    <phoneticPr fontId="2"/>
  </si>
  <si>
    <t>施設所属の看護職員から協力医・主治医
に相談する形で実施</t>
    <phoneticPr fontId="2"/>
  </si>
  <si>
    <t>問２０(２)
終末期等の医療に関する
本人の意思の確認または推定</t>
    <phoneticPr fontId="2"/>
  </si>
  <si>
    <t xml:space="preserve">問２０(３)
看護賠償責任
保険への加入
</t>
    <phoneticPr fontId="2"/>
  </si>
  <si>
    <t>問１７(４)
協力医との連絡頻度</t>
    <phoneticPr fontId="2"/>
  </si>
  <si>
    <t>問２１(１)
看護基準・看護手順書
の整備状況</t>
    <phoneticPr fontId="2"/>
  </si>
  <si>
    <t>問２１(３)
医療対応に関する
緊急時の対応ルール</t>
    <phoneticPr fontId="2"/>
  </si>
  <si>
    <t>問２１(４)
緊急時に看護職員の派遣を
依頼できる外部機関</t>
    <phoneticPr fontId="2"/>
  </si>
  <si>
    <t>問６(１)
介護職員比率</t>
    <phoneticPr fontId="2"/>
  </si>
  <si>
    <t>問６(２)②
たんの吸引等の医療処置が
できる介護職員　
b 常勤換算数人数</t>
    <phoneticPr fontId="2"/>
  </si>
  <si>
    <t>問６(３)
看護職員数(常勤・非常勤合計)
b 常勤換算数人数
定員50人換算</t>
    <phoneticPr fontId="2"/>
  </si>
  <si>
    <t>問６(４)
夜間の介護・看護職員数
（看護職員のみ）</t>
    <phoneticPr fontId="2"/>
  </si>
  <si>
    <t>問６(６)
夜間の医療体制
（たんの吸引ができる人）</t>
    <phoneticPr fontId="2"/>
  </si>
  <si>
    <t>問７(５)
重複を除いた医療処置を
有する入居者の実人数</t>
    <phoneticPr fontId="2"/>
  </si>
  <si>
    <t>Q４
１週間の平均的な勤務時間</t>
    <phoneticPr fontId="2"/>
  </si>
  <si>
    <t>Q５
職位</t>
    <phoneticPr fontId="2"/>
  </si>
  <si>
    <t>Q１０
実際に利用者・患者に対して
看護を行った経験年数</t>
    <phoneticPr fontId="2"/>
  </si>
  <si>
    <t>Q13⑥日常的に行っている業務</t>
    <phoneticPr fontId="2"/>
  </si>
  <si>
    <t>Q13⑮日常的に行っている業務</t>
    <phoneticPr fontId="2"/>
  </si>
  <si>
    <t>Q13⑯日常的に行っている業務</t>
    <phoneticPr fontId="2"/>
  </si>
  <si>
    <t>看取り率</t>
    <phoneticPr fontId="2"/>
  </si>
  <si>
    <t>Q17：医療処置を実施している職員</t>
    <phoneticPr fontId="2"/>
  </si>
  <si>
    <t>Q15：排泄介助～移動・移乗介助</t>
    <rPh sb="14" eb="16">
      <t>カイジョ</t>
    </rPh>
    <phoneticPr fontId="2"/>
  </si>
  <si>
    <t>介護行為時間少ない</t>
    <rPh sb="0" eb="2">
      <t>カイゴ</t>
    </rPh>
    <rPh sb="2" eb="4">
      <t>コウイ</t>
    </rPh>
    <rPh sb="4" eb="6">
      <t>ジカン</t>
    </rPh>
    <rPh sb="6" eb="7">
      <t>スク</t>
    </rPh>
    <phoneticPr fontId="2"/>
  </si>
  <si>
    <t>介護行為時間中程度</t>
    <rPh sb="0" eb="2">
      <t>カイゴ</t>
    </rPh>
    <rPh sb="2" eb="4">
      <t>コウイ</t>
    </rPh>
    <rPh sb="4" eb="6">
      <t>ジカン</t>
    </rPh>
    <rPh sb="6" eb="9">
      <t>チュウテイド</t>
    </rPh>
    <phoneticPr fontId="2"/>
  </si>
  <si>
    <t>介護行為時間多い</t>
    <rPh sb="0" eb="2">
      <t>カイゴ</t>
    </rPh>
    <rPh sb="2" eb="4">
      <t>コウイ</t>
    </rPh>
    <rPh sb="4" eb="6">
      <t>ジカン</t>
    </rPh>
    <rPh sb="6" eb="7">
      <t>オオ</t>
    </rPh>
    <phoneticPr fontId="2"/>
  </si>
  <si>
    <t>Q15：排泄介助～移動・移乗介助合計</t>
    <rPh sb="14" eb="16">
      <t>カイジョ</t>
    </rPh>
    <rPh sb="16" eb="18">
      <t>ゴウケイ</t>
    </rPh>
    <phoneticPr fontId="2"/>
  </si>
  <si>
    <t>静脈点滴の刺入～留置
全体</t>
    <phoneticPr fontId="2"/>
  </si>
  <si>
    <t>尿道カテーテル交換（女性）
全体</t>
    <phoneticPr fontId="2"/>
  </si>
  <si>
    <t>静脈点滴の刺入～留置
全体</t>
    <rPh sb="11" eb="13">
      <t>ゼンタイ</t>
    </rPh>
    <phoneticPr fontId="2"/>
  </si>
  <si>
    <t>尿道カテーテル交換（女性）
全体</t>
    <rPh sb="14" eb="16">
      <t>ゼンタイ</t>
    </rPh>
    <phoneticPr fontId="2"/>
  </si>
  <si>
    <t>地域区分（級地）</t>
  </si>
  <si>
    <t>静脈点滴の刺入～留置 
全体</t>
    <rPh sb="12" eb="14">
      <t>ゼンタイ</t>
    </rPh>
    <phoneticPr fontId="2"/>
  </si>
  <si>
    <t>医師の確認を得る</t>
    <phoneticPr fontId="2"/>
  </si>
  <si>
    <t xml:space="preserve">口頭で指示を受け、事後的に看護職員が文書化し、
</t>
    <phoneticPr fontId="2"/>
  </si>
  <si>
    <t>Q17(6)：医療処置実施職員
静脈点滴の刺入～留置</t>
    <phoneticPr fontId="2"/>
  </si>
  <si>
    <t>Q17(16)
：医療処置実施職員
尿道カテーテル交換
（女性）</t>
    <phoneticPr fontId="2"/>
  </si>
  <si>
    <t>Q17(6)
：医療処置実施職員
静脈点滴の刺入～留置</t>
    <phoneticPr fontId="2"/>
  </si>
  <si>
    <t>Q17(16)：医療処置実施職員
尿道カテーテル交換（女性）</t>
    <phoneticPr fontId="2"/>
  </si>
  <si>
    <t>問１７(６)
医師から住まいの看護職員
への指示方法（複数回答）</t>
    <phoneticPr fontId="2"/>
  </si>
  <si>
    <t>どちらもなし</t>
    <phoneticPr fontId="2"/>
  </si>
  <si>
    <t>問２１(２)
看護職員に対する
研修の実施状況</t>
    <phoneticPr fontId="2"/>
  </si>
  <si>
    <t>看護管理・マネジメント</t>
    <phoneticPr fontId="2"/>
  </si>
  <si>
    <t>に関する研修</t>
    <phoneticPr fontId="2"/>
  </si>
  <si>
    <t>事故対応・急変対応</t>
    <phoneticPr fontId="2"/>
  </si>
  <si>
    <t>法人・施設で主催かつ外部研修へ参加</t>
    <phoneticPr fontId="2"/>
  </si>
  <si>
    <t>法人・施設で主催のみ</t>
    <phoneticPr fontId="2"/>
  </si>
  <si>
    <t>外部研修への参加のみ</t>
    <phoneticPr fontId="2"/>
  </si>
  <si>
    <t>定められている</t>
    <phoneticPr fontId="2"/>
  </si>
  <si>
    <t>定められていない</t>
    <phoneticPr fontId="2"/>
  </si>
  <si>
    <t>母体となる法人の業種</t>
  </si>
  <si>
    <t>静脈点滴の刺入～留置
全体</t>
    <rPh sb="0" eb="2">
      <t>ジョウミャク</t>
    </rPh>
    <rPh sb="2" eb="4">
      <t>テンテキ</t>
    </rPh>
    <rPh sb="5" eb="7">
      <t>シニュウ</t>
    </rPh>
    <rPh sb="8" eb="10">
      <t>リュウチ</t>
    </rPh>
    <rPh sb="11" eb="13">
      <t>ゼンタイ</t>
    </rPh>
    <phoneticPr fontId="2"/>
  </si>
  <si>
    <t>尿道カテーテル交換（女性）
全体</t>
    <rPh sb="0" eb="2">
      <t>ニョウドウ</t>
    </rPh>
    <rPh sb="7" eb="9">
      <t>コウカン</t>
    </rPh>
    <rPh sb="10" eb="12">
      <t>ジョセイ</t>
    </rPh>
    <rPh sb="14" eb="16">
      <t>ゼンタイ</t>
    </rPh>
    <phoneticPr fontId="2"/>
  </si>
  <si>
    <t>事業所開設年月</t>
    <phoneticPr fontId="2"/>
  </si>
  <si>
    <t>定期巡回・</t>
  </si>
  <si>
    <t>問10(1)①</t>
  </si>
  <si>
    <t>協力医以外で、訪問診療を行って</t>
  </si>
  <si>
    <t>いる医療機関の数</t>
  </si>
  <si>
    <t>への介護記録等の共有</t>
    <phoneticPr fontId="2"/>
  </si>
  <si>
    <t>協力医・協力医療機関</t>
    <phoneticPr fontId="2"/>
  </si>
  <si>
    <t xml:space="preserve">問６(2) </t>
  </si>
  <si>
    <t>介護職員数(常勤・非常勤合計)</t>
  </si>
  <si>
    <t>b 常勤換算数人数</t>
  </si>
  <si>
    <t>問６(2)②</t>
  </si>
  <si>
    <t>たんの吸引等の医療処置が</t>
    <phoneticPr fontId="2"/>
  </si>
  <si>
    <t>できる介護職員</t>
    <phoneticPr fontId="2"/>
  </si>
  <si>
    <t xml:space="preserve">問６(3) </t>
  </si>
  <si>
    <t>看護職員数(常勤・非常勤合計)</t>
  </si>
  <si>
    <t>問６(3)①</t>
  </si>
  <si>
    <t>うち常勤の看護師</t>
  </si>
  <si>
    <t>問６(3)②</t>
  </si>
  <si>
    <t>問６(3)①②</t>
  </si>
  <si>
    <t xml:space="preserve">問６(4) </t>
  </si>
  <si>
    <t>問７(1)②</t>
  </si>
  <si>
    <t>Q1</t>
  </si>
  <si>
    <t>Q2</t>
  </si>
  <si>
    <t>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</si>
</sst>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1" x14ac:knownFonts="1">
    <font>
      <sz val="10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0"/>
      <color rgb="FF006100"/>
      <name val="ＭＳ 明朝"/>
      <family val="2"/>
      <charset val="128"/>
    </font>
    <font>
      <sz val="8"/>
      <name val="ＭＳ Ｐ明朝"/>
      <family val="1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  <font>
      <sz val="8"/>
      <name val="ＭＳ 明朝"/>
      <family val="1"/>
      <charset val="128"/>
    </font>
    <font>
      <sz val="9"/>
      <name val="ＭＳ Ｐ明朝"/>
      <family val="1"/>
      <charset val="128"/>
    </font>
    <font>
      <sz val="7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4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" xfId="0" applyFont="1" applyBorder="1" applyAlignment="1">
      <alignment horizontal="centerContinuous" vertical="center"/>
    </xf>
    <xf numFmtId="0" fontId="3" fillId="0" borderId="8" xfId="0" applyFont="1" applyBorder="1" applyAlignment="1">
      <alignment horizontal="centerContinuous" vertical="center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11" xfId="0" applyFont="1" applyBorder="1" applyAlignment="1">
      <alignment horizontal="center" vertical="top" wrapText="1"/>
    </xf>
    <xf numFmtId="3" fontId="3" fillId="0" borderId="5" xfId="0" applyNumberFormat="1" applyFont="1" applyBorder="1">
      <alignment vertical="center"/>
    </xf>
    <xf numFmtId="3" fontId="3" fillId="0" borderId="6" xfId="0" applyNumberFormat="1" applyFont="1" applyBorder="1">
      <alignment vertical="center"/>
    </xf>
    <xf numFmtId="3" fontId="3" fillId="0" borderId="7" xfId="0" applyNumberFormat="1" applyFont="1" applyBorder="1">
      <alignment vertical="center"/>
    </xf>
    <xf numFmtId="176" fontId="3" fillId="0" borderId="7" xfId="0" applyNumberFormat="1" applyFont="1" applyBorder="1">
      <alignment vertical="center"/>
    </xf>
    <xf numFmtId="176" fontId="3" fillId="0" borderId="5" xfId="0" applyNumberFormat="1" applyFont="1" applyBorder="1">
      <alignment vertical="center"/>
    </xf>
    <xf numFmtId="176" fontId="3" fillId="0" borderId="6" xfId="0" applyNumberFormat="1" applyFont="1" applyBorder="1">
      <alignment vertical="center"/>
    </xf>
    <xf numFmtId="3" fontId="3" fillId="0" borderId="0" xfId="0" applyNumberFormat="1" applyFont="1">
      <alignment vertical="center"/>
    </xf>
    <xf numFmtId="176" fontId="3" fillId="0" borderId="7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49" fontId="3" fillId="0" borderId="5" xfId="0" applyNumberFormat="1" applyFont="1" applyBorder="1">
      <alignment vertical="center"/>
    </xf>
    <xf numFmtId="49" fontId="3" fillId="0" borderId="6" xfId="0" applyNumberFormat="1" applyFont="1" applyBorder="1">
      <alignment vertical="center"/>
    </xf>
    <xf numFmtId="49" fontId="3" fillId="0" borderId="7" xfId="0" applyNumberFormat="1" applyFont="1" applyBorder="1">
      <alignment vertical="center"/>
    </xf>
    <xf numFmtId="49" fontId="5" fillId="0" borderId="6" xfId="0" applyNumberFormat="1" applyFont="1" applyBorder="1">
      <alignment vertical="center"/>
    </xf>
    <xf numFmtId="49" fontId="3" fillId="0" borderId="2" xfId="0" applyNumberFormat="1" applyFont="1" applyFill="1" applyBorder="1">
      <alignment vertical="center"/>
    </xf>
    <xf numFmtId="49" fontId="3" fillId="0" borderId="6" xfId="0" applyNumberFormat="1" applyFont="1" applyBorder="1" applyAlignment="1">
      <alignment vertical="center" wrapText="1"/>
    </xf>
    <xf numFmtId="49" fontId="3" fillId="0" borderId="6" xfId="0" applyNumberFormat="1" applyFont="1" applyFill="1" applyBorder="1">
      <alignment vertical="center"/>
    </xf>
    <xf numFmtId="49" fontId="3" fillId="0" borderId="7" xfId="0" applyNumberFormat="1" applyFont="1" applyFill="1" applyBorder="1">
      <alignment vertical="center"/>
    </xf>
    <xf numFmtId="49" fontId="3" fillId="0" borderId="2" xfId="0" applyNumberFormat="1" applyFont="1" applyFill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0" fillId="0" borderId="0" xfId="0" applyFill="1" applyAlignment="1"/>
    <xf numFmtId="49" fontId="3" fillId="0" borderId="3" xfId="0" applyNumberFormat="1" applyFont="1" applyFill="1" applyBorder="1">
      <alignment vertical="center"/>
    </xf>
    <xf numFmtId="0" fontId="3" fillId="0" borderId="13" xfId="0" applyFont="1" applyBorder="1" applyAlignment="1">
      <alignment vertical="top" wrapText="1"/>
    </xf>
    <xf numFmtId="0" fontId="3" fillId="0" borderId="12" xfId="0" applyFont="1" applyBorder="1" applyAlignment="1">
      <alignment horizontal="centerContinuous" vertical="center"/>
    </xf>
    <xf numFmtId="0" fontId="3" fillId="0" borderId="14" xfId="0" applyFont="1" applyBorder="1">
      <alignment vertical="center"/>
    </xf>
    <xf numFmtId="49" fontId="3" fillId="0" borderId="1" xfId="0" applyNumberFormat="1" applyFont="1" applyBorder="1">
      <alignment vertical="center"/>
    </xf>
    <xf numFmtId="49" fontId="3" fillId="0" borderId="2" xfId="0" applyNumberFormat="1" applyFont="1" applyBorder="1">
      <alignment vertical="center"/>
    </xf>
    <xf numFmtId="49" fontId="3" fillId="0" borderId="3" xfId="0" applyNumberFormat="1" applyFont="1" applyBorder="1">
      <alignment vertical="center"/>
    </xf>
    <xf numFmtId="49" fontId="5" fillId="0" borderId="2" xfId="0" applyNumberFormat="1" applyFont="1" applyBorder="1">
      <alignment vertical="center"/>
    </xf>
    <xf numFmtId="49" fontId="5" fillId="0" borderId="3" xfId="0" applyNumberFormat="1" applyFont="1" applyBorder="1">
      <alignment vertical="center"/>
    </xf>
    <xf numFmtId="49" fontId="3" fillId="0" borderId="8" xfId="0" applyNumberFormat="1" applyFont="1" applyBorder="1">
      <alignment vertical="center"/>
    </xf>
    <xf numFmtId="49" fontId="3" fillId="0" borderId="15" xfId="0" applyNumberFormat="1" applyFont="1" applyBorder="1">
      <alignment vertical="center"/>
    </xf>
    <xf numFmtId="49" fontId="3" fillId="0" borderId="4" xfId="0" applyNumberFormat="1" applyFont="1" applyBorder="1">
      <alignment vertical="center"/>
    </xf>
    <xf numFmtId="49" fontId="3" fillId="0" borderId="4" xfId="0" applyNumberFormat="1" applyFont="1" applyFill="1" applyBorder="1">
      <alignment vertical="center"/>
    </xf>
    <xf numFmtId="49" fontId="5" fillId="0" borderId="15" xfId="0" applyNumberFormat="1" applyFont="1" applyBorder="1">
      <alignment vertical="center"/>
    </xf>
    <xf numFmtId="49" fontId="5" fillId="0" borderId="4" xfId="0" applyNumberFormat="1" applyFont="1" applyBorder="1">
      <alignment vertical="center"/>
    </xf>
    <xf numFmtId="49" fontId="3" fillId="0" borderId="15" xfId="0" applyNumberFormat="1" applyFont="1" applyFill="1" applyBorder="1">
      <alignment vertical="center"/>
    </xf>
    <xf numFmtId="49" fontId="3" fillId="0" borderId="17" xfId="0" applyNumberFormat="1" applyFont="1" applyBorder="1">
      <alignment vertical="center"/>
    </xf>
    <xf numFmtId="49" fontId="3" fillId="0" borderId="16" xfId="0" applyNumberFormat="1" applyFont="1" applyBorder="1">
      <alignment vertical="center"/>
    </xf>
    <xf numFmtId="3" fontId="3" fillId="0" borderId="16" xfId="0" applyNumberFormat="1" applyFont="1" applyBorder="1">
      <alignment vertical="center"/>
    </xf>
    <xf numFmtId="176" fontId="3" fillId="0" borderId="16" xfId="0" applyNumberFormat="1" applyFont="1" applyBorder="1">
      <alignment vertical="center"/>
    </xf>
    <xf numFmtId="49" fontId="3" fillId="0" borderId="1" xfId="0" applyNumberFormat="1" applyFont="1" applyFill="1" applyBorder="1" applyAlignment="1">
      <alignment horizontal="left"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2" xfId="0" applyFont="1" applyBorder="1" applyAlignment="1">
      <alignment horizontal="right" vertical="center"/>
    </xf>
    <xf numFmtId="49" fontId="3" fillId="0" borderId="19" xfId="0" applyNumberFormat="1" applyFont="1" applyBorder="1">
      <alignment vertical="center"/>
    </xf>
    <xf numFmtId="49" fontId="3" fillId="0" borderId="18" xfId="0" applyNumberFormat="1" applyFont="1" applyBorder="1">
      <alignment vertical="center"/>
    </xf>
    <xf numFmtId="3" fontId="3" fillId="0" borderId="18" xfId="0" applyNumberFormat="1" applyFont="1" applyBorder="1">
      <alignment vertical="center"/>
    </xf>
    <xf numFmtId="176" fontId="3" fillId="0" borderId="18" xfId="0" applyNumberFormat="1" applyFont="1" applyBorder="1">
      <alignment vertical="center"/>
    </xf>
    <xf numFmtId="176" fontId="3" fillId="3" borderId="6" xfId="0" applyNumberFormat="1" applyFont="1" applyFill="1" applyBorder="1">
      <alignment vertical="center"/>
    </xf>
    <xf numFmtId="176" fontId="3" fillId="3" borderId="5" xfId="0" applyNumberFormat="1" applyFont="1" applyFill="1" applyBorder="1">
      <alignment vertical="center"/>
    </xf>
    <xf numFmtId="176" fontId="3" fillId="3" borderId="7" xfId="0" applyNumberFormat="1" applyFont="1" applyFill="1" applyBorder="1">
      <alignment vertical="center"/>
    </xf>
    <xf numFmtId="49" fontId="3" fillId="0" borderId="18" xfId="0" applyNumberFormat="1" applyFont="1" applyFill="1" applyBorder="1">
      <alignment vertical="center"/>
    </xf>
    <xf numFmtId="176" fontId="3" fillId="0" borderId="6" xfId="0" applyNumberFormat="1" applyFont="1" applyFill="1" applyBorder="1">
      <alignment vertical="center"/>
    </xf>
    <xf numFmtId="3" fontId="3" fillId="0" borderId="6" xfId="0" applyNumberFormat="1" applyFont="1" applyFill="1" applyBorder="1">
      <alignment vertical="center"/>
    </xf>
    <xf numFmtId="0" fontId="3" fillId="0" borderId="2" xfId="0" applyFont="1" applyFill="1" applyBorder="1">
      <alignment vertical="center"/>
    </xf>
    <xf numFmtId="176" fontId="3" fillId="0" borderId="5" xfId="0" applyNumberFormat="1" applyFont="1" applyFill="1" applyBorder="1">
      <alignment vertical="center"/>
    </xf>
    <xf numFmtId="176" fontId="3" fillId="0" borderId="7" xfId="0" applyNumberFormat="1" applyFont="1" applyFill="1" applyBorder="1">
      <alignment vertical="center"/>
    </xf>
    <xf numFmtId="3" fontId="3" fillId="0" borderId="5" xfId="0" applyNumberFormat="1" applyFont="1" applyFill="1" applyBorder="1">
      <alignment vertical="center"/>
    </xf>
    <xf numFmtId="176" fontId="3" fillId="0" borderId="16" xfId="0" applyNumberFormat="1" applyFont="1" applyFill="1" applyBorder="1">
      <alignment vertical="center"/>
    </xf>
    <xf numFmtId="3" fontId="3" fillId="0" borderId="16" xfId="0" applyNumberFormat="1" applyFont="1" applyFill="1" applyBorder="1">
      <alignment vertical="center"/>
    </xf>
    <xf numFmtId="3" fontId="3" fillId="0" borderId="7" xfId="0" applyNumberFormat="1" applyFont="1" applyFill="1" applyBorder="1">
      <alignment vertical="center"/>
    </xf>
    <xf numFmtId="176" fontId="3" fillId="0" borderId="6" xfId="0" applyNumberFormat="1" applyFont="1" applyBorder="1" applyAlignment="1">
      <alignment horizontal="right" vertical="center"/>
    </xf>
    <xf numFmtId="3" fontId="3" fillId="0" borderId="1" xfId="0" applyNumberFormat="1" applyFont="1" applyBorder="1">
      <alignment vertical="center"/>
    </xf>
    <xf numFmtId="3" fontId="3" fillId="0" borderId="2" xfId="0" applyNumberFormat="1" applyFont="1" applyBorder="1">
      <alignment vertical="center"/>
    </xf>
    <xf numFmtId="3" fontId="3" fillId="0" borderId="3" xfId="0" applyNumberFormat="1" applyFont="1" applyBorder="1">
      <alignment vertical="center"/>
    </xf>
    <xf numFmtId="176" fontId="3" fillId="0" borderId="1" xfId="0" applyNumberFormat="1" applyFont="1" applyFill="1" applyBorder="1">
      <alignment vertical="center"/>
    </xf>
    <xf numFmtId="176" fontId="3" fillId="0" borderId="2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176" fontId="3" fillId="0" borderId="2" xfId="0" applyNumberFormat="1" applyFont="1" applyFill="1" applyBorder="1">
      <alignment vertical="center"/>
    </xf>
    <xf numFmtId="3" fontId="3" fillId="0" borderId="2" xfId="0" applyNumberFormat="1" applyFont="1" applyFill="1" applyBorder="1">
      <alignment vertical="center"/>
    </xf>
    <xf numFmtId="176" fontId="3" fillId="3" borderId="16" xfId="0" applyNumberFormat="1" applyFont="1" applyFill="1" applyBorder="1">
      <alignment vertical="center"/>
    </xf>
    <xf numFmtId="49" fontId="3" fillId="0" borderId="20" xfId="0" applyNumberFormat="1" applyFont="1" applyBorder="1">
      <alignment vertical="center"/>
    </xf>
    <xf numFmtId="0" fontId="3" fillId="0" borderId="3" xfId="0" applyFont="1" applyFill="1" applyBorder="1">
      <alignment vertical="center"/>
    </xf>
    <xf numFmtId="49" fontId="3" fillId="0" borderId="19" xfId="0" applyNumberFormat="1" applyFont="1" applyFill="1" applyBorder="1">
      <alignment vertical="center"/>
    </xf>
    <xf numFmtId="49" fontId="3" fillId="0" borderId="20" xfId="0" applyNumberFormat="1" applyFont="1" applyFill="1" applyBorder="1">
      <alignment vertical="center"/>
    </xf>
    <xf numFmtId="49" fontId="5" fillId="0" borderId="6" xfId="0" applyNumberFormat="1" applyFont="1" applyBorder="1" applyAlignment="1">
      <alignment vertical="center" wrapText="1"/>
    </xf>
    <xf numFmtId="0" fontId="3" fillId="2" borderId="0" xfId="0" applyFont="1" applyFill="1">
      <alignment vertical="center"/>
    </xf>
    <xf numFmtId="176" fontId="3" fillId="3" borderId="2" xfId="0" applyNumberFormat="1" applyFont="1" applyFill="1" applyBorder="1">
      <alignment vertical="center"/>
    </xf>
    <xf numFmtId="49" fontId="8" fillId="0" borderId="5" xfId="0" applyNumberFormat="1" applyFont="1" applyBorder="1">
      <alignment vertical="center"/>
    </xf>
    <xf numFmtId="49" fontId="8" fillId="0" borderId="16" xfId="0" applyNumberFormat="1" applyFont="1" applyBorder="1">
      <alignment vertical="center"/>
    </xf>
    <xf numFmtId="49" fontId="8" fillId="0" borderId="6" xfId="0" applyNumberFormat="1" applyFont="1" applyBorder="1">
      <alignment vertical="center"/>
    </xf>
    <xf numFmtId="49" fontId="8" fillId="0" borderId="7" xfId="0" applyNumberFormat="1" applyFont="1" applyBorder="1">
      <alignment vertical="center"/>
    </xf>
    <xf numFmtId="0" fontId="0" fillId="0" borderId="7" xfId="0" applyBorder="1">
      <alignment vertical="center"/>
    </xf>
    <xf numFmtId="49" fontId="3" fillId="0" borderId="21" xfId="0" applyNumberFormat="1" applyFont="1" applyBorder="1">
      <alignment vertical="center"/>
    </xf>
    <xf numFmtId="0" fontId="9" fillId="0" borderId="11" xfId="0" applyFont="1" applyBorder="1" applyAlignment="1">
      <alignment vertical="top" wrapText="1"/>
    </xf>
    <xf numFmtId="0" fontId="9" fillId="0" borderId="1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left" vertical="top"/>
    </xf>
    <xf numFmtId="49" fontId="3" fillId="0" borderId="2" xfId="0" applyNumberFormat="1" applyFont="1" applyBorder="1" applyAlignment="1">
      <alignment horizontal="left" vertical="top"/>
    </xf>
    <xf numFmtId="49" fontId="3" fillId="0" borderId="3" xfId="0" applyNumberFormat="1" applyFont="1" applyBorder="1" applyAlignment="1">
      <alignment horizontal="left" vertical="top"/>
    </xf>
    <xf numFmtId="49" fontId="3" fillId="0" borderId="2" xfId="0" applyNumberFormat="1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/>
    </xf>
    <xf numFmtId="0" fontId="9" fillId="0" borderId="2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49" fontId="3" fillId="0" borderId="5" xfId="0" applyNumberFormat="1" applyFont="1" applyBorder="1" applyAlignment="1">
      <alignment horizontal="left" vertical="top"/>
    </xf>
    <xf numFmtId="49" fontId="3" fillId="0" borderId="6" xfId="0" applyNumberFormat="1" applyFont="1" applyBorder="1" applyAlignment="1">
      <alignment horizontal="left" vertical="top"/>
    </xf>
    <xf numFmtId="49" fontId="7" fillId="0" borderId="6" xfId="0" applyNumberFormat="1" applyFont="1" applyBorder="1" applyAlignment="1">
      <alignment horizontal="left" vertical="top"/>
    </xf>
    <xf numFmtId="49" fontId="3" fillId="0" borderId="7" xfId="0" applyNumberFormat="1" applyFont="1" applyBorder="1" applyAlignment="1">
      <alignment horizontal="left" vertical="top"/>
    </xf>
    <xf numFmtId="49" fontId="9" fillId="0" borderId="6" xfId="0" applyNumberFormat="1" applyFont="1" applyBorder="1" applyAlignment="1">
      <alignment horizontal="left" vertical="top" wrapText="1"/>
    </xf>
    <xf numFmtId="0" fontId="0" fillId="0" borderId="15" xfId="0" applyBorder="1" applyAlignment="1">
      <alignment horizontal="center" vertical="center" wrapText="1"/>
    </xf>
    <xf numFmtId="49" fontId="3" fillId="0" borderId="11" xfId="0" applyNumberFormat="1" applyFont="1" applyBorder="1">
      <alignment vertical="center"/>
    </xf>
    <xf numFmtId="3" fontId="3" fillId="0" borderId="11" xfId="0" applyNumberFormat="1" applyFont="1" applyBorder="1">
      <alignment vertical="center"/>
    </xf>
    <xf numFmtId="176" fontId="3" fillId="0" borderId="11" xfId="0" applyNumberFormat="1" applyFont="1" applyBorder="1">
      <alignment vertical="center"/>
    </xf>
    <xf numFmtId="176" fontId="3" fillId="3" borderId="11" xfId="0" applyNumberFormat="1" applyFont="1" applyFill="1" applyBorder="1">
      <alignment vertical="center"/>
    </xf>
    <xf numFmtId="0" fontId="3" fillId="0" borderId="0" xfId="0" applyFont="1" applyBorder="1" applyAlignment="1">
      <alignment horizontal="centerContinuous" vertical="center"/>
    </xf>
    <xf numFmtId="49" fontId="3" fillId="0" borderId="0" xfId="0" applyNumberFormat="1" applyFont="1" applyBorder="1">
      <alignment vertical="center"/>
    </xf>
    <xf numFmtId="0" fontId="3" fillId="0" borderId="5" xfId="0" applyFont="1" applyFill="1" applyBorder="1" applyAlignment="1">
      <alignment vertical="top"/>
    </xf>
    <xf numFmtId="0" fontId="3" fillId="0" borderId="6" xfId="0" applyFont="1" applyFill="1" applyBorder="1" applyAlignment="1">
      <alignment vertical="top"/>
    </xf>
    <xf numFmtId="0" fontId="3" fillId="0" borderId="7" xfId="0" applyFont="1" applyFill="1" applyBorder="1" applyAlignment="1">
      <alignment vertical="top"/>
    </xf>
    <xf numFmtId="1" fontId="3" fillId="0" borderId="6" xfId="0" applyNumberFormat="1" applyFont="1" applyBorder="1">
      <alignment vertical="center"/>
    </xf>
    <xf numFmtId="176" fontId="3" fillId="0" borderId="7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3" fillId="0" borderId="10" xfId="0" applyFont="1" applyBorder="1" applyAlignment="1">
      <alignment horizontal="center" vertical="top" wrapText="1"/>
    </xf>
    <xf numFmtId="49" fontId="9" fillId="0" borderId="11" xfId="0" applyNumberFormat="1" applyFont="1" applyFill="1" applyBorder="1" applyAlignment="1">
      <alignment vertical="center" wrapText="1"/>
    </xf>
    <xf numFmtId="49" fontId="3" fillId="0" borderId="11" xfId="0" applyNumberFormat="1" applyFont="1" applyFill="1" applyBorder="1">
      <alignment vertical="center"/>
    </xf>
    <xf numFmtId="3" fontId="3" fillId="0" borderId="0" xfId="0" applyNumberFormat="1" applyFont="1" applyBorder="1">
      <alignment vertical="center"/>
    </xf>
    <xf numFmtId="176" fontId="3" fillId="0" borderId="0" xfId="0" applyNumberFormat="1" applyFont="1" applyBorder="1">
      <alignment vertical="center"/>
    </xf>
    <xf numFmtId="49" fontId="5" fillId="0" borderId="7" xfId="0" applyNumberFormat="1" applyFont="1" applyBorder="1">
      <alignment vertical="center"/>
    </xf>
    <xf numFmtId="176" fontId="3" fillId="0" borderId="3" xfId="0" applyNumberFormat="1" applyFont="1" applyBorder="1" applyAlignment="1">
      <alignment horizontal="right" vertical="center"/>
    </xf>
    <xf numFmtId="0" fontId="3" fillId="0" borderId="8" xfId="0" applyFont="1" applyBorder="1">
      <alignment vertical="center"/>
    </xf>
    <xf numFmtId="0" fontId="3" fillId="0" borderId="15" xfId="0" applyFont="1" applyBorder="1">
      <alignment vertical="center"/>
    </xf>
    <xf numFmtId="49" fontId="9" fillId="0" borderId="2" xfId="0" applyNumberFormat="1" applyFont="1" applyBorder="1" applyAlignment="1">
      <alignment horizontal="left" vertical="top" wrapText="1"/>
    </xf>
    <xf numFmtId="0" fontId="3" fillId="0" borderId="12" xfId="0" applyFont="1" applyBorder="1">
      <alignment vertical="center"/>
    </xf>
    <xf numFmtId="0" fontId="3" fillId="0" borderId="17" xfId="0" applyFont="1" applyBorder="1">
      <alignment vertical="center"/>
    </xf>
    <xf numFmtId="176" fontId="3" fillId="0" borderId="17" xfId="0" applyNumberFormat="1" applyFont="1" applyBorder="1">
      <alignment vertical="center"/>
    </xf>
    <xf numFmtId="0" fontId="3" fillId="0" borderId="17" xfId="0" applyFont="1" applyBorder="1" applyAlignment="1">
      <alignment horizontal="left" vertical="top"/>
    </xf>
    <xf numFmtId="3" fontId="3" fillId="0" borderId="17" xfId="0" applyNumberFormat="1" applyFont="1" applyBorder="1">
      <alignment vertical="center"/>
    </xf>
    <xf numFmtId="0" fontId="3" fillId="0" borderId="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vertical="top" wrapText="1"/>
    </xf>
    <xf numFmtId="49" fontId="8" fillId="0" borderId="0" xfId="0" applyNumberFormat="1" applyFont="1" applyFill="1" applyBorder="1">
      <alignment vertical="center"/>
    </xf>
    <xf numFmtId="49" fontId="8" fillId="0" borderId="2" xfId="0" applyNumberFormat="1" applyFont="1" applyFill="1" applyBorder="1">
      <alignment vertical="center"/>
    </xf>
    <xf numFmtId="0" fontId="0" fillId="0" borderId="6" xfId="0" applyFill="1" applyBorder="1">
      <alignment vertical="center"/>
    </xf>
    <xf numFmtId="176" fontId="0" fillId="0" borderId="0" xfId="0" applyNumberFormat="1" applyFill="1" applyBorder="1">
      <alignment vertical="center"/>
    </xf>
    <xf numFmtId="176" fontId="0" fillId="0" borderId="6" xfId="0" applyNumberFormat="1" applyFill="1" applyBorder="1">
      <alignment vertical="center"/>
    </xf>
    <xf numFmtId="176" fontId="0" fillId="0" borderId="15" xfId="0" applyNumberFormat="1" applyFill="1" applyBorder="1">
      <alignment vertical="center"/>
    </xf>
    <xf numFmtId="49" fontId="8" fillId="0" borderId="22" xfId="0" applyNumberFormat="1" applyFont="1" applyFill="1" applyBorder="1">
      <alignment vertical="center"/>
    </xf>
    <xf numFmtId="49" fontId="8" fillId="0" borderId="17" xfId="0" applyNumberFormat="1" applyFont="1" applyFill="1" applyBorder="1">
      <alignment vertical="center"/>
    </xf>
    <xf numFmtId="3" fontId="0" fillId="0" borderId="16" xfId="0" applyNumberFormat="1" applyFill="1" applyBorder="1">
      <alignment vertical="center"/>
    </xf>
    <xf numFmtId="176" fontId="0" fillId="0" borderId="22" xfId="0" applyNumberFormat="1" applyFill="1" applyBorder="1">
      <alignment vertical="center"/>
    </xf>
    <xf numFmtId="176" fontId="0" fillId="0" borderId="16" xfId="0" applyNumberFormat="1" applyFill="1" applyBorder="1">
      <alignment vertical="center"/>
    </xf>
    <xf numFmtId="176" fontId="0" fillId="0" borderId="21" xfId="0" applyNumberFormat="1" applyFill="1" applyBorder="1">
      <alignment vertical="center"/>
    </xf>
    <xf numFmtId="3" fontId="0" fillId="0" borderId="6" xfId="0" applyNumberFormat="1" applyFill="1" applyBorder="1">
      <alignment vertical="center"/>
    </xf>
    <xf numFmtId="49" fontId="5" fillId="0" borderId="22" xfId="0" applyNumberFormat="1" applyFont="1" applyFill="1" applyBorder="1">
      <alignment vertical="center"/>
    </xf>
    <xf numFmtId="49" fontId="5" fillId="0" borderId="0" xfId="0" applyNumberFormat="1" applyFont="1" applyFill="1" applyBorder="1">
      <alignment vertical="center"/>
    </xf>
    <xf numFmtId="49" fontId="8" fillId="0" borderId="16" xfId="0" applyNumberFormat="1" applyFont="1" applyFill="1" applyBorder="1">
      <alignment vertical="center"/>
    </xf>
    <xf numFmtId="49" fontId="8" fillId="0" borderId="18" xfId="0" applyNumberFormat="1" applyFont="1" applyFill="1" applyBorder="1">
      <alignment vertical="center"/>
    </xf>
    <xf numFmtId="49" fontId="8" fillId="0" borderId="7" xfId="0" applyNumberFormat="1" applyFont="1" applyFill="1" applyBorder="1">
      <alignment vertical="center"/>
    </xf>
    <xf numFmtId="49" fontId="8" fillId="0" borderId="3" xfId="0" applyNumberFormat="1" applyFont="1" applyFill="1" applyBorder="1">
      <alignment vertical="center"/>
    </xf>
    <xf numFmtId="3" fontId="3" fillId="0" borderId="12" xfId="0" applyNumberFormat="1" applyFont="1" applyFill="1" applyBorder="1">
      <alignment vertical="center"/>
    </xf>
    <xf numFmtId="3" fontId="3" fillId="0" borderId="8" xfId="0" applyNumberFormat="1" applyFont="1" applyFill="1" applyBorder="1">
      <alignment vertical="center"/>
    </xf>
    <xf numFmtId="176" fontId="3" fillId="0" borderId="14" xfId="0" applyNumberFormat="1" applyFont="1" applyFill="1" applyBorder="1">
      <alignment vertical="center"/>
    </xf>
    <xf numFmtId="176" fontId="3" fillId="0" borderId="4" xfId="0" applyNumberFormat="1" applyFont="1" applyFill="1" applyBorder="1">
      <alignment vertical="center"/>
    </xf>
    <xf numFmtId="49" fontId="8" fillId="0" borderId="1" xfId="0" applyNumberFormat="1" applyFont="1" applyFill="1" applyBorder="1">
      <alignment vertical="center"/>
    </xf>
    <xf numFmtId="3" fontId="0" fillId="0" borderId="7" xfId="0" applyNumberFormat="1" applyFill="1" applyBorder="1">
      <alignment vertical="center"/>
    </xf>
    <xf numFmtId="176" fontId="0" fillId="0" borderId="14" xfId="0" applyNumberFormat="1" applyFill="1" applyBorder="1">
      <alignment vertical="center"/>
    </xf>
    <xf numFmtId="176" fontId="0" fillId="0" borderId="7" xfId="0" applyNumberFormat="1" applyFill="1" applyBorder="1">
      <alignment vertical="center"/>
    </xf>
    <xf numFmtId="176" fontId="0" fillId="0" borderId="4" xfId="0" applyNumberFormat="1" applyFill="1" applyBorder="1">
      <alignment vertical="center"/>
    </xf>
    <xf numFmtId="176" fontId="0" fillId="3" borderId="6" xfId="0" applyNumberFormat="1" applyFill="1" applyBorder="1">
      <alignment vertical="center"/>
    </xf>
    <xf numFmtId="49" fontId="8" fillId="0" borderId="12" xfId="0" applyNumberFormat="1" applyFont="1" applyFill="1" applyBorder="1">
      <alignment vertical="center"/>
    </xf>
    <xf numFmtId="3" fontId="0" fillId="0" borderId="5" xfId="0" applyNumberFormat="1" applyFill="1" applyBorder="1">
      <alignment vertical="center"/>
    </xf>
    <xf numFmtId="176" fontId="0" fillId="0" borderId="12" xfId="0" applyNumberFormat="1" applyFill="1" applyBorder="1">
      <alignment vertical="center"/>
    </xf>
    <xf numFmtId="176" fontId="0" fillId="0" borderId="5" xfId="0" applyNumberFormat="1" applyFill="1" applyBorder="1">
      <alignment vertical="center"/>
    </xf>
    <xf numFmtId="176" fontId="0" fillId="0" borderId="8" xfId="0" applyNumberFormat="1" applyFill="1" applyBorder="1">
      <alignment vertical="center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1" xfId="0" applyFont="1" applyFill="1" applyBorder="1">
      <alignment vertical="center"/>
    </xf>
    <xf numFmtId="0" fontId="3" fillId="0" borderId="9" xfId="0" applyFont="1" applyFill="1" applyBorder="1" applyAlignment="1">
      <alignment vertical="top" wrapText="1"/>
    </xf>
    <xf numFmtId="0" fontId="3" fillId="0" borderId="13" xfId="0" applyFont="1" applyFill="1" applyBorder="1" applyAlignment="1">
      <alignment vertical="top" wrapText="1"/>
    </xf>
    <xf numFmtId="0" fontId="3" fillId="0" borderId="10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Continuous" vertical="center"/>
    </xf>
    <xf numFmtId="0" fontId="3" fillId="0" borderId="12" xfId="0" applyFont="1" applyFill="1" applyBorder="1" applyAlignment="1">
      <alignment horizontal="centerContinuous" vertical="center"/>
    </xf>
    <xf numFmtId="0" fontId="3" fillId="0" borderId="8" xfId="0" applyFont="1" applyFill="1" applyBorder="1" applyAlignment="1">
      <alignment horizontal="centerContinuous" vertical="center"/>
    </xf>
    <xf numFmtId="0" fontId="3" fillId="0" borderId="14" xfId="0" applyFont="1" applyFill="1" applyBorder="1">
      <alignment vertical="center"/>
    </xf>
    <xf numFmtId="0" fontId="3" fillId="0" borderId="4" xfId="0" applyFont="1" applyFill="1" applyBorder="1">
      <alignment vertical="center"/>
    </xf>
    <xf numFmtId="49" fontId="3" fillId="0" borderId="1" xfId="0" applyNumberFormat="1" applyFont="1" applyFill="1" applyBorder="1">
      <alignment vertical="center"/>
    </xf>
    <xf numFmtId="49" fontId="3" fillId="0" borderId="8" xfId="0" applyNumberFormat="1" applyFont="1" applyFill="1" applyBorder="1">
      <alignment vertical="center"/>
    </xf>
    <xf numFmtId="0" fontId="3" fillId="0" borderId="6" xfId="0" applyFont="1" applyFill="1" applyBorder="1">
      <alignment vertical="center"/>
    </xf>
    <xf numFmtId="49" fontId="3" fillId="0" borderId="5" xfId="0" applyNumberFormat="1" applyFont="1" applyFill="1" applyBorder="1">
      <alignment vertical="center"/>
    </xf>
    <xf numFmtId="49" fontId="3" fillId="0" borderId="16" xfId="0" applyNumberFormat="1" applyFont="1" applyFill="1" applyBorder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top" wrapText="1"/>
    </xf>
    <xf numFmtId="49" fontId="3" fillId="0" borderId="6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right" vertical="center"/>
    </xf>
    <xf numFmtId="3" fontId="3" fillId="0" borderId="0" xfId="0" applyNumberFormat="1" applyFont="1" applyFill="1">
      <alignment vertical="center"/>
    </xf>
    <xf numFmtId="49" fontId="8" fillId="0" borderId="22" xfId="0" applyNumberFormat="1" applyFont="1" applyBorder="1">
      <alignment vertical="center"/>
    </xf>
    <xf numFmtId="49" fontId="8" fillId="0" borderId="0" xfId="0" applyNumberFormat="1" applyFont="1" applyBorder="1">
      <alignment vertical="center"/>
    </xf>
    <xf numFmtId="49" fontId="8" fillId="0" borderId="12" xfId="0" applyNumberFormat="1" applyFont="1" applyBorder="1">
      <alignment vertical="center"/>
    </xf>
    <xf numFmtId="49" fontId="8" fillId="0" borderId="14" xfId="0" applyNumberFormat="1" applyFont="1" applyBorder="1">
      <alignment vertical="center"/>
    </xf>
    <xf numFmtId="49" fontId="8" fillId="0" borderId="21" xfId="0" applyNumberFormat="1" applyFont="1" applyBorder="1">
      <alignment vertical="center"/>
    </xf>
    <xf numFmtId="49" fontId="8" fillId="0" borderId="18" xfId="0" applyNumberFormat="1" applyFont="1" applyBorder="1">
      <alignment vertical="center"/>
    </xf>
    <xf numFmtId="49" fontId="8" fillId="0" borderId="15" xfId="0" applyNumberFormat="1" applyFont="1" applyBorder="1">
      <alignment vertical="center"/>
    </xf>
    <xf numFmtId="49" fontId="3" fillId="0" borderId="22" xfId="0" applyNumberFormat="1" applyFont="1" applyBorder="1">
      <alignment vertical="center"/>
    </xf>
    <xf numFmtId="49" fontId="3" fillId="0" borderId="12" xfId="0" applyNumberFormat="1" applyFont="1" applyBorder="1">
      <alignment vertical="center"/>
    </xf>
    <xf numFmtId="49" fontId="3" fillId="0" borderId="0" xfId="0" applyNumberFormat="1" applyFont="1" applyFill="1" applyBorder="1">
      <alignment vertical="center"/>
    </xf>
    <xf numFmtId="49" fontId="3" fillId="0" borderId="14" xfId="0" applyNumberFormat="1" applyFont="1" applyBorder="1">
      <alignment vertical="center"/>
    </xf>
    <xf numFmtId="0" fontId="3" fillId="0" borderId="7" xfId="0" applyFont="1" applyFill="1" applyBorder="1">
      <alignment vertical="center"/>
    </xf>
    <xf numFmtId="3" fontId="3" fillId="0" borderId="0" xfId="0" applyNumberFormat="1" applyFont="1" applyFill="1" applyBorder="1">
      <alignment vertical="center"/>
    </xf>
    <xf numFmtId="176" fontId="3" fillId="0" borderId="0" xfId="0" applyNumberFormat="1" applyFont="1" applyFill="1" applyBorder="1">
      <alignment vertical="center"/>
    </xf>
    <xf numFmtId="49" fontId="3" fillId="0" borderId="14" xfId="0" applyNumberFormat="1" applyFont="1" applyFill="1" applyBorder="1">
      <alignment vertical="center"/>
    </xf>
    <xf numFmtId="0" fontId="3" fillId="0" borderId="5" xfId="0" applyFont="1" applyFill="1" applyBorder="1">
      <alignment vertical="center"/>
    </xf>
    <xf numFmtId="3" fontId="3" fillId="0" borderId="17" xfId="0" applyNumberFormat="1" applyFont="1" applyFill="1" applyBorder="1">
      <alignment vertical="center"/>
    </xf>
    <xf numFmtId="176" fontId="3" fillId="0" borderId="17" xfId="0" applyNumberFormat="1" applyFont="1" applyFill="1" applyBorder="1">
      <alignment vertical="center"/>
    </xf>
    <xf numFmtId="0" fontId="3" fillId="0" borderId="17" xfId="0" applyFont="1" applyFill="1" applyBorder="1">
      <alignment vertical="center"/>
    </xf>
    <xf numFmtId="3" fontId="3" fillId="0" borderId="3" xfId="0" applyNumberFormat="1" applyFont="1" applyFill="1" applyBorder="1">
      <alignment vertical="center"/>
    </xf>
    <xf numFmtId="176" fontId="3" fillId="0" borderId="3" xfId="0" applyNumberFormat="1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top"/>
    </xf>
    <xf numFmtId="49" fontId="8" fillId="0" borderId="15" xfId="0" applyNumberFormat="1" applyFont="1" applyFill="1" applyBorder="1">
      <alignment vertical="center"/>
    </xf>
    <xf numFmtId="49" fontId="8" fillId="0" borderId="4" xfId="0" applyNumberFormat="1" applyFont="1" applyFill="1" applyBorder="1">
      <alignment vertical="center"/>
    </xf>
    <xf numFmtId="0" fontId="0" fillId="0" borderId="5" xfId="0" applyFont="1" applyBorder="1">
      <alignment vertical="center"/>
    </xf>
    <xf numFmtId="176" fontId="0" fillId="0" borderId="5" xfId="0" applyNumberFormat="1" applyFont="1" applyBorder="1">
      <alignment vertical="center"/>
    </xf>
    <xf numFmtId="176" fontId="0" fillId="0" borderId="12" xfId="0" applyNumberFormat="1" applyFont="1" applyBorder="1">
      <alignment vertical="center"/>
    </xf>
    <xf numFmtId="3" fontId="0" fillId="0" borderId="12" xfId="0" applyNumberFormat="1" applyFont="1" applyBorder="1">
      <alignment vertical="center"/>
    </xf>
    <xf numFmtId="3" fontId="0" fillId="0" borderId="16" xfId="0" applyNumberFormat="1" applyFont="1" applyBorder="1">
      <alignment vertical="center"/>
    </xf>
    <xf numFmtId="176" fontId="0" fillId="0" borderId="16" xfId="0" applyNumberFormat="1" applyFont="1" applyBorder="1">
      <alignment vertical="center"/>
    </xf>
    <xf numFmtId="176" fontId="0" fillId="0" borderId="22" xfId="0" applyNumberFormat="1" applyFont="1" applyBorder="1">
      <alignment vertical="center"/>
    </xf>
    <xf numFmtId="3" fontId="0" fillId="0" borderId="22" xfId="0" applyNumberFormat="1" applyFont="1" applyBorder="1">
      <alignment vertical="center"/>
    </xf>
    <xf numFmtId="3" fontId="0" fillId="0" borderId="6" xfId="0" applyNumberFormat="1" applyFont="1" applyBorder="1">
      <alignment vertical="center"/>
    </xf>
    <xf numFmtId="176" fontId="0" fillId="0" borderId="6" xfId="0" applyNumberFormat="1" applyFont="1" applyBorder="1">
      <alignment vertical="center"/>
    </xf>
    <xf numFmtId="176" fontId="0" fillId="0" borderId="0" xfId="0" applyNumberFormat="1" applyFont="1" applyBorder="1">
      <alignment vertical="center"/>
    </xf>
    <xf numFmtId="3" fontId="0" fillId="0" borderId="0" xfId="0" applyNumberFormat="1" applyFont="1" applyBorder="1">
      <alignment vertical="center"/>
    </xf>
    <xf numFmtId="0" fontId="0" fillId="0" borderId="6" xfId="0" applyFont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3" fontId="0" fillId="0" borderId="0" xfId="0" applyNumberFormat="1" applyFont="1" applyFill="1" applyBorder="1">
      <alignment vertical="center"/>
    </xf>
    <xf numFmtId="3" fontId="0" fillId="0" borderId="7" xfId="0" applyNumberFormat="1" applyFont="1" applyBorder="1">
      <alignment vertical="center"/>
    </xf>
    <xf numFmtId="176" fontId="0" fillId="0" borderId="7" xfId="0" applyNumberFormat="1" applyFont="1" applyBorder="1">
      <alignment vertical="center"/>
    </xf>
    <xf numFmtId="176" fontId="0" fillId="0" borderId="14" xfId="0" applyNumberFormat="1" applyFont="1" applyBorder="1">
      <alignment vertical="center"/>
    </xf>
    <xf numFmtId="3" fontId="0" fillId="0" borderId="14" xfId="0" applyNumberFormat="1" applyFont="1" applyBorder="1">
      <alignment vertical="center"/>
    </xf>
    <xf numFmtId="49" fontId="8" fillId="0" borderId="2" xfId="0" applyNumberFormat="1" applyFont="1" applyFill="1" applyBorder="1" applyAlignment="1">
      <alignment vertical="center" wrapText="1"/>
    </xf>
    <xf numFmtId="49" fontId="8" fillId="0" borderId="7" xfId="0" applyNumberFormat="1" applyFont="1" applyFill="1" applyBorder="1" applyAlignment="1">
      <alignment vertical="center" wrapText="1"/>
    </xf>
    <xf numFmtId="0" fontId="8" fillId="0" borderId="11" xfId="0" applyFont="1" applyFill="1" applyBorder="1" applyAlignment="1">
      <alignment vertical="top" wrapText="1"/>
    </xf>
    <xf numFmtId="0" fontId="10" fillId="0" borderId="11" xfId="0" applyFont="1" applyFill="1" applyBorder="1" applyAlignment="1">
      <alignment vertical="top" wrapText="1"/>
    </xf>
    <xf numFmtId="0" fontId="8" fillId="0" borderId="11" xfId="0" applyFont="1" applyFill="1" applyBorder="1" applyAlignment="1">
      <alignment horizontal="center" vertical="top" wrapText="1"/>
    </xf>
    <xf numFmtId="0" fontId="8" fillId="0" borderId="2" xfId="0" applyFont="1" applyFill="1" applyBorder="1">
      <alignment vertical="center"/>
    </xf>
    <xf numFmtId="0" fontId="8" fillId="0" borderId="3" xfId="0" applyFont="1" applyFill="1" applyBorder="1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0" fillId="0" borderId="7" xfId="0" applyFont="1" applyBorder="1">
      <alignment vertical="center"/>
    </xf>
    <xf numFmtId="49" fontId="10" fillId="0" borderId="6" xfId="0" applyNumberFormat="1" applyFont="1" applyFill="1" applyBorder="1">
      <alignment vertical="center"/>
    </xf>
    <xf numFmtId="176" fontId="3" fillId="0" borderId="11" xfId="0" applyNumberFormat="1" applyFont="1" applyFill="1" applyBorder="1">
      <alignment vertical="center"/>
    </xf>
    <xf numFmtId="3" fontId="3" fillId="0" borderId="11" xfId="0" applyNumberFormat="1" applyFont="1" applyFill="1" applyBorder="1">
      <alignment vertical="center"/>
    </xf>
    <xf numFmtId="49" fontId="8" fillId="0" borderId="1" xfId="0" applyNumberFormat="1" applyFont="1" applyFill="1" applyBorder="1" applyAlignment="1">
      <alignment vertical="center" wrapText="1"/>
    </xf>
    <xf numFmtId="49" fontId="8" fillId="0" borderId="8" xfId="0" applyNumberFormat="1" applyFont="1" applyFill="1" applyBorder="1" applyAlignment="1">
      <alignment vertical="center" wrapText="1"/>
    </xf>
    <xf numFmtId="49" fontId="8" fillId="0" borderId="2" xfId="0" applyNumberFormat="1" applyFont="1" applyFill="1" applyBorder="1" applyAlignment="1">
      <alignment vertical="center" wrapText="1"/>
    </xf>
    <xf numFmtId="49" fontId="8" fillId="0" borderId="15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5" fillId="0" borderId="8" xfId="0" applyNumberFormat="1" applyFont="1" applyFill="1" applyBorder="1" applyAlignment="1">
      <alignment vertical="center" wrapTex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/>
    </xf>
    <xf numFmtId="0" fontId="0" fillId="0" borderId="7" xfId="0" applyFont="1" applyBorder="1" applyAlignment="1">
      <alignment horizontal="left" vertical="top"/>
    </xf>
    <xf numFmtId="49" fontId="5" fillId="0" borderId="2" xfId="0" applyNumberFormat="1" applyFont="1" applyBorder="1" applyAlignment="1">
      <alignment vertical="center" wrapText="1"/>
    </xf>
    <xf numFmtId="49" fontId="5" fillId="0" borderId="15" xfId="0" applyNumberFormat="1" applyFont="1" applyBorder="1" applyAlignment="1">
      <alignment vertical="center" wrapText="1"/>
    </xf>
    <xf numFmtId="49" fontId="5" fillId="0" borderId="2" xfId="0" applyNumberFormat="1" applyFont="1" applyFill="1" applyBorder="1" applyAlignment="1">
      <alignment vertical="center" wrapText="1"/>
    </xf>
    <xf numFmtId="49" fontId="5" fillId="0" borderId="15" xfId="0" applyNumberFormat="1" applyFont="1" applyFill="1" applyBorder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0" fillId="0" borderId="11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/>
    </xf>
    <xf numFmtId="0" fontId="8" fillId="0" borderId="7" xfId="0" applyFont="1" applyFill="1" applyBorder="1" applyAlignment="1">
      <alignment horizontal="left" vertical="top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6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11" xfId="0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53"/>
  <sheetViews>
    <sheetView showGridLines="0" tabSelected="1" zoomScale="90" zoomScaleNormal="90" zoomScaleSheetLayoutView="80" workbookViewId="0"/>
  </sheetViews>
  <sheetFormatPr defaultColWidth="8" defaultRowHeight="15" customHeight="1" x14ac:dyDescent="0.15"/>
  <cols>
    <col min="1" max="1" width="27.88671875" style="1" customWidth="1"/>
    <col min="2" max="2" width="38" style="1" customWidth="1"/>
    <col min="3" max="3" width="32.109375" style="1" customWidth="1"/>
    <col min="4" max="15" width="8.109375" style="1" customWidth="1"/>
    <col min="16" max="16384" width="8" style="1"/>
  </cols>
  <sheetData>
    <row r="1" spans="1:15" ht="15" customHeight="1" x14ac:dyDescent="0.15">
      <c r="D1" s="1" t="s">
        <v>434</v>
      </c>
      <c r="J1" s="1" t="s">
        <v>434</v>
      </c>
    </row>
    <row r="2" spans="1:15" ht="15" customHeight="1" x14ac:dyDescent="0.15">
      <c r="D2" s="1" t="s">
        <v>54</v>
      </c>
      <c r="J2" s="1" t="s">
        <v>55</v>
      </c>
    </row>
    <row r="3" spans="1:15" s="11" customFormat="1" ht="75.599999999999994" x14ac:dyDescent="0.15">
      <c r="A3" s="193"/>
      <c r="B3" s="194"/>
      <c r="C3" s="195"/>
      <c r="D3" s="154" t="s">
        <v>1</v>
      </c>
      <c r="E3" s="155" t="s">
        <v>278</v>
      </c>
      <c r="F3" s="155" t="s">
        <v>279</v>
      </c>
      <c r="G3" s="155" t="s">
        <v>280</v>
      </c>
      <c r="H3" s="155" t="s">
        <v>281</v>
      </c>
      <c r="I3" s="155" t="s">
        <v>277</v>
      </c>
      <c r="J3" s="154" t="s">
        <v>1</v>
      </c>
      <c r="K3" s="155" t="s">
        <v>278</v>
      </c>
      <c r="L3" s="155" t="s">
        <v>279</v>
      </c>
      <c r="M3" s="155" t="s">
        <v>280</v>
      </c>
      <c r="N3" s="155" t="s">
        <v>281</v>
      </c>
      <c r="O3" s="155" t="s">
        <v>277</v>
      </c>
    </row>
    <row r="4" spans="1:15" ht="15" customHeight="1" x14ac:dyDescent="0.15">
      <c r="A4" s="196" t="s">
        <v>0</v>
      </c>
      <c r="B4" s="197"/>
      <c r="C4" s="198"/>
      <c r="D4" s="72">
        <f t="shared" ref="D4:O4" si="0">D251</f>
        <v>985</v>
      </c>
      <c r="E4" s="72">
        <f t="shared" si="0"/>
        <v>439</v>
      </c>
      <c r="F4" s="72">
        <f t="shared" si="0"/>
        <v>235</v>
      </c>
      <c r="G4" s="72">
        <f t="shared" si="0"/>
        <v>256</v>
      </c>
      <c r="H4" s="72">
        <f t="shared" si="0"/>
        <v>41</v>
      </c>
      <c r="I4" s="72">
        <f t="shared" si="0"/>
        <v>14</v>
      </c>
      <c r="J4" s="72">
        <f t="shared" si="0"/>
        <v>985</v>
      </c>
      <c r="K4" s="72">
        <f t="shared" si="0"/>
        <v>357</v>
      </c>
      <c r="L4" s="72">
        <f t="shared" si="0"/>
        <v>278</v>
      </c>
      <c r="M4" s="72">
        <f t="shared" si="0"/>
        <v>279</v>
      </c>
      <c r="N4" s="72">
        <f t="shared" si="0"/>
        <v>53</v>
      </c>
      <c r="O4" s="72">
        <f t="shared" si="0"/>
        <v>18</v>
      </c>
    </row>
    <row r="5" spans="1:15" ht="15" customHeight="1" x14ac:dyDescent="0.15">
      <c r="A5" s="88"/>
      <c r="B5" s="199"/>
      <c r="C5" s="200"/>
      <c r="D5" s="130">
        <f>IF(SUM(E5:I5)&gt;100,"－",SUM(E5:I5))</f>
        <v>100</v>
      </c>
      <c r="E5" s="71">
        <f t="shared" ref="E5:I5" si="1">E4/$D4*100</f>
        <v>44.568527918781726</v>
      </c>
      <c r="F5" s="71">
        <f t="shared" si="1"/>
        <v>23.857868020304569</v>
      </c>
      <c r="G5" s="71">
        <f t="shared" si="1"/>
        <v>25.98984771573604</v>
      </c>
      <c r="H5" s="71">
        <f t="shared" si="1"/>
        <v>4.1624365482233499</v>
      </c>
      <c r="I5" s="71">
        <f t="shared" si="1"/>
        <v>1.4213197969543148</v>
      </c>
      <c r="J5" s="130">
        <f>IF(SUM(K5:O5)&gt;100,"－",SUM(K5:O5))</f>
        <v>100.00000000000001</v>
      </c>
      <c r="K5" s="71">
        <f t="shared" ref="K5:O5" si="2">K4/$J4*100</f>
        <v>36.243654822335024</v>
      </c>
      <c r="L5" s="71">
        <f t="shared" si="2"/>
        <v>28.223350253807105</v>
      </c>
      <c r="M5" s="71">
        <f t="shared" si="2"/>
        <v>28.324873096446701</v>
      </c>
      <c r="N5" s="71">
        <f t="shared" si="2"/>
        <v>5.3807106598984769</v>
      </c>
      <c r="O5" s="71">
        <f t="shared" si="2"/>
        <v>1.8274111675126905</v>
      </c>
    </row>
    <row r="6" spans="1:15" ht="15" customHeight="1" x14ac:dyDescent="0.15">
      <c r="A6" s="192" t="s">
        <v>9</v>
      </c>
      <c r="B6" s="201" t="s">
        <v>4</v>
      </c>
      <c r="C6" s="202"/>
      <c r="D6" s="72">
        <f t="shared" ref="D6:D69" si="3">D253</f>
        <v>521</v>
      </c>
      <c r="E6" s="70">
        <f t="shared" ref="E6:I15" si="4">IF($D6=0,0,E253/$D6*100)</f>
        <v>47.984644913627641</v>
      </c>
      <c r="F6" s="70">
        <f t="shared" si="4"/>
        <v>19.385796545105567</v>
      </c>
      <c r="G6" s="70">
        <f t="shared" si="4"/>
        <v>27.447216890595012</v>
      </c>
      <c r="H6" s="70">
        <f t="shared" si="4"/>
        <v>3.45489443378119</v>
      </c>
      <c r="I6" s="70">
        <f t="shared" si="4"/>
        <v>1.727447216890595</v>
      </c>
      <c r="J6" s="72">
        <f t="shared" ref="J6:J69" si="5">J253</f>
        <v>521</v>
      </c>
      <c r="K6" s="70">
        <f t="shared" ref="K6:O15" si="6">IF($J6=0,0,K253/$J6*100)</f>
        <v>36.468330134357011</v>
      </c>
      <c r="L6" s="70">
        <f t="shared" si="6"/>
        <v>26.29558541266795</v>
      </c>
      <c r="M6" s="70">
        <f t="shared" si="6"/>
        <v>29.750479846449135</v>
      </c>
      <c r="N6" s="70">
        <f t="shared" si="6"/>
        <v>6.3339731285988483</v>
      </c>
      <c r="O6" s="70">
        <f t="shared" si="6"/>
        <v>1.1516314779270633</v>
      </c>
    </row>
    <row r="7" spans="1:15" ht="15" customHeight="1" x14ac:dyDescent="0.15">
      <c r="A7" s="69"/>
      <c r="B7" s="27" t="s">
        <v>5</v>
      </c>
      <c r="C7" s="49"/>
      <c r="D7" s="68">
        <f t="shared" si="3"/>
        <v>48</v>
      </c>
      <c r="E7" s="67">
        <f t="shared" si="4"/>
        <v>41.666666666666671</v>
      </c>
      <c r="F7" s="67">
        <f t="shared" si="4"/>
        <v>27.083333333333332</v>
      </c>
      <c r="G7" s="67">
        <f t="shared" si="4"/>
        <v>22.916666666666664</v>
      </c>
      <c r="H7" s="67">
        <f t="shared" si="4"/>
        <v>8.3333333333333321</v>
      </c>
      <c r="I7" s="67">
        <f t="shared" si="4"/>
        <v>0</v>
      </c>
      <c r="J7" s="68">
        <f t="shared" si="5"/>
        <v>48</v>
      </c>
      <c r="K7" s="67">
        <f t="shared" si="6"/>
        <v>25</v>
      </c>
      <c r="L7" s="67">
        <f t="shared" si="6"/>
        <v>37.5</v>
      </c>
      <c r="M7" s="67">
        <f t="shared" si="6"/>
        <v>27.083333333333332</v>
      </c>
      <c r="N7" s="67">
        <f t="shared" si="6"/>
        <v>0</v>
      </c>
      <c r="O7" s="67">
        <f t="shared" si="6"/>
        <v>10.416666666666668</v>
      </c>
    </row>
    <row r="8" spans="1:15" ht="15" customHeight="1" x14ac:dyDescent="0.15">
      <c r="A8" s="69"/>
      <c r="B8" s="27" t="s">
        <v>6</v>
      </c>
      <c r="C8" s="49"/>
      <c r="D8" s="68">
        <f t="shared" si="3"/>
        <v>140</v>
      </c>
      <c r="E8" s="67">
        <f t="shared" si="4"/>
        <v>45</v>
      </c>
      <c r="F8" s="67">
        <f t="shared" si="4"/>
        <v>7.8571428571428568</v>
      </c>
      <c r="G8" s="67">
        <f t="shared" si="4"/>
        <v>45</v>
      </c>
      <c r="H8" s="67">
        <f t="shared" si="4"/>
        <v>0.7142857142857143</v>
      </c>
      <c r="I8" s="67">
        <f t="shared" si="4"/>
        <v>1.4285714285714286</v>
      </c>
      <c r="J8" s="68">
        <f t="shared" si="5"/>
        <v>140</v>
      </c>
      <c r="K8" s="67">
        <f t="shared" si="6"/>
        <v>29.285714285714288</v>
      </c>
      <c r="L8" s="67">
        <f t="shared" si="6"/>
        <v>13.571428571428571</v>
      </c>
      <c r="M8" s="67">
        <f t="shared" si="6"/>
        <v>52.857142857142861</v>
      </c>
      <c r="N8" s="67">
        <f t="shared" si="6"/>
        <v>2.8571428571428572</v>
      </c>
      <c r="O8" s="67">
        <f t="shared" si="6"/>
        <v>1.4285714285714286</v>
      </c>
    </row>
    <row r="9" spans="1:15" ht="15" customHeight="1" x14ac:dyDescent="0.15">
      <c r="A9" s="69"/>
      <c r="B9" s="27" t="s">
        <v>7</v>
      </c>
      <c r="C9" s="49"/>
      <c r="D9" s="68">
        <f t="shared" si="3"/>
        <v>252</v>
      </c>
      <c r="E9" s="67">
        <f t="shared" si="4"/>
        <v>39.285714285714285</v>
      </c>
      <c r="F9" s="67">
        <f t="shared" si="4"/>
        <v>39.285714285714285</v>
      </c>
      <c r="G9" s="67">
        <f t="shared" si="4"/>
        <v>14.285714285714285</v>
      </c>
      <c r="H9" s="67">
        <f t="shared" si="4"/>
        <v>5.9523809523809517</v>
      </c>
      <c r="I9" s="67">
        <f t="shared" si="4"/>
        <v>1.1904761904761905</v>
      </c>
      <c r="J9" s="68">
        <f t="shared" si="5"/>
        <v>252</v>
      </c>
      <c r="K9" s="67">
        <f t="shared" si="6"/>
        <v>44.047619047619044</v>
      </c>
      <c r="L9" s="67">
        <f t="shared" si="6"/>
        <v>34.523809523809526</v>
      </c>
      <c r="M9" s="67">
        <f t="shared" si="6"/>
        <v>13.492063492063492</v>
      </c>
      <c r="N9" s="67">
        <f t="shared" si="6"/>
        <v>5.9523809523809517</v>
      </c>
      <c r="O9" s="67">
        <f t="shared" si="6"/>
        <v>1.984126984126984</v>
      </c>
    </row>
    <row r="10" spans="1:15" ht="15" customHeight="1" x14ac:dyDescent="0.15">
      <c r="A10" s="88"/>
      <c r="B10" s="34" t="s">
        <v>8</v>
      </c>
      <c r="C10" s="46"/>
      <c r="D10" s="75">
        <f t="shared" si="3"/>
        <v>24</v>
      </c>
      <c r="E10" s="71">
        <f t="shared" si="4"/>
        <v>29.166666666666668</v>
      </c>
      <c r="F10" s="71">
        <f t="shared" si="4"/>
        <v>45.833333333333329</v>
      </c>
      <c r="G10" s="71">
        <f t="shared" si="4"/>
        <v>12.5</v>
      </c>
      <c r="H10" s="71">
        <f t="shared" si="4"/>
        <v>12.5</v>
      </c>
      <c r="I10" s="71">
        <f t="shared" si="4"/>
        <v>0</v>
      </c>
      <c r="J10" s="75">
        <f t="shared" si="5"/>
        <v>24</v>
      </c>
      <c r="K10" s="71">
        <f t="shared" si="6"/>
        <v>12.5</v>
      </c>
      <c r="L10" s="71">
        <f t="shared" si="6"/>
        <v>70.833333333333343</v>
      </c>
      <c r="M10" s="71">
        <f t="shared" si="6"/>
        <v>12.5</v>
      </c>
      <c r="N10" s="71">
        <f t="shared" si="6"/>
        <v>4.1666666666666661</v>
      </c>
      <c r="O10" s="71">
        <f t="shared" si="6"/>
        <v>0</v>
      </c>
    </row>
    <row r="11" spans="1:15" ht="15" customHeight="1" x14ac:dyDescent="0.15">
      <c r="A11" s="69" t="s">
        <v>14</v>
      </c>
      <c r="B11" s="27" t="s">
        <v>10</v>
      </c>
      <c r="C11" s="49"/>
      <c r="D11" s="68">
        <f t="shared" si="3"/>
        <v>487</v>
      </c>
      <c r="E11" s="67">
        <f t="shared" si="4"/>
        <v>44.147843942505133</v>
      </c>
      <c r="F11" s="67">
        <f t="shared" si="4"/>
        <v>17.864476386036962</v>
      </c>
      <c r="G11" s="67">
        <f t="shared" si="4"/>
        <v>33.059548254620125</v>
      </c>
      <c r="H11" s="67">
        <f t="shared" si="4"/>
        <v>3.4907597535934287</v>
      </c>
      <c r="I11" s="67">
        <f t="shared" si="4"/>
        <v>1.4373716632443532</v>
      </c>
      <c r="J11" s="68">
        <f t="shared" si="5"/>
        <v>487</v>
      </c>
      <c r="K11" s="67">
        <f t="shared" si="6"/>
        <v>37.782340862422998</v>
      </c>
      <c r="L11" s="67">
        <f t="shared" si="6"/>
        <v>21.971252566735114</v>
      </c>
      <c r="M11" s="67">
        <f t="shared" si="6"/>
        <v>32.238193018480494</v>
      </c>
      <c r="N11" s="67">
        <f t="shared" si="6"/>
        <v>6.1601642710472273</v>
      </c>
      <c r="O11" s="67">
        <f t="shared" si="6"/>
        <v>1.8480492813141685</v>
      </c>
    </row>
    <row r="12" spans="1:15" ht="15" customHeight="1" x14ac:dyDescent="0.15">
      <c r="A12" s="69"/>
      <c r="B12" s="27" t="s">
        <v>11</v>
      </c>
      <c r="C12" s="49"/>
      <c r="D12" s="68">
        <f t="shared" si="3"/>
        <v>107</v>
      </c>
      <c r="E12" s="67">
        <f t="shared" si="4"/>
        <v>49.532710280373834</v>
      </c>
      <c r="F12" s="67">
        <f t="shared" si="4"/>
        <v>36.44859813084112</v>
      </c>
      <c r="G12" s="67">
        <f t="shared" si="4"/>
        <v>11.214953271028037</v>
      </c>
      <c r="H12" s="67">
        <f t="shared" si="4"/>
        <v>0.93457943925233633</v>
      </c>
      <c r="I12" s="67">
        <f t="shared" si="4"/>
        <v>1.8691588785046727</v>
      </c>
      <c r="J12" s="68">
        <f t="shared" si="5"/>
        <v>107</v>
      </c>
      <c r="K12" s="67">
        <f t="shared" si="6"/>
        <v>45.794392523364486</v>
      </c>
      <c r="L12" s="67">
        <f t="shared" si="6"/>
        <v>28.971962616822427</v>
      </c>
      <c r="M12" s="67">
        <f t="shared" si="6"/>
        <v>20.5607476635514</v>
      </c>
      <c r="N12" s="67">
        <f t="shared" si="6"/>
        <v>1.8691588785046727</v>
      </c>
      <c r="O12" s="67">
        <f t="shared" si="6"/>
        <v>2.8037383177570092</v>
      </c>
    </row>
    <row r="13" spans="1:15" ht="15" customHeight="1" x14ac:dyDescent="0.15">
      <c r="A13" s="69"/>
      <c r="B13" s="27" t="s">
        <v>12</v>
      </c>
      <c r="C13" s="49"/>
      <c r="D13" s="68">
        <f t="shared" si="3"/>
        <v>44</v>
      </c>
      <c r="E13" s="67">
        <f t="shared" si="4"/>
        <v>47.727272727272727</v>
      </c>
      <c r="F13" s="67">
        <f t="shared" si="4"/>
        <v>27.27272727272727</v>
      </c>
      <c r="G13" s="67">
        <f t="shared" si="4"/>
        <v>15.909090909090908</v>
      </c>
      <c r="H13" s="67">
        <f t="shared" si="4"/>
        <v>6.8181818181818175</v>
      </c>
      <c r="I13" s="67">
        <f t="shared" si="4"/>
        <v>2.2727272727272729</v>
      </c>
      <c r="J13" s="68">
        <f t="shared" si="5"/>
        <v>44</v>
      </c>
      <c r="K13" s="67">
        <f t="shared" si="6"/>
        <v>40.909090909090914</v>
      </c>
      <c r="L13" s="67">
        <f t="shared" si="6"/>
        <v>36.363636363636367</v>
      </c>
      <c r="M13" s="67">
        <f t="shared" si="6"/>
        <v>18.181818181818183</v>
      </c>
      <c r="N13" s="67">
        <f t="shared" si="6"/>
        <v>2.2727272727272729</v>
      </c>
      <c r="O13" s="67">
        <f t="shared" si="6"/>
        <v>2.2727272727272729</v>
      </c>
    </row>
    <row r="14" spans="1:15" ht="15" customHeight="1" x14ac:dyDescent="0.15">
      <c r="A14" s="69"/>
      <c r="B14" s="27" t="s">
        <v>13</v>
      </c>
      <c r="C14" s="49"/>
      <c r="D14" s="68">
        <f t="shared" si="3"/>
        <v>323</v>
      </c>
      <c r="E14" s="67">
        <f t="shared" si="4"/>
        <v>44.27244582043344</v>
      </c>
      <c r="F14" s="67">
        <f t="shared" si="4"/>
        <v>26.625386996904027</v>
      </c>
      <c r="G14" s="67">
        <f t="shared" si="4"/>
        <v>22.600619195046441</v>
      </c>
      <c r="H14" s="67">
        <f t="shared" si="4"/>
        <v>5.2631578947368416</v>
      </c>
      <c r="I14" s="67">
        <f t="shared" si="4"/>
        <v>1.2383900928792571</v>
      </c>
      <c r="J14" s="68">
        <f t="shared" si="5"/>
        <v>323</v>
      </c>
      <c r="K14" s="67">
        <f t="shared" si="6"/>
        <v>31.888544891640869</v>
      </c>
      <c r="L14" s="67">
        <f t="shared" si="6"/>
        <v>33.126934984520126</v>
      </c>
      <c r="M14" s="67">
        <f t="shared" si="6"/>
        <v>27.554179566563469</v>
      </c>
      <c r="N14" s="67">
        <f t="shared" si="6"/>
        <v>5.8823529411764701</v>
      </c>
      <c r="O14" s="67">
        <f t="shared" si="6"/>
        <v>1.5479876160990713</v>
      </c>
    </row>
    <row r="15" spans="1:15" ht="15" customHeight="1" x14ac:dyDescent="0.15">
      <c r="A15" s="88"/>
      <c r="B15" s="34" t="s">
        <v>8</v>
      </c>
      <c r="C15" s="46"/>
      <c r="D15" s="75">
        <f t="shared" si="3"/>
        <v>24</v>
      </c>
      <c r="E15" s="71">
        <f t="shared" si="4"/>
        <v>29.166666666666668</v>
      </c>
      <c r="F15" s="71">
        <f t="shared" si="4"/>
        <v>45.833333333333329</v>
      </c>
      <c r="G15" s="71">
        <f t="shared" si="4"/>
        <v>12.5</v>
      </c>
      <c r="H15" s="71">
        <f t="shared" si="4"/>
        <v>12.5</v>
      </c>
      <c r="I15" s="71">
        <f t="shared" si="4"/>
        <v>0</v>
      </c>
      <c r="J15" s="75">
        <f t="shared" si="5"/>
        <v>24</v>
      </c>
      <c r="K15" s="71">
        <f t="shared" si="6"/>
        <v>12.5</v>
      </c>
      <c r="L15" s="71">
        <f t="shared" si="6"/>
        <v>70.833333333333343</v>
      </c>
      <c r="M15" s="71">
        <f t="shared" si="6"/>
        <v>12.5</v>
      </c>
      <c r="N15" s="71">
        <f t="shared" si="6"/>
        <v>4.1666666666666661</v>
      </c>
      <c r="O15" s="71">
        <f t="shared" si="6"/>
        <v>0</v>
      </c>
    </row>
    <row r="16" spans="1:15" ht="15" customHeight="1" x14ac:dyDescent="0.15">
      <c r="A16" s="69" t="s">
        <v>22</v>
      </c>
      <c r="B16" s="27" t="s">
        <v>15</v>
      </c>
      <c r="C16" s="49"/>
      <c r="D16" s="68">
        <f t="shared" si="3"/>
        <v>132</v>
      </c>
      <c r="E16" s="67">
        <f t="shared" ref="E16:I25" si="7">IF($D16=0,0,E263/$D16*100)</f>
        <v>53.030303030303031</v>
      </c>
      <c r="F16" s="67">
        <f t="shared" si="7"/>
        <v>6.8181818181818175</v>
      </c>
      <c r="G16" s="67">
        <f t="shared" si="7"/>
        <v>35.606060606060609</v>
      </c>
      <c r="H16" s="67">
        <f t="shared" si="7"/>
        <v>2.2727272727272729</v>
      </c>
      <c r="I16" s="67">
        <f t="shared" si="7"/>
        <v>2.2727272727272729</v>
      </c>
      <c r="J16" s="68">
        <f t="shared" si="5"/>
        <v>132</v>
      </c>
      <c r="K16" s="67">
        <f t="shared" ref="K16:O25" si="8">IF($J16=0,0,K263/$J16*100)</f>
        <v>39.393939393939391</v>
      </c>
      <c r="L16" s="67">
        <f t="shared" si="8"/>
        <v>21.969696969696969</v>
      </c>
      <c r="M16" s="67">
        <f t="shared" si="8"/>
        <v>29.545454545454547</v>
      </c>
      <c r="N16" s="67">
        <f t="shared" si="8"/>
        <v>7.5757575757575761</v>
      </c>
      <c r="O16" s="67">
        <f t="shared" si="8"/>
        <v>1.5151515151515151</v>
      </c>
    </row>
    <row r="17" spans="1:15" ht="15" customHeight="1" x14ac:dyDescent="0.15">
      <c r="A17" s="69" t="s">
        <v>23</v>
      </c>
      <c r="B17" s="27" t="s">
        <v>16</v>
      </c>
      <c r="C17" s="49"/>
      <c r="D17" s="68">
        <f t="shared" si="3"/>
        <v>150</v>
      </c>
      <c r="E17" s="67">
        <f t="shared" si="7"/>
        <v>36</v>
      </c>
      <c r="F17" s="67">
        <f t="shared" si="7"/>
        <v>17.333333333333336</v>
      </c>
      <c r="G17" s="67">
        <f t="shared" si="7"/>
        <v>40.666666666666664</v>
      </c>
      <c r="H17" s="67">
        <f t="shared" si="7"/>
        <v>4</v>
      </c>
      <c r="I17" s="67">
        <f t="shared" si="7"/>
        <v>2</v>
      </c>
      <c r="J17" s="68">
        <f t="shared" si="5"/>
        <v>150</v>
      </c>
      <c r="K17" s="67">
        <f t="shared" si="8"/>
        <v>27.333333333333332</v>
      </c>
      <c r="L17" s="67">
        <f t="shared" si="8"/>
        <v>19.333333333333332</v>
      </c>
      <c r="M17" s="67">
        <f t="shared" si="8"/>
        <v>42.666666666666671</v>
      </c>
      <c r="N17" s="67">
        <f t="shared" si="8"/>
        <v>10</v>
      </c>
      <c r="O17" s="67">
        <f t="shared" si="8"/>
        <v>0.66666666666666674</v>
      </c>
    </row>
    <row r="18" spans="1:15" ht="15" customHeight="1" x14ac:dyDescent="0.15">
      <c r="A18" s="69"/>
      <c r="B18" s="27" t="s">
        <v>17</v>
      </c>
      <c r="C18" s="49"/>
      <c r="D18" s="68">
        <f t="shared" si="3"/>
        <v>149</v>
      </c>
      <c r="E18" s="67">
        <f t="shared" si="7"/>
        <v>53.691275167785236</v>
      </c>
      <c r="F18" s="67">
        <f t="shared" si="7"/>
        <v>22.818791946308725</v>
      </c>
      <c r="G18" s="67">
        <f t="shared" si="7"/>
        <v>19.463087248322147</v>
      </c>
      <c r="H18" s="67">
        <f t="shared" si="7"/>
        <v>3.3557046979865772</v>
      </c>
      <c r="I18" s="67">
        <f t="shared" si="7"/>
        <v>0.67114093959731547</v>
      </c>
      <c r="J18" s="68">
        <f t="shared" si="5"/>
        <v>149</v>
      </c>
      <c r="K18" s="67">
        <f t="shared" si="8"/>
        <v>38.255033557046978</v>
      </c>
      <c r="L18" s="67">
        <f t="shared" si="8"/>
        <v>22.14765100671141</v>
      </c>
      <c r="M18" s="67">
        <f t="shared" si="8"/>
        <v>32.214765100671137</v>
      </c>
      <c r="N18" s="67">
        <f t="shared" si="8"/>
        <v>2.6845637583892619</v>
      </c>
      <c r="O18" s="67">
        <f t="shared" si="8"/>
        <v>4.6979865771812079</v>
      </c>
    </row>
    <row r="19" spans="1:15" ht="15" customHeight="1" x14ac:dyDescent="0.15">
      <c r="A19" s="69"/>
      <c r="B19" s="27" t="s">
        <v>18</v>
      </c>
      <c r="C19" s="49"/>
      <c r="D19" s="68">
        <f t="shared" si="3"/>
        <v>88</v>
      </c>
      <c r="E19" s="67">
        <f t="shared" si="7"/>
        <v>51.136363636363633</v>
      </c>
      <c r="F19" s="67">
        <f t="shared" si="7"/>
        <v>6.8181818181818175</v>
      </c>
      <c r="G19" s="67">
        <f t="shared" si="7"/>
        <v>38.636363636363633</v>
      </c>
      <c r="H19" s="67">
        <f t="shared" si="7"/>
        <v>3.4090909090909087</v>
      </c>
      <c r="I19" s="67">
        <f t="shared" si="7"/>
        <v>0</v>
      </c>
      <c r="J19" s="68">
        <f t="shared" si="5"/>
        <v>88</v>
      </c>
      <c r="K19" s="67">
        <f t="shared" si="8"/>
        <v>30.681818181818183</v>
      </c>
      <c r="L19" s="67">
        <f t="shared" si="8"/>
        <v>19.318181818181817</v>
      </c>
      <c r="M19" s="67">
        <f t="shared" si="8"/>
        <v>47.727272727272727</v>
      </c>
      <c r="N19" s="67">
        <f t="shared" si="8"/>
        <v>2.2727272727272729</v>
      </c>
      <c r="O19" s="67">
        <f t="shared" si="8"/>
        <v>0</v>
      </c>
    </row>
    <row r="20" spans="1:15" ht="15" customHeight="1" x14ac:dyDescent="0.15">
      <c r="A20" s="69"/>
      <c r="B20" s="27" t="s">
        <v>19</v>
      </c>
      <c r="C20" s="49"/>
      <c r="D20" s="68">
        <f t="shared" si="3"/>
        <v>98</v>
      </c>
      <c r="E20" s="67">
        <f t="shared" si="7"/>
        <v>51.020408163265309</v>
      </c>
      <c r="F20" s="67">
        <f t="shared" si="7"/>
        <v>20.408163265306122</v>
      </c>
      <c r="G20" s="67">
        <f t="shared" si="7"/>
        <v>23.469387755102041</v>
      </c>
      <c r="H20" s="67">
        <f t="shared" si="7"/>
        <v>4.0816326530612246</v>
      </c>
      <c r="I20" s="67">
        <f t="shared" si="7"/>
        <v>1.0204081632653061</v>
      </c>
      <c r="J20" s="68">
        <f t="shared" si="5"/>
        <v>98</v>
      </c>
      <c r="K20" s="67">
        <f t="shared" si="8"/>
        <v>45.91836734693878</v>
      </c>
      <c r="L20" s="67">
        <f t="shared" si="8"/>
        <v>29.591836734693878</v>
      </c>
      <c r="M20" s="67">
        <f t="shared" si="8"/>
        <v>21.428571428571427</v>
      </c>
      <c r="N20" s="67">
        <f t="shared" si="8"/>
        <v>2.0408163265306123</v>
      </c>
      <c r="O20" s="67">
        <f t="shared" si="8"/>
        <v>1.0204081632653061</v>
      </c>
    </row>
    <row r="21" spans="1:15" ht="15" customHeight="1" x14ac:dyDescent="0.15">
      <c r="A21" s="69"/>
      <c r="B21" s="27" t="s">
        <v>20</v>
      </c>
      <c r="C21" s="49"/>
      <c r="D21" s="68">
        <f t="shared" si="3"/>
        <v>102</v>
      </c>
      <c r="E21" s="67">
        <f t="shared" si="7"/>
        <v>36.274509803921568</v>
      </c>
      <c r="F21" s="67">
        <f t="shared" si="7"/>
        <v>28.431372549019606</v>
      </c>
      <c r="G21" s="67">
        <f t="shared" si="7"/>
        <v>29.411764705882355</v>
      </c>
      <c r="H21" s="67">
        <f t="shared" si="7"/>
        <v>4.9019607843137258</v>
      </c>
      <c r="I21" s="67">
        <f t="shared" si="7"/>
        <v>0.98039215686274506</v>
      </c>
      <c r="J21" s="68">
        <f t="shared" si="5"/>
        <v>102</v>
      </c>
      <c r="K21" s="67">
        <f t="shared" si="8"/>
        <v>31.372549019607842</v>
      </c>
      <c r="L21" s="67">
        <f t="shared" si="8"/>
        <v>35.294117647058826</v>
      </c>
      <c r="M21" s="67">
        <f t="shared" si="8"/>
        <v>27.450980392156865</v>
      </c>
      <c r="N21" s="67">
        <f t="shared" si="8"/>
        <v>2.9411764705882351</v>
      </c>
      <c r="O21" s="67">
        <f t="shared" si="8"/>
        <v>2.9411764705882351</v>
      </c>
    </row>
    <row r="22" spans="1:15" ht="15" customHeight="1" x14ac:dyDescent="0.15">
      <c r="A22" s="69"/>
      <c r="B22" s="27" t="s">
        <v>21</v>
      </c>
      <c r="C22" s="49"/>
      <c r="D22" s="68">
        <f t="shared" si="3"/>
        <v>65</v>
      </c>
      <c r="E22" s="67">
        <f t="shared" si="7"/>
        <v>52.307692307692314</v>
      </c>
      <c r="F22" s="67">
        <f t="shared" si="7"/>
        <v>35.384615384615387</v>
      </c>
      <c r="G22" s="67">
        <f t="shared" si="7"/>
        <v>4.6153846153846159</v>
      </c>
      <c r="H22" s="67">
        <f t="shared" si="7"/>
        <v>6.1538461538461542</v>
      </c>
      <c r="I22" s="67">
        <f t="shared" si="7"/>
        <v>1.5384615384615385</v>
      </c>
      <c r="J22" s="68">
        <f t="shared" si="5"/>
        <v>65</v>
      </c>
      <c r="K22" s="67">
        <f t="shared" si="8"/>
        <v>49.230769230769234</v>
      </c>
      <c r="L22" s="67">
        <f t="shared" si="8"/>
        <v>30.76923076923077</v>
      </c>
      <c r="M22" s="67">
        <f t="shared" si="8"/>
        <v>10.76923076923077</v>
      </c>
      <c r="N22" s="67">
        <f t="shared" si="8"/>
        <v>6.1538461538461542</v>
      </c>
      <c r="O22" s="67">
        <f t="shared" si="8"/>
        <v>3.0769230769230771</v>
      </c>
    </row>
    <row r="23" spans="1:15" ht="15" customHeight="1" x14ac:dyDescent="0.15">
      <c r="A23" s="69"/>
      <c r="B23" s="27" t="s">
        <v>7</v>
      </c>
      <c r="C23" s="49"/>
      <c r="D23" s="68">
        <f t="shared" si="3"/>
        <v>177</v>
      </c>
      <c r="E23" s="67">
        <f t="shared" si="7"/>
        <v>35.028248587570623</v>
      </c>
      <c r="F23" s="67">
        <f t="shared" si="7"/>
        <v>43.502824858757059</v>
      </c>
      <c r="G23" s="67">
        <f t="shared" si="7"/>
        <v>14.689265536723164</v>
      </c>
      <c r="H23" s="67">
        <f t="shared" si="7"/>
        <v>4.5197740112994351</v>
      </c>
      <c r="I23" s="67">
        <f t="shared" si="7"/>
        <v>2.2598870056497176</v>
      </c>
      <c r="J23" s="68">
        <f t="shared" si="5"/>
        <v>177</v>
      </c>
      <c r="K23" s="67">
        <f t="shared" si="8"/>
        <v>38.418079096045197</v>
      </c>
      <c r="L23" s="67">
        <f t="shared" si="8"/>
        <v>38.418079096045197</v>
      </c>
      <c r="M23" s="67">
        <f t="shared" si="8"/>
        <v>15.254237288135593</v>
      </c>
      <c r="N23" s="67">
        <f t="shared" si="8"/>
        <v>6.7796610169491522</v>
      </c>
      <c r="O23" s="67">
        <f t="shared" si="8"/>
        <v>1.1299435028248588</v>
      </c>
    </row>
    <row r="24" spans="1:15" ht="15" customHeight="1" x14ac:dyDescent="0.15">
      <c r="A24" s="88"/>
      <c r="B24" s="34" t="s">
        <v>8</v>
      </c>
      <c r="C24" s="46"/>
      <c r="D24" s="75">
        <f t="shared" si="3"/>
        <v>24</v>
      </c>
      <c r="E24" s="71">
        <f t="shared" si="7"/>
        <v>29.166666666666668</v>
      </c>
      <c r="F24" s="71">
        <f t="shared" si="7"/>
        <v>45.833333333333329</v>
      </c>
      <c r="G24" s="71">
        <f t="shared" si="7"/>
        <v>12.5</v>
      </c>
      <c r="H24" s="71">
        <f t="shared" si="7"/>
        <v>12.5</v>
      </c>
      <c r="I24" s="71">
        <f t="shared" si="7"/>
        <v>0</v>
      </c>
      <c r="J24" s="75">
        <f t="shared" si="5"/>
        <v>24</v>
      </c>
      <c r="K24" s="71">
        <f t="shared" si="8"/>
        <v>12.5</v>
      </c>
      <c r="L24" s="71">
        <f t="shared" si="8"/>
        <v>70.833333333333343</v>
      </c>
      <c r="M24" s="71">
        <f t="shared" si="8"/>
        <v>12.5</v>
      </c>
      <c r="N24" s="71">
        <f t="shared" si="8"/>
        <v>4.1666666666666661</v>
      </c>
      <c r="O24" s="71">
        <f t="shared" si="8"/>
        <v>0</v>
      </c>
    </row>
    <row r="25" spans="1:15" ht="15" customHeight="1" x14ac:dyDescent="0.15">
      <c r="A25" s="69" t="s">
        <v>24</v>
      </c>
      <c r="B25" s="27" t="s">
        <v>26</v>
      </c>
      <c r="C25" s="49"/>
      <c r="D25" s="68">
        <f t="shared" si="3"/>
        <v>820</v>
      </c>
      <c r="E25" s="67">
        <f t="shared" si="7"/>
        <v>47.926829268292678</v>
      </c>
      <c r="F25" s="67">
        <f t="shared" si="7"/>
        <v>17.682926829268293</v>
      </c>
      <c r="G25" s="67">
        <f t="shared" si="7"/>
        <v>29.634146341463413</v>
      </c>
      <c r="H25" s="67">
        <f t="shared" si="7"/>
        <v>3.1707317073170733</v>
      </c>
      <c r="I25" s="67">
        <f t="shared" si="7"/>
        <v>1.5853658536585367</v>
      </c>
      <c r="J25" s="68">
        <f t="shared" si="5"/>
        <v>820</v>
      </c>
      <c r="K25" s="67">
        <f t="shared" si="8"/>
        <v>36.341463414634148</v>
      </c>
      <c r="L25" s="67">
        <f t="shared" si="8"/>
        <v>24.634146341463413</v>
      </c>
      <c r="M25" s="67">
        <f t="shared" si="8"/>
        <v>31.585365853658537</v>
      </c>
      <c r="N25" s="67">
        <f t="shared" si="8"/>
        <v>5.4878048780487809</v>
      </c>
      <c r="O25" s="67">
        <f t="shared" si="8"/>
        <v>1.9512195121951219</v>
      </c>
    </row>
    <row r="26" spans="1:15" ht="15" customHeight="1" x14ac:dyDescent="0.15">
      <c r="A26" s="69" t="s">
        <v>440</v>
      </c>
      <c r="B26" s="27" t="s">
        <v>27</v>
      </c>
      <c r="C26" s="49"/>
      <c r="D26" s="68">
        <f t="shared" si="3"/>
        <v>29</v>
      </c>
      <c r="E26" s="67">
        <f t="shared" ref="E26:I35" si="9">IF($D26=0,0,E273/$D26*100)</f>
        <v>31.03448275862069</v>
      </c>
      <c r="F26" s="67">
        <f t="shared" si="9"/>
        <v>51.724137931034484</v>
      </c>
      <c r="G26" s="67">
        <f t="shared" si="9"/>
        <v>3.4482758620689653</v>
      </c>
      <c r="H26" s="67">
        <f t="shared" si="9"/>
        <v>10.344827586206897</v>
      </c>
      <c r="I26" s="67">
        <f t="shared" si="9"/>
        <v>3.4482758620689653</v>
      </c>
      <c r="J26" s="68">
        <f t="shared" si="5"/>
        <v>29</v>
      </c>
      <c r="K26" s="67">
        <f t="shared" ref="K26:O35" si="10">IF($J26=0,0,K273/$J26*100)</f>
        <v>51.724137931034484</v>
      </c>
      <c r="L26" s="67">
        <f t="shared" si="10"/>
        <v>37.931034482758619</v>
      </c>
      <c r="M26" s="67">
        <f t="shared" si="10"/>
        <v>10.344827586206897</v>
      </c>
      <c r="N26" s="67">
        <f t="shared" si="10"/>
        <v>0</v>
      </c>
      <c r="O26" s="67">
        <f t="shared" si="10"/>
        <v>0</v>
      </c>
    </row>
    <row r="27" spans="1:15" ht="15" customHeight="1" x14ac:dyDescent="0.15">
      <c r="A27" s="69"/>
      <c r="B27" s="27" t="s">
        <v>28</v>
      </c>
      <c r="C27" s="49"/>
      <c r="D27" s="68">
        <f t="shared" si="3"/>
        <v>37</v>
      </c>
      <c r="E27" s="67">
        <f t="shared" si="9"/>
        <v>40.54054054054054</v>
      </c>
      <c r="F27" s="67">
        <f t="shared" si="9"/>
        <v>48.648648648648653</v>
      </c>
      <c r="G27" s="67">
        <f t="shared" si="9"/>
        <v>10.810810810810811</v>
      </c>
      <c r="H27" s="67">
        <f t="shared" si="9"/>
        <v>0</v>
      </c>
      <c r="I27" s="67">
        <f t="shared" si="9"/>
        <v>0</v>
      </c>
      <c r="J27" s="68">
        <f t="shared" si="5"/>
        <v>37</v>
      </c>
      <c r="K27" s="67">
        <f t="shared" si="10"/>
        <v>59.45945945945946</v>
      </c>
      <c r="L27" s="67">
        <f t="shared" si="10"/>
        <v>27.027027027027028</v>
      </c>
      <c r="M27" s="67">
        <f t="shared" si="10"/>
        <v>10.810810810810811</v>
      </c>
      <c r="N27" s="67">
        <f t="shared" si="10"/>
        <v>0</v>
      </c>
      <c r="O27" s="67">
        <f t="shared" si="10"/>
        <v>2.7027027027027026</v>
      </c>
    </row>
    <row r="28" spans="1:15" ht="15" customHeight="1" x14ac:dyDescent="0.15">
      <c r="A28" s="69"/>
      <c r="B28" s="27" t="s">
        <v>29</v>
      </c>
      <c r="C28" s="49"/>
      <c r="D28" s="68">
        <f t="shared" si="3"/>
        <v>62</v>
      </c>
      <c r="E28" s="67">
        <f t="shared" si="9"/>
        <v>20.967741935483872</v>
      </c>
      <c r="F28" s="67">
        <f t="shared" si="9"/>
        <v>62.903225806451616</v>
      </c>
      <c r="G28" s="67">
        <f t="shared" si="9"/>
        <v>8.064516129032258</v>
      </c>
      <c r="H28" s="67">
        <f t="shared" si="9"/>
        <v>8.064516129032258</v>
      </c>
      <c r="I28" s="67">
        <f t="shared" si="9"/>
        <v>0</v>
      </c>
      <c r="J28" s="68">
        <f t="shared" si="5"/>
        <v>62</v>
      </c>
      <c r="K28" s="67">
        <f t="shared" si="10"/>
        <v>19.35483870967742</v>
      </c>
      <c r="L28" s="67">
        <f t="shared" si="10"/>
        <v>59.677419354838712</v>
      </c>
      <c r="M28" s="67">
        <f t="shared" si="10"/>
        <v>11.29032258064516</v>
      </c>
      <c r="N28" s="67">
        <f t="shared" si="10"/>
        <v>8.064516129032258</v>
      </c>
      <c r="O28" s="67">
        <f t="shared" si="10"/>
        <v>1.6129032258064515</v>
      </c>
    </row>
    <row r="29" spans="1:15" ht="15" customHeight="1" x14ac:dyDescent="0.15">
      <c r="A29" s="69"/>
      <c r="B29" s="27" t="s">
        <v>30</v>
      </c>
      <c r="C29" s="49"/>
      <c r="D29" s="68">
        <f t="shared" si="3"/>
        <v>2</v>
      </c>
      <c r="E29" s="67">
        <f t="shared" si="9"/>
        <v>0</v>
      </c>
      <c r="F29" s="67">
        <f t="shared" si="9"/>
        <v>100</v>
      </c>
      <c r="G29" s="67">
        <f t="shared" si="9"/>
        <v>0</v>
      </c>
      <c r="H29" s="67">
        <f t="shared" si="9"/>
        <v>0</v>
      </c>
      <c r="I29" s="67">
        <f t="shared" si="9"/>
        <v>0</v>
      </c>
      <c r="J29" s="68">
        <f t="shared" si="5"/>
        <v>2</v>
      </c>
      <c r="K29" s="67">
        <f t="shared" si="10"/>
        <v>100</v>
      </c>
      <c r="L29" s="67">
        <f t="shared" si="10"/>
        <v>0</v>
      </c>
      <c r="M29" s="67">
        <f t="shared" si="10"/>
        <v>0</v>
      </c>
      <c r="N29" s="67">
        <f t="shared" si="10"/>
        <v>0</v>
      </c>
      <c r="O29" s="67">
        <f t="shared" si="10"/>
        <v>0</v>
      </c>
    </row>
    <row r="30" spans="1:15" ht="15" customHeight="1" x14ac:dyDescent="0.15">
      <c r="A30" s="69"/>
      <c r="B30" s="27" t="s">
        <v>31</v>
      </c>
      <c r="C30" s="49"/>
      <c r="D30" s="68">
        <f t="shared" si="3"/>
        <v>4</v>
      </c>
      <c r="E30" s="67">
        <f t="shared" si="9"/>
        <v>25</v>
      </c>
      <c r="F30" s="67">
        <f t="shared" si="9"/>
        <v>25</v>
      </c>
      <c r="G30" s="67">
        <f t="shared" si="9"/>
        <v>0</v>
      </c>
      <c r="H30" s="67">
        <f t="shared" si="9"/>
        <v>50</v>
      </c>
      <c r="I30" s="67">
        <f t="shared" si="9"/>
        <v>0</v>
      </c>
      <c r="J30" s="68">
        <f t="shared" si="5"/>
        <v>4</v>
      </c>
      <c r="K30" s="67">
        <f t="shared" si="10"/>
        <v>50</v>
      </c>
      <c r="L30" s="67">
        <f t="shared" si="10"/>
        <v>0</v>
      </c>
      <c r="M30" s="67">
        <f t="shared" si="10"/>
        <v>0</v>
      </c>
      <c r="N30" s="67">
        <f t="shared" si="10"/>
        <v>50</v>
      </c>
      <c r="O30" s="67">
        <f t="shared" si="10"/>
        <v>0</v>
      </c>
    </row>
    <row r="31" spans="1:15" ht="15" customHeight="1" x14ac:dyDescent="0.15">
      <c r="A31" s="69"/>
      <c r="B31" s="27" t="s">
        <v>7</v>
      </c>
      <c r="C31" s="49"/>
      <c r="D31" s="68">
        <f t="shared" si="3"/>
        <v>7</v>
      </c>
      <c r="E31" s="67">
        <f t="shared" si="9"/>
        <v>14.285714285714285</v>
      </c>
      <c r="F31" s="67">
        <f t="shared" si="9"/>
        <v>57.142857142857139</v>
      </c>
      <c r="G31" s="67">
        <f t="shared" si="9"/>
        <v>0</v>
      </c>
      <c r="H31" s="67">
        <f t="shared" si="9"/>
        <v>28.571428571428569</v>
      </c>
      <c r="I31" s="67">
        <f t="shared" si="9"/>
        <v>0</v>
      </c>
      <c r="J31" s="68">
        <f t="shared" si="5"/>
        <v>7</v>
      </c>
      <c r="K31" s="67">
        <f t="shared" si="10"/>
        <v>42.857142857142854</v>
      </c>
      <c r="L31" s="67">
        <f t="shared" si="10"/>
        <v>14.285714285714285</v>
      </c>
      <c r="M31" s="67">
        <f t="shared" si="10"/>
        <v>42.857142857142854</v>
      </c>
      <c r="N31" s="67">
        <f t="shared" si="10"/>
        <v>0</v>
      </c>
      <c r="O31" s="67">
        <f t="shared" si="10"/>
        <v>0</v>
      </c>
    </row>
    <row r="32" spans="1:15" ht="15" customHeight="1" x14ac:dyDescent="0.15">
      <c r="A32" s="88"/>
      <c r="B32" s="34" t="s">
        <v>8</v>
      </c>
      <c r="C32" s="46"/>
      <c r="D32" s="75">
        <f t="shared" si="3"/>
        <v>24</v>
      </c>
      <c r="E32" s="71">
        <f t="shared" si="9"/>
        <v>29.166666666666668</v>
      </c>
      <c r="F32" s="71">
        <f t="shared" si="9"/>
        <v>45.833333333333329</v>
      </c>
      <c r="G32" s="71">
        <f t="shared" si="9"/>
        <v>12.5</v>
      </c>
      <c r="H32" s="71">
        <f t="shared" si="9"/>
        <v>12.5</v>
      </c>
      <c r="I32" s="71">
        <f t="shared" si="9"/>
        <v>0</v>
      </c>
      <c r="J32" s="75">
        <f t="shared" si="5"/>
        <v>24</v>
      </c>
      <c r="K32" s="71">
        <f t="shared" si="10"/>
        <v>12.5</v>
      </c>
      <c r="L32" s="71">
        <f t="shared" si="10"/>
        <v>70.833333333333343</v>
      </c>
      <c r="M32" s="71">
        <f t="shared" si="10"/>
        <v>12.5</v>
      </c>
      <c r="N32" s="71">
        <f t="shared" si="10"/>
        <v>4.1666666666666661</v>
      </c>
      <c r="O32" s="71">
        <f t="shared" si="10"/>
        <v>0</v>
      </c>
    </row>
    <row r="33" spans="1:15" ht="15" customHeight="1" x14ac:dyDescent="0.15">
      <c r="A33" s="69" t="s">
        <v>32</v>
      </c>
      <c r="B33" s="27" t="s">
        <v>33</v>
      </c>
      <c r="C33" s="49"/>
      <c r="D33" s="68">
        <f t="shared" si="3"/>
        <v>751</v>
      </c>
      <c r="E33" s="67">
        <f t="shared" si="9"/>
        <v>49.134487350199734</v>
      </c>
      <c r="F33" s="67">
        <f t="shared" si="9"/>
        <v>18.109187749667111</v>
      </c>
      <c r="G33" s="67">
        <f t="shared" si="9"/>
        <v>27.296937416777627</v>
      </c>
      <c r="H33" s="67">
        <f t="shared" si="9"/>
        <v>3.7283621837549936</v>
      </c>
      <c r="I33" s="67">
        <f t="shared" si="9"/>
        <v>1.7310252996005324</v>
      </c>
      <c r="J33" s="68">
        <f t="shared" si="5"/>
        <v>751</v>
      </c>
      <c r="K33" s="67">
        <f t="shared" si="10"/>
        <v>38.61517976031957</v>
      </c>
      <c r="L33" s="67">
        <f t="shared" si="10"/>
        <v>25.432756324900136</v>
      </c>
      <c r="M33" s="67">
        <f t="shared" si="10"/>
        <v>28.22902796271638</v>
      </c>
      <c r="N33" s="67">
        <f t="shared" si="10"/>
        <v>5.7256990679094537</v>
      </c>
      <c r="O33" s="67">
        <f t="shared" si="10"/>
        <v>1.9973368841544608</v>
      </c>
    </row>
    <row r="34" spans="1:15" ht="15" customHeight="1" x14ac:dyDescent="0.15">
      <c r="A34" s="69" t="s">
        <v>37</v>
      </c>
      <c r="B34" s="27" t="s">
        <v>34</v>
      </c>
      <c r="C34" s="49"/>
      <c r="D34" s="68">
        <f t="shared" si="3"/>
        <v>32</v>
      </c>
      <c r="E34" s="67">
        <f t="shared" si="9"/>
        <v>31.25</v>
      </c>
      <c r="F34" s="67">
        <f t="shared" si="9"/>
        <v>53.125</v>
      </c>
      <c r="G34" s="67">
        <f t="shared" si="9"/>
        <v>6.25</v>
      </c>
      <c r="H34" s="67">
        <f t="shared" si="9"/>
        <v>9.375</v>
      </c>
      <c r="I34" s="67">
        <f t="shared" si="9"/>
        <v>0</v>
      </c>
      <c r="J34" s="68">
        <f t="shared" si="5"/>
        <v>32</v>
      </c>
      <c r="K34" s="67">
        <f t="shared" si="10"/>
        <v>18.75</v>
      </c>
      <c r="L34" s="67">
        <f t="shared" si="10"/>
        <v>21.875</v>
      </c>
      <c r="M34" s="67">
        <f t="shared" si="10"/>
        <v>53.125</v>
      </c>
      <c r="N34" s="67">
        <f t="shared" si="10"/>
        <v>6.25</v>
      </c>
      <c r="O34" s="67">
        <f t="shared" si="10"/>
        <v>0</v>
      </c>
    </row>
    <row r="35" spans="1:15" ht="15" customHeight="1" x14ac:dyDescent="0.15">
      <c r="A35" s="69"/>
      <c r="B35" s="27" t="s">
        <v>35</v>
      </c>
      <c r="C35" s="49"/>
      <c r="D35" s="68">
        <f t="shared" si="3"/>
        <v>106</v>
      </c>
      <c r="E35" s="67">
        <f t="shared" si="9"/>
        <v>23.584905660377359</v>
      </c>
      <c r="F35" s="67">
        <f t="shared" si="9"/>
        <v>47.169811320754718</v>
      </c>
      <c r="G35" s="67">
        <f t="shared" si="9"/>
        <v>22.641509433962266</v>
      </c>
      <c r="H35" s="67">
        <f t="shared" si="9"/>
        <v>6.6037735849056602</v>
      </c>
      <c r="I35" s="67">
        <f t="shared" si="9"/>
        <v>0</v>
      </c>
      <c r="J35" s="68">
        <f t="shared" si="5"/>
        <v>106</v>
      </c>
      <c r="K35" s="67">
        <f t="shared" si="10"/>
        <v>21.69811320754717</v>
      </c>
      <c r="L35" s="67">
        <f t="shared" si="10"/>
        <v>48.113207547169814</v>
      </c>
      <c r="M35" s="67">
        <f t="shared" si="10"/>
        <v>24.528301886792452</v>
      </c>
      <c r="N35" s="67">
        <f t="shared" si="10"/>
        <v>4.716981132075472</v>
      </c>
      <c r="O35" s="67">
        <f t="shared" si="10"/>
        <v>0.94339622641509435</v>
      </c>
    </row>
    <row r="36" spans="1:15" ht="15" customHeight="1" x14ac:dyDescent="0.15">
      <c r="A36" s="69"/>
      <c r="B36" s="27" t="s">
        <v>36</v>
      </c>
      <c r="C36" s="49"/>
      <c r="D36" s="68">
        <f t="shared" si="3"/>
        <v>28</v>
      </c>
      <c r="E36" s="67">
        <f t="shared" ref="E36:I45" si="11">IF($D36=0,0,E283/$D36*100)</f>
        <v>50</v>
      </c>
      <c r="F36" s="67">
        <f t="shared" si="11"/>
        <v>35.714285714285715</v>
      </c>
      <c r="G36" s="67">
        <f t="shared" si="11"/>
        <v>14.285714285714285</v>
      </c>
      <c r="H36" s="67">
        <f t="shared" si="11"/>
        <v>0</v>
      </c>
      <c r="I36" s="67">
        <f t="shared" si="11"/>
        <v>0</v>
      </c>
      <c r="J36" s="68">
        <f t="shared" si="5"/>
        <v>28</v>
      </c>
      <c r="K36" s="67">
        <f t="shared" ref="K36:O45" si="12">IF($J36=0,0,K283/$J36*100)</f>
        <v>60.714285714285708</v>
      </c>
      <c r="L36" s="67">
        <f t="shared" si="12"/>
        <v>25</v>
      </c>
      <c r="M36" s="67">
        <f t="shared" si="12"/>
        <v>10.714285714285714</v>
      </c>
      <c r="N36" s="67">
        <f t="shared" si="12"/>
        <v>0</v>
      </c>
      <c r="O36" s="67">
        <f t="shared" si="12"/>
        <v>3.5714285714285712</v>
      </c>
    </row>
    <row r="37" spans="1:15" ht="15" customHeight="1" x14ac:dyDescent="0.15">
      <c r="A37" s="69"/>
      <c r="B37" s="27" t="s">
        <v>7</v>
      </c>
      <c r="C37" s="49"/>
      <c r="D37" s="68">
        <f t="shared" si="3"/>
        <v>42</v>
      </c>
      <c r="E37" s="67">
        <f t="shared" si="11"/>
        <v>33.333333333333329</v>
      </c>
      <c r="F37" s="67">
        <f t="shared" si="11"/>
        <v>21.428571428571427</v>
      </c>
      <c r="G37" s="67">
        <f t="shared" si="11"/>
        <v>42.857142857142854</v>
      </c>
      <c r="H37" s="67">
        <f t="shared" si="11"/>
        <v>0</v>
      </c>
      <c r="I37" s="67">
        <f t="shared" si="11"/>
        <v>2.3809523809523809</v>
      </c>
      <c r="J37" s="68">
        <f t="shared" si="5"/>
        <v>42</v>
      </c>
      <c r="K37" s="67">
        <f t="shared" si="12"/>
        <v>40.476190476190474</v>
      </c>
      <c r="L37" s="67">
        <f t="shared" si="12"/>
        <v>9.5238095238095237</v>
      </c>
      <c r="M37" s="67">
        <f t="shared" si="12"/>
        <v>42.857142857142854</v>
      </c>
      <c r="N37" s="67">
        <f t="shared" si="12"/>
        <v>4.7619047619047619</v>
      </c>
      <c r="O37" s="67">
        <f t="shared" si="12"/>
        <v>2.3809523809523809</v>
      </c>
    </row>
    <row r="38" spans="1:15" ht="15" customHeight="1" x14ac:dyDescent="0.15">
      <c r="A38" s="88"/>
      <c r="B38" s="34" t="s">
        <v>8</v>
      </c>
      <c r="C38" s="46"/>
      <c r="D38" s="75">
        <f t="shared" si="3"/>
        <v>26</v>
      </c>
      <c r="E38" s="71">
        <f t="shared" si="11"/>
        <v>26.923076923076923</v>
      </c>
      <c r="F38" s="71">
        <f t="shared" si="11"/>
        <v>50</v>
      </c>
      <c r="G38" s="71">
        <f t="shared" si="11"/>
        <v>11.538461538461538</v>
      </c>
      <c r="H38" s="71">
        <f t="shared" si="11"/>
        <v>11.538461538461538</v>
      </c>
      <c r="I38" s="71">
        <f t="shared" si="11"/>
        <v>0</v>
      </c>
      <c r="J38" s="75">
        <f t="shared" si="5"/>
        <v>26</v>
      </c>
      <c r="K38" s="71">
        <f t="shared" si="12"/>
        <v>15.384615384615385</v>
      </c>
      <c r="L38" s="71">
        <f t="shared" si="12"/>
        <v>69.230769230769226</v>
      </c>
      <c r="M38" s="71">
        <f t="shared" si="12"/>
        <v>11.538461538461538</v>
      </c>
      <c r="N38" s="71">
        <f t="shared" si="12"/>
        <v>3.8461538461538463</v>
      </c>
      <c r="O38" s="71">
        <f t="shared" si="12"/>
        <v>0</v>
      </c>
    </row>
    <row r="39" spans="1:15" ht="15" customHeight="1" x14ac:dyDescent="0.15">
      <c r="A39" s="69" t="s">
        <v>38</v>
      </c>
      <c r="B39" s="27" t="s">
        <v>39</v>
      </c>
      <c r="C39" s="49"/>
      <c r="D39" s="68">
        <f t="shared" si="3"/>
        <v>123</v>
      </c>
      <c r="E39" s="67">
        <f t="shared" si="11"/>
        <v>26.829268292682929</v>
      </c>
      <c r="F39" s="67">
        <f t="shared" si="11"/>
        <v>53.658536585365859</v>
      </c>
      <c r="G39" s="67">
        <f t="shared" si="11"/>
        <v>14.634146341463413</v>
      </c>
      <c r="H39" s="67">
        <f t="shared" si="11"/>
        <v>4.0650406504065035</v>
      </c>
      <c r="I39" s="67">
        <f t="shared" si="11"/>
        <v>0.81300813008130091</v>
      </c>
      <c r="J39" s="68">
        <f t="shared" si="5"/>
        <v>123</v>
      </c>
      <c r="K39" s="67">
        <f t="shared" si="12"/>
        <v>34.959349593495936</v>
      </c>
      <c r="L39" s="67">
        <f t="shared" si="12"/>
        <v>39.837398373983739</v>
      </c>
      <c r="M39" s="67">
        <f t="shared" si="12"/>
        <v>19.512195121951219</v>
      </c>
      <c r="N39" s="67">
        <f t="shared" si="12"/>
        <v>4.0650406504065035</v>
      </c>
      <c r="O39" s="67">
        <f t="shared" si="12"/>
        <v>1.6260162601626018</v>
      </c>
    </row>
    <row r="40" spans="1:15" ht="15" customHeight="1" x14ac:dyDescent="0.15">
      <c r="A40" s="69" t="s">
        <v>441</v>
      </c>
      <c r="B40" s="27" t="s">
        <v>40</v>
      </c>
      <c r="C40" s="49"/>
      <c r="D40" s="68">
        <f t="shared" si="3"/>
        <v>59</v>
      </c>
      <c r="E40" s="67">
        <f t="shared" si="11"/>
        <v>23.728813559322035</v>
      </c>
      <c r="F40" s="67">
        <f t="shared" si="11"/>
        <v>44.067796610169488</v>
      </c>
      <c r="G40" s="67">
        <f t="shared" si="11"/>
        <v>22.033898305084744</v>
      </c>
      <c r="H40" s="67">
        <f t="shared" si="11"/>
        <v>10.16949152542373</v>
      </c>
      <c r="I40" s="67">
        <f t="shared" si="11"/>
        <v>0</v>
      </c>
      <c r="J40" s="68">
        <f t="shared" si="5"/>
        <v>59</v>
      </c>
      <c r="K40" s="67">
        <f t="shared" si="12"/>
        <v>32.20338983050847</v>
      </c>
      <c r="L40" s="67">
        <f t="shared" si="12"/>
        <v>42.372881355932201</v>
      </c>
      <c r="M40" s="67">
        <f t="shared" si="12"/>
        <v>23.728813559322035</v>
      </c>
      <c r="N40" s="67">
        <f t="shared" si="12"/>
        <v>1.6949152542372881</v>
      </c>
      <c r="O40" s="67">
        <f t="shared" si="12"/>
        <v>0</v>
      </c>
    </row>
    <row r="41" spans="1:15" ht="15" customHeight="1" x14ac:dyDescent="0.15">
      <c r="A41" s="69" t="s">
        <v>57</v>
      </c>
      <c r="B41" s="27" t="s">
        <v>41</v>
      </c>
      <c r="C41" s="49"/>
      <c r="D41" s="68">
        <f t="shared" si="3"/>
        <v>92</v>
      </c>
      <c r="E41" s="67">
        <f t="shared" si="11"/>
        <v>41.304347826086953</v>
      </c>
      <c r="F41" s="67">
        <f t="shared" si="11"/>
        <v>44.565217391304344</v>
      </c>
      <c r="G41" s="67">
        <f t="shared" si="11"/>
        <v>11.956521739130435</v>
      </c>
      <c r="H41" s="67">
        <f t="shared" si="11"/>
        <v>2.1739130434782608</v>
      </c>
      <c r="I41" s="67">
        <f t="shared" si="11"/>
        <v>0</v>
      </c>
      <c r="J41" s="68">
        <f t="shared" si="5"/>
        <v>92</v>
      </c>
      <c r="K41" s="67">
        <f t="shared" si="12"/>
        <v>44.565217391304344</v>
      </c>
      <c r="L41" s="67">
        <f t="shared" si="12"/>
        <v>30.434782608695656</v>
      </c>
      <c r="M41" s="67">
        <f t="shared" si="12"/>
        <v>21.739130434782609</v>
      </c>
      <c r="N41" s="67">
        <f t="shared" si="12"/>
        <v>2.1739130434782608</v>
      </c>
      <c r="O41" s="67">
        <f t="shared" si="12"/>
        <v>1.0869565217391304</v>
      </c>
    </row>
    <row r="42" spans="1:15" ht="15" customHeight="1" x14ac:dyDescent="0.15">
      <c r="A42" s="69" t="s">
        <v>58</v>
      </c>
      <c r="B42" s="27" t="s">
        <v>42</v>
      </c>
      <c r="C42" s="49"/>
      <c r="D42" s="68">
        <f t="shared" si="3"/>
        <v>106</v>
      </c>
      <c r="E42" s="67">
        <f t="shared" si="11"/>
        <v>56.60377358490566</v>
      </c>
      <c r="F42" s="67">
        <f t="shared" si="11"/>
        <v>18.867924528301888</v>
      </c>
      <c r="G42" s="67">
        <f t="shared" si="11"/>
        <v>16.981132075471699</v>
      </c>
      <c r="H42" s="67">
        <f t="shared" si="11"/>
        <v>5.6603773584905666</v>
      </c>
      <c r="I42" s="67">
        <f t="shared" si="11"/>
        <v>1.8867924528301887</v>
      </c>
      <c r="J42" s="68">
        <f t="shared" si="5"/>
        <v>106</v>
      </c>
      <c r="K42" s="67">
        <f t="shared" si="12"/>
        <v>42.452830188679243</v>
      </c>
      <c r="L42" s="67">
        <f t="shared" si="12"/>
        <v>16.981132075471699</v>
      </c>
      <c r="M42" s="67">
        <f t="shared" si="12"/>
        <v>29.245283018867923</v>
      </c>
      <c r="N42" s="67">
        <f t="shared" si="12"/>
        <v>5.6603773584905666</v>
      </c>
      <c r="O42" s="67">
        <f t="shared" si="12"/>
        <v>5.6603773584905666</v>
      </c>
    </row>
    <row r="43" spans="1:15" ht="15" customHeight="1" x14ac:dyDescent="0.15">
      <c r="A43" s="69"/>
      <c r="B43" s="27" t="s">
        <v>43</v>
      </c>
      <c r="C43" s="49"/>
      <c r="D43" s="68">
        <f t="shared" si="3"/>
        <v>568</v>
      </c>
      <c r="E43" s="67">
        <f t="shared" si="11"/>
        <v>48.767605633802816</v>
      </c>
      <c r="F43" s="67">
        <f t="shared" si="11"/>
        <v>11.971830985915492</v>
      </c>
      <c r="G43" s="67">
        <f t="shared" si="11"/>
        <v>33.978873239436616</v>
      </c>
      <c r="H43" s="67">
        <f t="shared" si="11"/>
        <v>3.345070422535211</v>
      </c>
      <c r="I43" s="67">
        <f t="shared" si="11"/>
        <v>1.936619718309859</v>
      </c>
      <c r="J43" s="68">
        <f t="shared" si="5"/>
        <v>568</v>
      </c>
      <c r="K43" s="67">
        <f t="shared" si="12"/>
        <v>35.563380281690144</v>
      </c>
      <c r="L43" s="67">
        <f t="shared" si="12"/>
        <v>23.41549295774648</v>
      </c>
      <c r="M43" s="67">
        <f t="shared" si="12"/>
        <v>32.74647887323944</v>
      </c>
      <c r="N43" s="67">
        <f t="shared" si="12"/>
        <v>6.6901408450704221</v>
      </c>
      <c r="O43" s="67">
        <f t="shared" si="12"/>
        <v>1.584507042253521</v>
      </c>
    </row>
    <row r="44" spans="1:15" ht="15" customHeight="1" x14ac:dyDescent="0.15">
      <c r="A44" s="88"/>
      <c r="B44" s="34" t="s">
        <v>8</v>
      </c>
      <c r="C44" s="46"/>
      <c r="D44" s="75">
        <f t="shared" si="3"/>
        <v>37</v>
      </c>
      <c r="E44" s="71">
        <f t="shared" si="11"/>
        <v>45.945945945945951</v>
      </c>
      <c r="F44" s="71">
        <f t="shared" si="11"/>
        <v>37.837837837837839</v>
      </c>
      <c r="G44" s="71">
        <f t="shared" si="11"/>
        <v>8.1081081081081088</v>
      </c>
      <c r="H44" s="71">
        <f t="shared" si="11"/>
        <v>8.1081081081081088</v>
      </c>
      <c r="I44" s="71">
        <f t="shared" si="11"/>
        <v>0</v>
      </c>
      <c r="J44" s="75">
        <f t="shared" si="5"/>
        <v>37</v>
      </c>
      <c r="K44" s="71">
        <f t="shared" si="12"/>
        <v>18.918918918918919</v>
      </c>
      <c r="L44" s="71">
        <f t="shared" si="12"/>
        <v>67.567567567567565</v>
      </c>
      <c r="M44" s="71">
        <f t="shared" si="12"/>
        <v>10.810810810810811</v>
      </c>
      <c r="N44" s="71">
        <f t="shared" si="12"/>
        <v>2.7027027027027026</v>
      </c>
      <c r="O44" s="71">
        <f t="shared" si="12"/>
        <v>0</v>
      </c>
    </row>
    <row r="45" spans="1:15" ht="15" customHeight="1" x14ac:dyDescent="0.15">
      <c r="A45" s="69" t="s">
        <v>44</v>
      </c>
      <c r="B45" s="27" t="s">
        <v>46</v>
      </c>
      <c r="C45" s="49"/>
      <c r="D45" s="68">
        <f t="shared" si="3"/>
        <v>40</v>
      </c>
      <c r="E45" s="67">
        <f t="shared" si="11"/>
        <v>25</v>
      </c>
      <c r="F45" s="67">
        <f t="shared" si="11"/>
        <v>52.5</v>
      </c>
      <c r="G45" s="67">
        <f t="shared" si="11"/>
        <v>17.5</v>
      </c>
      <c r="H45" s="67">
        <f t="shared" si="11"/>
        <v>0</v>
      </c>
      <c r="I45" s="67">
        <f t="shared" si="11"/>
        <v>5</v>
      </c>
      <c r="J45" s="68">
        <f t="shared" si="5"/>
        <v>40</v>
      </c>
      <c r="K45" s="67">
        <f t="shared" si="12"/>
        <v>27.500000000000004</v>
      </c>
      <c r="L45" s="67">
        <f t="shared" si="12"/>
        <v>22.5</v>
      </c>
      <c r="M45" s="67">
        <f t="shared" si="12"/>
        <v>47.5</v>
      </c>
      <c r="N45" s="67">
        <f t="shared" si="12"/>
        <v>2.5</v>
      </c>
      <c r="O45" s="67">
        <f t="shared" si="12"/>
        <v>0</v>
      </c>
    </row>
    <row r="46" spans="1:15" ht="15" customHeight="1" x14ac:dyDescent="0.15">
      <c r="A46" s="69" t="s">
        <v>45</v>
      </c>
      <c r="B46" s="27" t="s">
        <v>47</v>
      </c>
      <c r="C46" s="49"/>
      <c r="D46" s="68">
        <f t="shared" si="3"/>
        <v>52</v>
      </c>
      <c r="E46" s="67">
        <f t="shared" ref="E46:I55" si="13">IF($D46=0,0,E293/$D46*100)</f>
        <v>42.307692307692307</v>
      </c>
      <c r="F46" s="67">
        <f t="shared" si="13"/>
        <v>28.846153846153843</v>
      </c>
      <c r="G46" s="67">
        <f t="shared" si="13"/>
        <v>15.384615384615385</v>
      </c>
      <c r="H46" s="67">
        <f t="shared" si="13"/>
        <v>11.538461538461538</v>
      </c>
      <c r="I46" s="67">
        <f t="shared" si="13"/>
        <v>1.9230769230769231</v>
      </c>
      <c r="J46" s="68">
        <f t="shared" si="5"/>
        <v>52</v>
      </c>
      <c r="K46" s="67">
        <f t="shared" ref="K46:O55" si="14">IF($J46=0,0,K293/$J46*100)</f>
        <v>30.76923076923077</v>
      </c>
      <c r="L46" s="67">
        <f t="shared" si="14"/>
        <v>32.692307692307693</v>
      </c>
      <c r="M46" s="67">
        <f t="shared" si="14"/>
        <v>28.846153846153843</v>
      </c>
      <c r="N46" s="67">
        <f t="shared" si="14"/>
        <v>3.8461538461538463</v>
      </c>
      <c r="O46" s="67">
        <f t="shared" si="14"/>
        <v>3.8461538461538463</v>
      </c>
    </row>
    <row r="47" spans="1:15" ht="15" customHeight="1" x14ac:dyDescent="0.15">
      <c r="A47" s="69"/>
      <c r="B47" s="27" t="s">
        <v>48</v>
      </c>
      <c r="C47" s="49"/>
      <c r="D47" s="68">
        <f t="shared" si="3"/>
        <v>197</v>
      </c>
      <c r="E47" s="67">
        <f t="shared" si="13"/>
        <v>43.147208121827411</v>
      </c>
      <c r="F47" s="67">
        <f t="shared" si="13"/>
        <v>21.319796954314722</v>
      </c>
      <c r="G47" s="67">
        <f t="shared" si="13"/>
        <v>31.472081218274113</v>
      </c>
      <c r="H47" s="67">
        <f t="shared" si="13"/>
        <v>3.0456852791878175</v>
      </c>
      <c r="I47" s="67">
        <f t="shared" si="13"/>
        <v>1.015228426395939</v>
      </c>
      <c r="J47" s="68">
        <f t="shared" si="5"/>
        <v>197</v>
      </c>
      <c r="K47" s="67">
        <f t="shared" si="14"/>
        <v>36.040609137055839</v>
      </c>
      <c r="L47" s="67">
        <f t="shared" si="14"/>
        <v>30.964467005076141</v>
      </c>
      <c r="M47" s="67">
        <f t="shared" si="14"/>
        <v>28.426395939086298</v>
      </c>
      <c r="N47" s="67">
        <f t="shared" si="14"/>
        <v>3.0456852791878175</v>
      </c>
      <c r="O47" s="67">
        <f t="shared" si="14"/>
        <v>1.5228426395939088</v>
      </c>
    </row>
    <row r="48" spans="1:15" ht="15" customHeight="1" x14ac:dyDescent="0.15">
      <c r="A48" s="69"/>
      <c r="B48" s="27" t="s">
        <v>49</v>
      </c>
      <c r="C48" s="49"/>
      <c r="D48" s="68">
        <f t="shared" si="3"/>
        <v>116</v>
      </c>
      <c r="E48" s="67">
        <f t="shared" si="13"/>
        <v>59.482758620689658</v>
      </c>
      <c r="F48" s="67">
        <f t="shared" si="13"/>
        <v>23.275862068965516</v>
      </c>
      <c r="G48" s="67">
        <f t="shared" si="13"/>
        <v>12.068965517241379</v>
      </c>
      <c r="H48" s="67">
        <f t="shared" si="13"/>
        <v>3.4482758620689653</v>
      </c>
      <c r="I48" s="67">
        <f t="shared" si="13"/>
        <v>1.7241379310344827</v>
      </c>
      <c r="J48" s="68">
        <f t="shared" si="5"/>
        <v>116</v>
      </c>
      <c r="K48" s="67">
        <f t="shared" si="14"/>
        <v>38.793103448275865</v>
      </c>
      <c r="L48" s="67">
        <f t="shared" si="14"/>
        <v>25</v>
      </c>
      <c r="M48" s="67">
        <f t="shared" si="14"/>
        <v>19.827586206896552</v>
      </c>
      <c r="N48" s="67">
        <f t="shared" si="14"/>
        <v>10.344827586206897</v>
      </c>
      <c r="O48" s="67">
        <f t="shared" si="14"/>
        <v>6.0344827586206895</v>
      </c>
    </row>
    <row r="49" spans="1:15" ht="15" customHeight="1" x14ac:dyDescent="0.15">
      <c r="A49" s="69"/>
      <c r="B49" s="27" t="s">
        <v>50</v>
      </c>
      <c r="C49" s="49"/>
      <c r="D49" s="68">
        <f t="shared" si="3"/>
        <v>153</v>
      </c>
      <c r="E49" s="67">
        <f t="shared" si="13"/>
        <v>46.405228758169933</v>
      </c>
      <c r="F49" s="67">
        <f t="shared" si="13"/>
        <v>17.647058823529413</v>
      </c>
      <c r="G49" s="67">
        <f t="shared" si="13"/>
        <v>34.640522875816991</v>
      </c>
      <c r="H49" s="67">
        <f t="shared" si="13"/>
        <v>1.3071895424836601</v>
      </c>
      <c r="I49" s="67">
        <f t="shared" si="13"/>
        <v>0</v>
      </c>
      <c r="J49" s="68">
        <f t="shared" si="5"/>
        <v>153</v>
      </c>
      <c r="K49" s="67">
        <f t="shared" si="14"/>
        <v>45.751633986928105</v>
      </c>
      <c r="L49" s="67">
        <f t="shared" si="14"/>
        <v>21.568627450980394</v>
      </c>
      <c r="M49" s="67">
        <f t="shared" si="14"/>
        <v>25.490196078431371</v>
      </c>
      <c r="N49" s="67">
        <f t="shared" si="14"/>
        <v>6.5359477124183014</v>
      </c>
      <c r="O49" s="67">
        <f t="shared" si="14"/>
        <v>0.65359477124183007</v>
      </c>
    </row>
    <row r="50" spans="1:15" ht="15" customHeight="1" x14ac:dyDescent="0.15">
      <c r="A50" s="69"/>
      <c r="B50" s="27" t="s">
        <v>51</v>
      </c>
      <c r="C50" s="49"/>
      <c r="D50" s="68">
        <f t="shared" si="3"/>
        <v>180</v>
      </c>
      <c r="E50" s="67">
        <f t="shared" si="13"/>
        <v>40</v>
      </c>
      <c r="F50" s="67">
        <f t="shared" si="13"/>
        <v>28.333333333333332</v>
      </c>
      <c r="G50" s="67">
        <f t="shared" si="13"/>
        <v>26.111111111111114</v>
      </c>
      <c r="H50" s="67">
        <f t="shared" si="13"/>
        <v>5</v>
      </c>
      <c r="I50" s="67">
        <f t="shared" si="13"/>
        <v>0.55555555555555558</v>
      </c>
      <c r="J50" s="68">
        <f t="shared" si="5"/>
        <v>180</v>
      </c>
      <c r="K50" s="67">
        <f t="shared" si="14"/>
        <v>30.555555555555557</v>
      </c>
      <c r="L50" s="67">
        <f t="shared" si="14"/>
        <v>27.222222222222221</v>
      </c>
      <c r="M50" s="67">
        <f t="shared" si="14"/>
        <v>33.888888888888893</v>
      </c>
      <c r="N50" s="67">
        <f t="shared" si="14"/>
        <v>7.2222222222222214</v>
      </c>
      <c r="O50" s="67">
        <f t="shared" si="14"/>
        <v>1.1111111111111112</v>
      </c>
    </row>
    <row r="51" spans="1:15" ht="15" customHeight="1" x14ac:dyDescent="0.15">
      <c r="A51" s="69"/>
      <c r="B51" s="27" t="s">
        <v>52</v>
      </c>
      <c r="C51" s="49"/>
      <c r="D51" s="68">
        <f t="shared" si="3"/>
        <v>108</v>
      </c>
      <c r="E51" s="67">
        <f t="shared" si="13"/>
        <v>41.666666666666671</v>
      </c>
      <c r="F51" s="67">
        <f t="shared" si="13"/>
        <v>22.222222222222221</v>
      </c>
      <c r="G51" s="67">
        <f t="shared" si="13"/>
        <v>26.851851851851855</v>
      </c>
      <c r="H51" s="67">
        <f t="shared" si="13"/>
        <v>6.481481481481481</v>
      </c>
      <c r="I51" s="67">
        <f t="shared" si="13"/>
        <v>2.7777777777777777</v>
      </c>
      <c r="J51" s="68">
        <f t="shared" si="5"/>
        <v>108</v>
      </c>
      <c r="K51" s="67">
        <f t="shared" si="14"/>
        <v>45.370370370370374</v>
      </c>
      <c r="L51" s="67">
        <f t="shared" si="14"/>
        <v>27.777777777777779</v>
      </c>
      <c r="M51" s="67">
        <f t="shared" si="14"/>
        <v>23.148148148148149</v>
      </c>
      <c r="N51" s="67">
        <f t="shared" si="14"/>
        <v>1.8518518518518516</v>
      </c>
      <c r="O51" s="67">
        <f t="shared" si="14"/>
        <v>1.8518518518518516</v>
      </c>
    </row>
    <row r="52" spans="1:15" ht="15" customHeight="1" x14ac:dyDescent="0.15">
      <c r="A52" s="69"/>
      <c r="B52" s="27" t="s">
        <v>53</v>
      </c>
      <c r="C52" s="49"/>
      <c r="D52" s="68">
        <f t="shared" si="3"/>
        <v>115</v>
      </c>
      <c r="E52" s="67">
        <f t="shared" si="13"/>
        <v>50.434782608695649</v>
      </c>
      <c r="F52" s="67">
        <f t="shared" si="13"/>
        <v>14.782608695652174</v>
      </c>
      <c r="G52" s="67">
        <f t="shared" si="13"/>
        <v>28.695652173913043</v>
      </c>
      <c r="H52" s="67">
        <f t="shared" si="13"/>
        <v>3.4782608695652173</v>
      </c>
      <c r="I52" s="67">
        <f t="shared" si="13"/>
        <v>2.6086956521739131</v>
      </c>
      <c r="J52" s="68">
        <f t="shared" si="5"/>
        <v>115</v>
      </c>
      <c r="K52" s="67">
        <f t="shared" si="14"/>
        <v>32.173913043478258</v>
      </c>
      <c r="L52" s="67">
        <f t="shared" si="14"/>
        <v>28.695652173913043</v>
      </c>
      <c r="M52" s="67">
        <f t="shared" si="14"/>
        <v>33.043478260869563</v>
      </c>
      <c r="N52" s="67">
        <f t="shared" si="14"/>
        <v>5.2173913043478262</v>
      </c>
      <c r="O52" s="67">
        <f t="shared" si="14"/>
        <v>0.86956521739130432</v>
      </c>
    </row>
    <row r="53" spans="1:15" ht="15" customHeight="1" x14ac:dyDescent="0.15">
      <c r="A53" s="88"/>
      <c r="B53" s="34" t="s">
        <v>8</v>
      </c>
      <c r="C53" s="46"/>
      <c r="D53" s="75">
        <f t="shared" si="3"/>
        <v>24</v>
      </c>
      <c r="E53" s="71">
        <f t="shared" si="13"/>
        <v>29.166666666666668</v>
      </c>
      <c r="F53" s="71">
        <f t="shared" si="13"/>
        <v>45.833333333333329</v>
      </c>
      <c r="G53" s="71">
        <f t="shared" si="13"/>
        <v>12.5</v>
      </c>
      <c r="H53" s="71">
        <f t="shared" si="13"/>
        <v>12.5</v>
      </c>
      <c r="I53" s="71">
        <f t="shared" si="13"/>
        <v>0</v>
      </c>
      <c r="J53" s="75">
        <f t="shared" si="5"/>
        <v>24</v>
      </c>
      <c r="K53" s="71">
        <f t="shared" si="14"/>
        <v>12.5</v>
      </c>
      <c r="L53" s="71">
        <f t="shared" si="14"/>
        <v>70.833333333333343</v>
      </c>
      <c r="M53" s="71">
        <f t="shared" si="14"/>
        <v>12.5</v>
      </c>
      <c r="N53" s="71">
        <f t="shared" si="14"/>
        <v>4.1666666666666661</v>
      </c>
      <c r="O53" s="71">
        <f t="shared" si="14"/>
        <v>0</v>
      </c>
    </row>
    <row r="54" spans="1:15" ht="15" customHeight="1" x14ac:dyDescent="0.15">
      <c r="A54" s="31" t="s">
        <v>59</v>
      </c>
      <c r="B54" s="27" t="s">
        <v>60</v>
      </c>
      <c r="C54" s="49"/>
      <c r="D54" s="68">
        <f t="shared" si="3"/>
        <v>33</v>
      </c>
      <c r="E54" s="67">
        <f t="shared" si="13"/>
        <v>15.151515151515152</v>
      </c>
      <c r="F54" s="67">
        <f t="shared" si="13"/>
        <v>63.636363636363633</v>
      </c>
      <c r="G54" s="67">
        <f t="shared" si="13"/>
        <v>18.181818181818183</v>
      </c>
      <c r="H54" s="67">
        <f t="shared" si="13"/>
        <v>3.0303030303030303</v>
      </c>
      <c r="I54" s="67">
        <f t="shared" si="13"/>
        <v>0</v>
      </c>
      <c r="J54" s="68">
        <f t="shared" si="5"/>
        <v>33</v>
      </c>
      <c r="K54" s="67">
        <f t="shared" si="14"/>
        <v>18.181818181818183</v>
      </c>
      <c r="L54" s="67">
        <f t="shared" si="14"/>
        <v>54.54545454545454</v>
      </c>
      <c r="M54" s="67">
        <f t="shared" si="14"/>
        <v>24.242424242424242</v>
      </c>
      <c r="N54" s="67">
        <f t="shared" si="14"/>
        <v>3.0303030303030303</v>
      </c>
      <c r="O54" s="67">
        <f t="shared" si="14"/>
        <v>0</v>
      </c>
    </row>
    <row r="55" spans="1:15" ht="15" customHeight="1" x14ac:dyDescent="0.15">
      <c r="A55" s="69" t="s">
        <v>65</v>
      </c>
      <c r="B55" s="27" t="s">
        <v>61</v>
      </c>
      <c r="C55" s="49"/>
      <c r="D55" s="68">
        <f t="shared" si="3"/>
        <v>15</v>
      </c>
      <c r="E55" s="67">
        <f t="shared" si="13"/>
        <v>20</v>
      </c>
      <c r="F55" s="67">
        <f t="shared" si="13"/>
        <v>33.333333333333329</v>
      </c>
      <c r="G55" s="67">
        <f t="shared" si="13"/>
        <v>40</v>
      </c>
      <c r="H55" s="67">
        <f t="shared" si="13"/>
        <v>6.666666666666667</v>
      </c>
      <c r="I55" s="67">
        <f t="shared" si="13"/>
        <v>0</v>
      </c>
      <c r="J55" s="68">
        <f t="shared" si="5"/>
        <v>15</v>
      </c>
      <c r="K55" s="67">
        <f t="shared" si="14"/>
        <v>60</v>
      </c>
      <c r="L55" s="67">
        <f t="shared" si="14"/>
        <v>6.666666666666667</v>
      </c>
      <c r="M55" s="67">
        <f t="shared" si="14"/>
        <v>26.666666666666668</v>
      </c>
      <c r="N55" s="67">
        <f t="shared" si="14"/>
        <v>6.666666666666667</v>
      </c>
      <c r="O55" s="67">
        <f t="shared" si="14"/>
        <v>0</v>
      </c>
    </row>
    <row r="56" spans="1:15" ht="15" customHeight="1" x14ac:dyDescent="0.15">
      <c r="A56" s="69"/>
      <c r="B56" s="27" t="s">
        <v>62</v>
      </c>
      <c r="C56" s="49"/>
      <c r="D56" s="68">
        <f t="shared" si="3"/>
        <v>838</v>
      </c>
      <c r="E56" s="67">
        <f t="shared" ref="E56:I65" si="15">IF($D56=0,0,E303/$D56*100)</f>
        <v>47.971360381861579</v>
      </c>
      <c r="F56" s="67">
        <f t="shared" si="15"/>
        <v>21.121718377088307</v>
      </c>
      <c r="G56" s="67">
        <f t="shared" si="15"/>
        <v>25.417661097852029</v>
      </c>
      <c r="H56" s="67">
        <f t="shared" si="15"/>
        <v>3.8186157517899764</v>
      </c>
      <c r="I56" s="67">
        <f t="shared" si="15"/>
        <v>1.6706443914081146</v>
      </c>
      <c r="J56" s="68">
        <f t="shared" si="5"/>
        <v>838</v>
      </c>
      <c r="K56" s="67">
        <f t="shared" ref="K56:O65" si="16">IF($J56=0,0,K303/$J56*100)</f>
        <v>37.231503579952268</v>
      </c>
      <c r="L56" s="67">
        <f t="shared" si="16"/>
        <v>26.610978520286395</v>
      </c>
      <c r="M56" s="67">
        <f t="shared" si="16"/>
        <v>28.520286396181383</v>
      </c>
      <c r="N56" s="67">
        <f t="shared" si="16"/>
        <v>5.4892601431980905</v>
      </c>
      <c r="O56" s="67">
        <f t="shared" si="16"/>
        <v>2.1479713603818613</v>
      </c>
    </row>
    <row r="57" spans="1:15" ht="15" customHeight="1" x14ac:dyDescent="0.15">
      <c r="A57" s="88"/>
      <c r="B57" s="34" t="s">
        <v>2</v>
      </c>
      <c r="C57" s="46"/>
      <c r="D57" s="75">
        <f t="shared" si="3"/>
        <v>99</v>
      </c>
      <c r="E57" s="71">
        <f t="shared" si="15"/>
        <v>29.292929292929294</v>
      </c>
      <c r="F57" s="71">
        <f t="shared" si="15"/>
        <v>32.323232323232325</v>
      </c>
      <c r="G57" s="71">
        <f t="shared" si="15"/>
        <v>31.313131313131315</v>
      </c>
      <c r="H57" s="71">
        <f t="shared" si="15"/>
        <v>7.0707070707070701</v>
      </c>
      <c r="I57" s="71">
        <f t="shared" si="15"/>
        <v>0</v>
      </c>
      <c r="J57" s="75">
        <f t="shared" si="5"/>
        <v>99</v>
      </c>
      <c r="K57" s="71">
        <f t="shared" si="16"/>
        <v>30.303030303030305</v>
      </c>
      <c r="L57" s="71">
        <f t="shared" si="16"/>
        <v>36.363636363636367</v>
      </c>
      <c r="M57" s="71">
        <f t="shared" si="16"/>
        <v>28.28282828282828</v>
      </c>
      <c r="N57" s="71">
        <f t="shared" si="16"/>
        <v>5.0505050505050502</v>
      </c>
      <c r="O57" s="71">
        <f t="shared" si="16"/>
        <v>0</v>
      </c>
    </row>
    <row r="58" spans="1:15" ht="15" customHeight="1" x14ac:dyDescent="0.15">
      <c r="A58" s="31" t="s">
        <v>59</v>
      </c>
      <c r="B58" s="27" t="s">
        <v>60</v>
      </c>
      <c r="C58" s="49"/>
      <c r="D58" s="68">
        <f t="shared" si="3"/>
        <v>0</v>
      </c>
      <c r="E58" s="67">
        <f t="shared" si="15"/>
        <v>0</v>
      </c>
      <c r="F58" s="67">
        <f t="shared" si="15"/>
        <v>0</v>
      </c>
      <c r="G58" s="67">
        <f t="shared" si="15"/>
        <v>0</v>
      </c>
      <c r="H58" s="67">
        <f t="shared" si="15"/>
        <v>0</v>
      </c>
      <c r="I58" s="67">
        <f t="shared" si="15"/>
        <v>0</v>
      </c>
      <c r="J58" s="68">
        <f t="shared" si="5"/>
        <v>0</v>
      </c>
      <c r="K58" s="67">
        <f t="shared" si="16"/>
        <v>0</v>
      </c>
      <c r="L58" s="67">
        <f t="shared" si="16"/>
        <v>0</v>
      </c>
      <c r="M58" s="67">
        <f t="shared" si="16"/>
        <v>0</v>
      </c>
      <c r="N58" s="67">
        <f t="shared" si="16"/>
        <v>0</v>
      </c>
      <c r="O58" s="67">
        <f t="shared" si="16"/>
        <v>0</v>
      </c>
    </row>
    <row r="59" spans="1:15" ht="15" customHeight="1" x14ac:dyDescent="0.15">
      <c r="A59" s="69" t="s">
        <v>63</v>
      </c>
      <c r="B59" s="27" t="s">
        <v>61</v>
      </c>
      <c r="C59" s="49"/>
      <c r="D59" s="68">
        <f t="shared" si="3"/>
        <v>0</v>
      </c>
      <c r="E59" s="67">
        <f t="shared" si="15"/>
        <v>0</v>
      </c>
      <c r="F59" s="67">
        <f t="shared" si="15"/>
        <v>0</v>
      </c>
      <c r="G59" s="67">
        <f t="shared" si="15"/>
        <v>0</v>
      </c>
      <c r="H59" s="67">
        <f t="shared" si="15"/>
        <v>0</v>
      </c>
      <c r="I59" s="67">
        <f t="shared" si="15"/>
        <v>0</v>
      </c>
      <c r="J59" s="68">
        <f t="shared" si="5"/>
        <v>0</v>
      </c>
      <c r="K59" s="67">
        <f t="shared" si="16"/>
        <v>0</v>
      </c>
      <c r="L59" s="67">
        <f t="shared" si="16"/>
        <v>0</v>
      </c>
      <c r="M59" s="67">
        <f t="shared" si="16"/>
        <v>0</v>
      </c>
      <c r="N59" s="67">
        <f t="shared" si="16"/>
        <v>0</v>
      </c>
      <c r="O59" s="67">
        <f t="shared" si="16"/>
        <v>0</v>
      </c>
    </row>
    <row r="60" spans="1:15" ht="15" customHeight="1" x14ac:dyDescent="0.15">
      <c r="A60" s="69" t="s">
        <v>64</v>
      </c>
      <c r="B60" s="27" t="s">
        <v>62</v>
      </c>
      <c r="C60" s="49"/>
      <c r="D60" s="68">
        <f t="shared" si="3"/>
        <v>879</v>
      </c>
      <c r="E60" s="67">
        <f t="shared" si="15"/>
        <v>46.416382252559728</v>
      </c>
      <c r="F60" s="67">
        <f t="shared" si="15"/>
        <v>22.753128555176335</v>
      </c>
      <c r="G60" s="67">
        <f t="shared" si="15"/>
        <v>25.483503981797494</v>
      </c>
      <c r="H60" s="67">
        <f t="shared" si="15"/>
        <v>3.7542662116040959</v>
      </c>
      <c r="I60" s="67">
        <f t="shared" si="15"/>
        <v>1.5927189988623434</v>
      </c>
      <c r="J60" s="68">
        <f t="shared" si="5"/>
        <v>879</v>
      </c>
      <c r="K60" s="67">
        <f t="shared" si="16"/>
        <v>36.632536973833901</v>
      </c>
      <c r="L60" s="67">
        <f t="shared" si="16"/>
        <v>27.531285551763368</v>
      </c>
      <c r="M60" s="67">
        <f t="shared" si="16"/>
        <v>28.441410693970422</v>
      </c>
      <c r="N60" s="67">
        <f t="shared" si="16"/>
        <v>5.346985210466439</v>
      </c>
      <c r="O60" s="67">
        <f t="shared" si="16"/>
        <v>2.0477815699658701</v>
      </c>
    </row>
    <row r="61" spans="1:15" ht="15" customHeight="1" x14ac:dyDescent="0.15">
      <c r="A61" s="88"/>
      <c r="B61" s="34" t="s">
        <v>2</v>
      </c>
      <c r="C61" s="46"/>
      <c r="D61" s="75">
        <f t="shared" si="3"/>
        <v>106</v>
      </c>
      <c r="E61" s="71">
        <f t="shared" si="15"/>
        <v>29.245283018867923</v>
      </c>
      <c r="F61" s="71">
        <f t="shared" si="15"/>
        <v>33.018867924528301</v>
      </c>
      <c r="G61" s="71">
        <f t="shared" si="15"/>
        <v>30.188679245283019</v>
      </c>
      <c r="H61" s="71">
        <f t="shared" si="15"/>
        <v>7.5471698113207548</v>
      </c>
      <c r="I61" s="71">
        <f t="shared" si="15"/>
        <v>0</v>
      </c>
      <c r="J61" s="75">
        <f t="shared" si="5"/>
        <v>106</v>
      </c>
      <c r="K61" s="71">
        <f t="shared" si="16"/>
        <v>33.018867924528301</v>
      </c>
      <c r="L61" s="71">
        <f t="shared" si="16"/>
        <v>33.962264150943398</v>
      </c>
      <c r="M61" s="71">
        <f t="shared" si="16"/>
        <v>27.358490566037734</v>
      </c>
      <c r="N61" s="71">
        <f t="shared" si="16"/>
        <v>5.6603773584905666</v>
      </c>
      <c r="O61" s="71">
        <f t="shared" si="16"/>
        <v>0</v>
      </c>
    </row>
    <row r="62" spans="1:15" ht="15" customHeight="1" x14ac:dyDescent="0.15">
      <c r="A62" s="31" t="s">
        <v>59</v>
      </c>
      <c r="B62" s="27" t="s">
        <v>60</v>
      </c>
      <c r="C62" s="49"/>
      <c r="D62" s="68">
        <f t="shared" si="3"/>
        <v>23</v>
      </c>
      <c r="E62" s="67">
        <f t="shared" si="15"/>
        <v>26.086956521739129</v>
      </c>
      <c r="F62" s="67">
        <f t="shared" si="15"/>
        <v>65.217391304347828</v>
      </c>
      <c r="G62" s="67">
        <f t="shared" si="15"/>
        <v>4.3478260869565215</v>
      </c>
      <c r="H62" s="67">
        <f t="shared" si="15"/>
        <v>4.3478260869565215</v>
      </c>
      <c r="I62" s="67">
        <f t="shared" si="15"/>
        <v>0</v>
      </c>
      <c r="J62" s="68">
        <f t="shared" si="5"/>
        <v>23</v>
      </c>
      <c r="K62" s="67">
        <f t="shared" si="16"/>
        <v>26.086956521739129</v>
      </c>
      <c r="L62" s="67">
        <f t="shared" si="16"/>
        <v>56.521739130434781</v>
      </c>
      <c r="M62" s="67">
        <f t="shared" si="16"/>
        <v>8.695652173913043</v>
      </c>
      <c r="N62" s="67">
        <f t="shared" si="16"/>
        <v>8.695652173913043</v>
      </c>
      <c r="O62" s="67">
        <f t="shared" si="16"/>
        <v>0</v>
      </c>
    </row>
    <row r="63" spans="1:15" ht="15" customHeight="1" x14ac:dyDescent="0.15">
      <c r="A63" s="69" t="s">
        <v>66</v>
      </c>
      <c r="B63" s="27" t="s">
        <v>61</v>
      </c>
      <c r="C63" s="49"/>
      <c r="D63" s="68">
        <f t="shared" si="3"/>
        <v>38</v>
      </c>
      <c r="E63" s="67">
        <f t="shared" si="15"/>
        <v>26.315789473684209</v>
      </c>
      <c r="F63" s="67">
        <f t="shared" si="15"/>
        <v>34.210526315789473</v>
      </c>
      <c r="G63" s="67">
        <f t="shared" si="15"/>
        <v>34.210526315789473</v>
      </c>
      <c r="H63" s="67">
        <f t="shared" si="15"/>
        <v>5.2631578947368416</v>
      </c>
      <c r="I63" s="67">
        <f t="shared" si="15"/>
        <v>0</v>
      </c>
      <c r="J63" s="68">
        <f t="shared" si="5"/>
        <v>38</v>
      </c>
      <c r="K63" s="67">
        <f t="shared" si="16"/>
        <v>39.473684210526315</v>
      </c>
      <c r="L63" s="67">
        <f t="shared" si="16"/>
        <v>26.315789473684209</v>
      </c>
      <c r="M63" s="67">
        <f t="shared" si="16"/>
        <v>31.578947368421051</v>
      </c>
      <c r="N63" s="67">
        <f t="shared" si="16"/>
        <v>2.6315789473684208</v>
      </c>
      <c r="O63" s="67">
        <f t="shared" si="16"/>
        <v>0</v>
      </c>
    </row>
    <row r="64" spans="1:15" ht="15" customHeight="1" x14ac:dyDescent="0.15">
      <c r="A64" s="69"/>
      <c r="B64" s="27" t="s">
        <v>62</v>
      </c>
      <c r="C64" s="49"/>
      <c r="D64" s="68">
        <f t="shared" si="3"/>
        <v>818</v>
      </c>
      <c r="E64" s="67">
        <f t="shared" si="15"/>
        <v>47.921760391198042</v>
      </c>
      <c r="F64" s="67">
        <f t="shared" si="15"/>
        <v>21.026894865525673</v>
      </c>
      <c r="G64" s="67">
        <f t="shared" si="15"/>
        <v>25.672371638141811</v>
      </c>
      <c r="H64" s="67">
        <f t="shared" si="15"/>
        <v>3.6674816625916873</v>
      </c>
      <c r="I64" s="67">
        <f t="shared" si="15"/>
        <v>1.7114914425427872</v>
      </c>
      <c r="J64" s="68">
        <f t="shared" si="5"/>
        <v>818</v>
      </c>
      <c r="K64" s="67">
        <f t="shared" si="16"/>
        <v>36.79706601466993</v>
      </c>
      <c r="L64" s="67">
        <f t="shared" si="16"/>
        <v>26.772616136919314</v>
      </c>
      <c r="M64" s="67">
        <f t="shared" si="16"/>
        <v>28.850855745721272</v>
      </c>
      <c r="N64" s="67">
        <f t="shared" si="16"/>
        <v>5.3789731051344738</v>
      </c>
      <c r="O64" s="67">
        <f t="shared" si="16"/>
        <v>2.2004889975550124</v>
      </c>
    </row>
    <row r="65" spans="1:15" ht="15" customHeight="1" x14ac:dyDescent="0.15">
      <c r="A65" s="88"/>
      <c r="B65" s="34" t="s">
        <v>2</v>
      </c>
      <c r="C65" s="46"/>
      <c r="D65" s="75">
        <f t="shared" si="3"/>
        <v>106</v>
      </c>
      <c r="E65" s="71">
        <f t="shared" si="15"/>
        <v>29.245283018867923</v>
      </c>
      <c r="F65" s="71">
        <f t="shared" si="15"/>
        <v>33.018867924528301</v>
      </c>
      <c r="G65" s="71">
        <f t="shared" si="15"/>
        <v>30.188679245283019</v>
      </c>
      <c r="H65" s="71">
        <f t="shared" si="15"/>
        <v>7.5471698113207548</v>
      </c>
      <c r="I65" s="71">
        <f t="shared" si="15"/>
        <v>0</v>
      </c>
      <c r="J65" s="75">
        <f t="shared" si="5"/>
        <v>106</v>
      </c>
      <c r="K65" s="71">
        <f t="shared" si="16"/>
        <v>33.018867924528301</v>
      </c>
      <c r="L65" s="71">
        <f t="shared" si="16"/>
        <v>33.962264150943398</v>
      </c>
      <c r="M65" s="71">
        <f t="shared" si="16"/>
        <v>27.358490566037734</v>
      </c>
      <c r="N65" s="71">
        <f t="shared" si="16"/>
        <v>5.6603773584905666</v>
      </c>
      <c r="O65" s="71">
        <f t="shared" si="16"/>
        <v>0</v>
      </c>
    </row>
    <row r="66" spans="1:15" ht="15" customHeight="1" x14ac:dyDescent="0.15">
      <c r="A66" s="31" t="s">
        <v>59</v>
      </c>
      <c r="B66" s="27" t="s">
        <v>60</v>
      </c>
      <c r="C66" s="49"/>
      <c r="D66" s="68">
        <f t="shared" si="3"/>
        <v>1</v>
      </c>
      <c r="E66" s="67">
        <f t="shared" ref="E66:I75" si="17">IF($D66=0,0,E313/$D66*100)</f>
        <v>0</v>
      </c>
      <c r="F66" s="67">
        <f t="shared" si="17"/>
        <v>100</v>
      </c>
      <c r="G66" s="67">
        <f t="shared" si="17"/>
        <v>0</v>
      </c>
      <c r="H66" s="67">
        <f t="shared" si="17"/>
        <v>0</v>
      </c>
      <c r="I66" s="67">
        <f t="shared" si="17"/>
        <v>0</v>
      </c>
      <c r="J66" s="68">
        <f t="shared" si="5"/>
        <v>1</v>
      </c>
      <c r="K66" s="67">
        <f t="shared" ref="K66:O75" si="18">IF($J66=0,0,K313/$J66*100)</f>
        <v>0</v>
      </c>
      <c r="L66" s="67">
        <f t="shared" si="18"/>
        <v>100</v>
      </c>
      <c r="M66" s="67">
        <f t="shared" si="18"/>
        <v>0</v>
      </c>
      <c r="N66" s="67">
        <f t="shared" si="18"/>
        <v>0</v>
      </c>
      <c r="O66" s="67">
        <f t="shared" si="18"/>
        <v>0</v>
      </c>
    </row>
    <row r="67" spans="1:15" ht="15" customHeight="1" x14ac:dyDescent="0.15">
      <c r="A67" s="69" t="s">
        <v>67</v>
      </c>
      <c r="B67" s="27" t="s">
        <v>61</v>
      </c>
      <c r="C67" s="49"/>
      <c r="D67" s="68">
        <f t="shared" si="3"/>
        <v>0</v>
      </c>
      <c r="E67" s="67">
        <f t="shared" si="17"/>
        <v>0</v>
      </c>
      <c r="F67" s="67">
        <f t="shared" si="17"/>
        <v>0</v>
      </c>
      <c r="G67" s="67">
        <f t="shared" si="17"/>
        <v>0</v>
      </c>
      <c r="H67" s="67">
        <f t="shared" si="17"/>
        <v>0</v>
      </c>
      <c r="I67" s="67">
        <f t="shared" si="17"/>
        <v>0</v>
      </c>
      <c r="J67" s="68">
        <f t="shared" si="5"/>
        <v>0</v>
      </c>
      <c r="K67" s="67">
        <f t="shared" si="18"/>
        <v>0</v>
      </c>
      <c r="L67" s="67">
        <f t="shared" si="18"/>
        <v>0</v>
      </c>
      <c r="M67" s="67">
        <f t="shared" si="18"/>
        <v>0</v>
      </c>
      <c r="N67" s="67">
        <f t="shared" si="18"/>
        <v>0</v>
      </c>
      <c r="O67" s="67">
        <f t="shared" si="18"/>
        <v>0</v>
      </c>
    </row>
    <row r="68" spans="1:15" ht="15" customHeight="1" x14ac:dyDescent="0.15">
      <c r="A68" s="69"/>
      <c r="B68" s="27" t="s">
        <v>62</v>
      </c>
      <c r="C68" s="49"/>
      <c r="D68" s="68">
        <f t="shared" si="3"/>
        <v>878</v>
      </c>
      <c r="E68" s="67">
        <f t="shared" si="17"/>
        <v>46.469248291571752</v>
      </c>
      <c r="F68" s="67">
        <f t="shared" si="17"/>
        <v>22.66514806378132</v>
      </c>
      <c r="G68" s="67">
        <f t="shared" si="17"/>
        <v>25.512528473804103</v>
      </c>
      <c r="H68" s="67">
        <f t="shared" si="17"/>
        <v>3.7585421412300679</v>
      </c>
      <c r="I68" s="67">
        <f t="shared" si="17"/>
        <v>1.5945330296127564</v>
      </c>
      <c r="J68" s="68">
        <f t="shared" si="5"/>
        <v>878</v>
      </c>
      <c r="K68" s="67">
        <f t="shared" si="18"/>
        <v>36.674259681093396</v>
      </c>
      <c r="L68" s="67">
        <f t="shared" si="18"/>
        <v>27.448747152619589</v>
      </c>
      <c r="M68" s="67">
        <f t="shared" si="18"/>
        <v>28.473804100227788</v>
      </c>
      <c r="N68" s="67">
        <f t="shared" si="18"/>
        <v>5.3530751708428248</v>
      </c>
      <c r="O68" s="67">
        <f t="shared" si="18"/>
        <v>2.0501138952164011</v>
      </c>
    </row>
    <row r="69" spans="1:15" ht="15" customHeight="1" x14ac:dyDescent="0.15">
      <c r="A69" s="88"/>
      <c r="B69" s="34" t="s">
        <v>2</v>
      </c>
      <c r="C69" s="46"/>
      <c r="D69" s="75">
        <f t="shared" si="3"/>
        <v>106</v>
      </c>
      <c r="E69" s="71">
        <f t="shared" si="17"/>
        <v>29.245283018867923</v>
      </c>
      <c r="F69" s="71">
        <f t="shared" si="17"/>
        <v>33.018867924528301</v>
      </c>
      <c r="G69" s="71">
        <f t="shared" si="17"/>
        <v>30.188679245283019</v>
      </c>
      <c r="H69" s="71">
        <f t="shared" si="17"/>
        <v>7.5471698113207548</v>
      </c>
      <c r="I69" s="71">
        <f t="shared" si="17"/>
        <v>0</v>
      </c>
      <c r="J69" s="75">
        <f t="shared" si="5"/>
        <v>106</v>
      </c>
      <c r="K69" s="71">
        <f t="shared" si="18"/>
        <v>33.018867924528301</v>
      </c>
      <c r="L69" s="71">
        <f t="shared" si="18"/>
        <v>33.962264150943398</v>
      </c>
      <c r="M69" s="71">
        <f t="shared" si="18"/>
        <v>27.358490566037734</v>
      </c>
      <c r="N69" s="71">
        <f t="shared" si="18"/>
        <v>5.6603773584905666</v>
      </c>
      <c r="O69" s="71">
        <f t="shared" si="18"/>
        <v>0</v>
      </c>
    </row>
    <row r="70" spans="1:15" ht="15" customHeight="1" x14ac:dyDescent="0.15">
      <c r="A70" s="31" t="s">
        <v>59</v>
      </c>
      <c r="B70" s="27" t="s">
        <v>60</v>
      </c>
      <c r="C70" s="49"/>
      <c r="D70" s="68">
        <f t="shared" ref="D70:D99" si="19">D317</f>
        <v>28</v>
      </c>
      <c r="E70" s="67">
        <f t="shared" si="17"/>
        <v>25</v>
      </c>
      <c r="F70" s="67">
        <f t="shared" si="17"/>
        <v>57.142857142857139</v>
      </c>
      <c r="G70" s="67">
        <f t="shared" si="17"/>
        <v>14.285714285714285</v>
      </c>
      <c r="H70" s="67">
        <f t="shared" si="17"/>
        <v>3.5714285714285712</v>
      </c>
      <c r="I70" s="67">
        <f t="shared" si="17"/>
        <v>0</v>
      </c>
      <c r="J70" s="68">
        <f t="shared" ref="J70:J99" si="20">J317</f>
        <v>28</v>
      </c>
      <c r="K70" s="67">
        <f t="shared" si="18"/>
        <v>21.428571428571427</v>
      </c>
      <c r="L70" s="67">
        <f t="shared" si="18"/>
        <v>50</v>
      </c>
      <c r="M70" s="67">
        <f t="shared" si="18"/>
        <v>17.857142857142858</v>
      </c>
      <c r="N70" s="67">
        <f t="shared" si="18"/>
        <v>7.1428571428571423</v>
      </c>
      <c r="O70" s="67">
        <f t="shared" si="18"/>
        <v>3.5714285714285712</v>
      </c>
    </row>
    <row r="71" spans="1:15" ht="15" customHeight="1" x14ac:dyDescent="0.15">
      <c r="A71" s="69" t="s">
        <v>68</v>
      </c>
      <c r="B71" s="27" t="s">
        <v>61</v>
      </c>
      <c r="C71" s="49"/>
      <c r="D71" s="68">
        <f t="shared" si="19"/>
        <v>6</v>
      </c>
      <c r="E71" s="67">
        <f t="shared" si="17"/>
        <v>16.666666666666664</v>
      </c>
      <c r="F71" s="67">
        <f t="shared" si="17"/>
        <v>33.333333333333329</v>
      </c>
      <c r="G71" s="67">
        <f t="shared" si="17"/>
        <v>33.333333333333329</v>
      </c>
      <c r="H71" s="67">
        <f t="shared" si="17"/>
        <v>16.666666666666664</v>
      </c>
      <c r="I71" s="67">
        <f t="shared" si="17"/>
        <v>0</v>
      </c>
      <c r="J71" s="68">
        <f t="shared" si="20"/>
        <v>6</v>
      </c>
      <c r="K71" s="67">
        <f t="shared" si="18"/>
        <v>50</v>
      </c>
      <c r="L71" s="67">
        <f t="shared" si="18"/>
        <v>16.666666666666664</v>
      </c>
      <c r="M71" s="67">
        <f t="shared" si="18"/>
        <v>16.666666666666664</v>
      </c>
      <c r="N71" s="67">
        <f t="shared" si="18"/>
        <v>16.666666666666664</v>
      </c>
      <c r="O71" s="67">
        <f t="shared" si="18"/>
        <v>0</v>
      </c>
    </row>
    <row r="72" spans="1:15" ht="15" customHeight="1" x14ac:dyDescent="0.15">
      <c r="A72" s="69"/>
      <c r="B72" s="27" t="s">
        <v>62</v>
      </c>
      <c r="C72" s="49"/>
      <c r="D72" s="68">
        <f t="shared" si="19"/>
        <v>846</v>
      </c>
      <c r="E72" s="67">
        <f t="shared" si="17"/>
        <v>47.399527186761233</v>
      </c>
      <c r="F72" s="67">
        <f t="shared" si="17"/>
        <v>21.394799054373522</v>
      </c>
      <c r="G72" s="67">
        <f t="shared" si="17"/>
        <v>25.768321513002363</v>
      </c>
      <c r="H72" s="67">
        <f t="shared" si="17"/>
        <v>3.7825059101654848</v>
      </c>
      <c r="I72" s="67">
        <f t="shared" si="17"/>
        <v>1.6548463356973995</v>
      </c>
      <c r="J72" s="68">
        <f t="shared" si="20"/>
        <v>846</v>
      </c>
      <c r="K72" s="67">
        <f t="shared" si="18"/>
        <v>37.234042553191486</v>
      </c>
      <c r="L72" s="67">
        <f t="shared" si="18"/>
        <v>26.477541371158392</v>
      </c>
      <c r="M72" s="67">
        <f t="shared" si="18"/>
        <v>28.959810874704488</v>
      </c>
      <c r="N72" s="67">
        <f t="shared" si="18"/>
        <v>5.3191489361702127</v>
      </c>
      <c r="O72" s="67">
        <f t="shared" si="18"/>
        <v>2.0094562647754137</v>
      </c>
    </row>
    <row r="73" spans="1:15" ht="15" customHeight="1" x14ac:dyDescent="0.15">
      <c r="A73" s="88"/>
      <c r="B73" s="34" t="s">
        <v>2</v>
      </c>
      <c r="C73" s="46"/>
      <c r="D73" s="75">
        <f t="shared" si="19"/>
        <v>105</v>
      </c>
      <c r="E73" s="71">
        <f t="shared" si="17"/>
        <v>28.571428571428569</v>
      </c>
      <c r="F73" s="71">
        <f t="shared" si="17"/>
        <v>34.285714285714285</v>
      </c>
      <c r="G73" s="71">
        <f t="shared" si="17"/>
        <v>30.476190476190478</v>
      </c>
      <c r="H73" s="71">
        <f t="shared" si="17"/>
        <v>6.666666666666667</v>
      </c>
      <c r="I73" s="71">
        <f t="shared" si="17"/>
        <v>0</v>
      </c>
      <c r="J73" s="75">
        <f t="shared" si="20"/>
        <v>105</v>
      </c>
      <c r="K73" s="71">
        <f t="shared" si="18"/>
        <v>31.428571428571427</v>
      </c>
      <c r="L73" s="71">
        <f t="shared" si="18"/>
        <v>37.142857142857146</v>
      </c>
      <c r="M73" s="71">
        <f t="shared" si="18"/>
        <v>26.666666666666668</v>
      </c>
      <c r="N73" s="71">
        <f t="shared" si="18"/>
        <v>4.7619047619047619</v>
      </c>
      <c r="O73" s="71">
        <f t="shared" si="18"/>
        <v>0</v>
      </c>
    </row>
    <row r="74" spans="1:15" ht="15" customHeight="1" x14ac:dyDescent="0.15">
      <c r="A74" s="54" t="s">
        <v>71</v>
      </c>
      <c r="B74" s="201" t="s">
        <v>69</v>
      </c>
      <c r="C74" s="202"/>
      <c r="D74" s="72">
        <f t="shared" si="19"/>
        <v>45</v>
      </c>
      <c r="E74" s="70">
        <f t="shared" si="17"/>
        <v>15.555555555555555</v>
      </c>
      <c r="F74" s="70">
        <f t="shared" si="17"/>
        <v>57.777777777777771</v>
      </c>
      <c r="G74" s="70">
        <f t="shared" si="17"/>
        <v>22.222222222222221</v>
      </c>
      <c r="H74" s="70">
        <f t="shared" si="17"/>
        <v>4.4444444444444446</v>
      </c>
      <c r="I74" s="70">
        <f t="shared" si="17"/>
        <v>0</v>
      </c>
      <c r="J74" s="72">
        <f t="shared" si="20"/>
        <v>45</v>
      </c>
      <c r="K74" s="70">
        <f t="shared" si="18"/>
        <v>26.666666666666668</v>
      </c>
      <c r="L74" s="70">
        <f t="shared" si="18"/>
        <v>42.222222222222221</v>
      </c>
      <c r="M74" s="70">
        <f t="shared" si="18"/>
        <v>26.666666666666668</v>
      </c>
      <c r="N74" s="70">
        <f t="shared" si="18"/>
        <v>4.4444444444444446</v>
      </c>
      <c r="O74" s="70">
        <f t="shared" si="18"/>
        <v>0</v>
      </c>
    </row>
    <row r="75" spans="1:15" ht="15" customHeight="1" x14ac:dyDescent="0.15">
      <c r="A75" s="69" t="s">
        <v>65</v>
      </c>
      <c r="B75" s="27" t="s">
        <v>70</v>
      </c>
      <c r="C75" s="49"/>
      <c r="D75" s="68">
        <f t="shared" si="19"/>
        <v>3</v>
      </c>
      <c r="E75" s="67">
        <f t="shared" si="17"/>
        <v>33.333333333333329</v>
      </c>
      <c r="F75" s="67">
        <f t="shared" si="17"/>
        <v>0</v>
      </c>
      <c r="G75" s="67">
        <f t="shared" si="17"/>
        <v>66.666666666666657</v>
      </c>
      <c r="H75" s="67">
        <f t="shared" si="17"/>
        <v>0</v>
      </c>
      <c r="I75" s="67">
        <f t="shared" si="17"/>
        <v>0</v>
      </c>
      <c r="J75" s="68">
        <f t="shared" si="20"/>
        <v>3</v>
      </c>
      <c r="K75" s="67">
        <f t="shared" si="18"/>
        <v>100</v>
      </c>
      <c r="L75" s="67">
        <f t="shared" si="18"/>
        <v>0</v>
      </c>
      <c r="M75" s="67">
        <f t="shared" si="18"/>
        <v>0</v>
      </c>
      <c r="N75" s="67">
        <f t="shared" si="18"/>
        <v>0</v>
      </c>
      <c r="O75" s="67">
        <f t="shared" si="18"/>
        <v>0</v>
      </c>
    </row>
    <row r="76" spans="1:15" ht="15" customHeight="1" x14ac:dyDescent="0.15">
      <c r="A76" s="88"/>
      <c r="B76" s="34" t="s">
        <v>2</v>
      </c>
      <c r="C76" s="46"/>
      <c r="D76" s="75">
        <f t="shared" si="19"/>
        <v>0</v>
      </c>
      <c r="E76" s="71">
        <f t="shared" ref="E76:I85" si="21">IF($D76=0,0,E323/$D76*100)</f>
        <v>0</v>
      </c>
      <c r="F76" s="71">
        <f t="shared" si="21"/>
        <v>0</v>
      </c>
      <c r="G76" s="71">
        <f t="shared" si="21"/>
        <v>0</v>
      </c>
      <c r="H76" s="71">
        <f t="shared" si="21"/>
        <v>0</v>
      </c>
      <c r="I76" s="71">
        <f t="shared" si="21"/>
        <v>0</v>
      </c>
      <c r="J76" s="75">
        <f t="shared" si="20"/>
        <v>0</v>
      </c>
      <c r="K76" s="71">
        <f t="shared" ref="K76:O85" si="22">IF($J76=0,0,K323/$J76*100)</f>
        <v>0</v>
      </c>
      <c r="L76" s="71">
        <f t="shared" si="22"/>
        <v>0</v>
      </c>
      <c r="M76" s="71">
        <f t="shared" si="22"/>
        <v>0</v>
      </c>
      <c r="N76" s="71">
        <f t="shared" si="22"/>
        <v>0</v>
      </c>
      <c r="O76" s="71">
        <f t="shared" si="22"/>
        <v>0</v>
      </c>
    </row>
    <row r="77" spans="1:15" ht="15" customHeight="1" x14ac:dyDescent="0.15">
      <c r="A77" s="54" t="s">
        <v>71</v>
      </c>
      <c r="B77" s="201" t="s">
        <v>69</v>
      </c>
      <c r="C77" s="202"/>
      <c r="D77" s="72">
        <f t="shared" si="19"/>
        <v>0</v>
      </c>
      <c r="E77" s="70">
        <f t="shared" si="21"/>
        <v>0</v>
      </c>
      <c r="F77" s="70">
        <f t="shared" si="21"/>
        <v>0</v>
      </c>
      <c r="G77" s="70">
        <f t="shared" si="21"/>
        <v>0</v>
      </c>
      <c r="H77" s="70">
        <f t="shared" si="21"/>
        <v>0</v>
      </c>
      <c r="I77" s="70">
        <f t="shared" si="21"/>
        <v>0</v>
      </c>
      <c r="J77" s="72">
        <f t="shared" si="20"/>
        <v>0</v>
      </c>
      <c r="K77" s="70">
        <f t="shared" si="22"/>
        <v>0</v>
      </c>
      <c r="L77" s="70">
        <f t="shared" si="22"/>
        <v>0</v>
      </c>
      <c r="M77" s="70">
        <f t="shared" si="22"/>
        <v>0</v>
      </c>
      <c r="N77" s="70">
        <f t="shared" si="22"/>
        <v>0</v>
      </c>
      <c r="O77" s="70">
        <f t="shared" si="22"/>
        <v>0</v>
      </c>
    </row>
    <row r="78" spans="1:15" ht="15" customHeight="1" x14ac:dyDescent="0.15">
      <c r="A78" s="69" t="s">
        <v>63</v>
      </c>
      <c r="B78" s="27" t="s">
        <v>70</v>
      </c>
      <c r="C78" s="49"/>
      <c r="D78" s="68">
        <f t="shared" si="19"/>
        <v>0</v>
      </c>
      <c r="E78" s="67">
        <f t="shared" si="21"/>
        <v>0</v>
      </c>
      <c r="F78" s="67">
        <f t="shared" si="21"/>
        <v>0</v>
      </c>
      <c r="G78" s="67">
        <f t="shared" si="21"/>
        <v>0</v>
      </c>
      <c r="H78" s="67">
        <f t="shared" si="21"/>
        <v>0</v>
      </c>
      <c r="I78" s="67">
        <f t="shared" si="21"/>
        <v>0</v>
      </c>
      <c r="J78" s="68">
        <f t="shared" si="20"/>
        <v>0</v>
      </c>
      <c r="K78" s="67">
        <f t="shared" si="22"/>
        <v>0</v>
      </c>
      <c r="L78" s="67">
        <f t="shared" si="22"/>
        <v>0</v>
      </c>
      <c r="M78" s="67">
        <f t="shared" si="22"/>
        <v>0</v>
      </c>
      <c r="N78" s="67">
        <f t="shared" si="22"/>
        <v>0</v>
      </c>
      <c r="O78" s="67">
        <f t="shared" si="22"/>
        <v>0</v>
      </c>
    </row>
    <row r="79" spans="1:15" ht="15" customHeight="1" x14ac:dyDescent="0.15">
      <c r="A79" s="69" t="s">
        <v>64</v>
      </c>
      <c r="B79" s="34" t="s">
        <v>2</v>
      </c>
      <c r="C79" s="46"/>
      <c r="D79" s="75">
        <f t="shared" si="19"/>
        <v>0</v>
      </c>
      <c r="E79" s="71">
        <f t="shared" si="21"/>
        <v>0</v>
      </c>
      <c r="F79" s="71">
        <f t="shared" si="21"/>
        <v>0</v>
      </c>
      <c r="G79" s="71">
        <f t="shared" si="21"/>
        <v>0</v>
      </c>
      <c r="H79" s="71">
        <f t="shared" si="21"/>
        <v>0</v>
      </c>
      <c r="I79" s="71">
        <f t="shared" si="21"/>
        <v>0</v>
      </c>
      <c r="J79" s="75">
        <f t="shared" si="20"/>
        <v>0</v>
      </c>
      <c r="K79" s="71">
        <f t="shared" si="22"/>
        <v>0</v>
      </c>
      <c r="L79" s="71">
        <f t="shared" si="22"/>
        <v>0</v>
      </c>
      <c r="M79" s="71">
        <f t="shared" si="22"/>
        <v>0</v>
      </c>
      <c r="N79" s="71">
        <f t="shared" si="22"/>
        <v>0</v>
      </c>
      <c r="O79" s="71">
        <f t="shared" si="22"/>
        <v>0</v>
      </c>
    </row>
    <row r="80" spans="1:15" ht="15" customHeight="1" x14ac:dyDescent="0.15">
      <c r="A80" s="54" t="s">
        <v>71</v>
      </c>
      <c r="B80" s="201" t="s">
        <v>69</v>
      </c>
      <c r="C80" s="202"/>
      <c r="D80" s="72">
        <f t="shared" si="19"/>
        <v>52</v>
      </c>
      <c r="E80" s="70">
        <f t="shared" si="21"/>
        <v>21.153846153846153</v>
      </c>
      <c r="F80" s="70">
        <f t="shared" si="21"/>
        <v>53.846153846153847</v>
      </c>
      <c r="G80" s="70">
        <f t="shared" si="21"/>
        <v>19.230769230769234</v>
      </c>
      <c r="H80" s="70">
        <f t="shared" si="21"/>
        <v>5.7692307692307692</v>
      </c>
      <c r="I80" s="70">
        <f t="shared" si="21"/>
        <v>0</v>
      </c>
      <c r="J80" s="72">
        <f t="shared" si="20"/>
        <v>52</v>
      </c>
      <c r="K80" s="70">
        <f t="shared" si="22"/>
        <v>26.923076923076923</v>
      </c>
      <c r="L80" s="70">
        <f t="shared" si="22"/>
        <v>44.230769230769226</v>
      </c>
      <c r="M80" s="70">
        <f t="shared" si="22"/>
        <v>23.076923076923077</v>
      </c>
      <c r="N80" s="70">
        <f t="shared" si="22"/>
        <v>5.7692307692307692</v>
      </c>
      <c r="O80" s="70">
        <f t="shared" si="22"/>
        <v>0</v>
      </c>
    </row>
    <row r="81" spans="1:15" ht="15" customHeight="1" x14ac:dyDescent="0.15">
      <c r="A81" s="69" t="s">
        <v>66</v>
      </c>
      <c r="B81" s="27" t="s">
        <v>70</v>
      </c>
      <c r="C81" s="49"/>
      <c r="D81" s="68">
        <f t="shared" si="19"/>
        <v>9</v>
      </c>
      <c r="E81" s="67">
        <f t="shared" si="21"/>
        <v>55.555555555555557</v>
      </c>
      <c r="F81" s="67">
        <f t="shared" si="21"/>
        <v>0</v>
      </c>
      <c r="G81" s="67">
        <f t="shared" si="21"/>
        <v>44.444444444444443</v>
      </c>
      <c r="H81" s="67">
        <f t="shared" si="21"/>
        <v>0</v>
      </c>
      <c r="I81" s="67">
        <f t="shared" si="21"/>
        <v>0</v>
      </c>
      <c r="J81" s="68">
        <f t="shared" si="20"/>
        <v>9</v>
      </c>
      <c r="K81" s="67">
        <f t="shared" si="22"/>
        <v>77.777777777777786</v>
      </c>
      <c r="L81" s="67">
        <f t="shared" si="22"/>
        <v>0</v>
      </c>
      <c r="M81" s="67">
        <f t="shared" si="22"/>
        <v>22.222222222222221</v>
      </c>
      <c r="N81" s="67">
        <f t="shared" si="22"/>
        <v>0</v>
      </c>
      <c r="O81" s="67">
        <f t="shared" si="22"/>
        <v>0</v>
      </c>
    </row>
    <row r="82" spans="1:15" ht="15" customHeight="1" x14ac:dyDescent="0.15">
      <c r="A82" s="88"/>
      <c r="B82" s="34" t="s">
        <v>2</v>
      </c>
      <c r="C82" s="46"/>
      <c r="D82" s="75">
        <f t="shared" si="19"/>
        <v>0</v>
      </c>
      <c r="E82" s="71">
        <f t="shared" si="21"/>
        <v>0</v>
      </c>
      <c r="F82" s="71">
        <f t="shared" si="21"/>
        <v>0</v>
      </c>
      <c r="G82" s="71">
        <f t="shared" si="21"/>
        <v>0</v>
      </c>
      <c r="H82" s="71">
        <f t="shared" si="21"/>
        <v>0</v>
      </c>
      <c r="I82" s="71">
        <f t="shared" si="21"/>
        <v>0</v>
      </c>
      <c r="J82" s="75">
        <f t="shared" si="20"/>
        <v>0</v>
      </c>
      <c r="K82" s="71">
        <f t="shared" si="22"/>
        <v>0</v>
      </c>
      <c r="L82" s="71">
        <f t="shared" si="22"/>
        <v>0</v>
      </c>
      <c r="M82" s="71">
        <f t="shared" si="22"/>
        <v>0</v>
      </c>
      <c r="N82" s="71">
        <f t="shared" si="22"/>
        <v>0</v>
      </c>
      <c r="O82" s="71">
        <f t="shared" si="22"/>
        <v>0</v>
      </c>
    </row>
    <row r="83" spans="1:15" ht="15" customHeight="1" x14ac:dyDescent="0.15">
      <c r="A83" s="54" t="s">
        <v>71</v>
      </c>
      <c r="B83" s="201" t="s">
        <v>69</v>
      </c>
      <c r="C83" s="202"/>
      <c r="D83" s="72">
        <f t="shared" si="19"/>
        <v>1</v>
      </c>
      <c r="E83" s="70">
        <f t="shared" si="21"/>
        <v>0</v>
      </c>
      <c r="F83" s="70">
        <f t="shared" si="21"/>
        <v>100</v>
      </c>
      <c r="G83" s="70">
        <f t="shared" si="21"/>
        <v>0</v>
      </c>
      <c r="H83" s="70">
        <f t="shared" si="21"/>
        <v>0</v>
      </c>
      <c r="I83" s="70">
        <f t="shared" si="21"/>
        <v>0</v>
      </c>
      <c r="J83" s="72">
        <f t="shared" si="20"/>
        <v>1</v>
      </c>
      <c r="K83" s="70">
        <f t="shared" si="22"/>
        <v>0</v>
      </c>
      <c r="L83" s="70">
        <f t="shared" si="22"/>
        <v>100</v>
      </c>
      <c r="M83" s="70">
        <f t="shared" si="22"/>
        <v>0</v>
      </c>
      <c r="N83" s="70">
        <f t="shared" si="22"/>
        <v>0</v>
      </c>
      <c r="O83" s="70">
        <f t="shared" si="22"/>
        <v>0</v>
      </c>
    </row>
    <row r="84" spans="1:15" ht="15" customHeight="1" x14ac:dyDescent="0.15">
      <c r="A84" s="69" t="s">
        <v>67</v>
      </c>
      <c r="B84" s="27" t="s">
        <v>70</v>
      </c>
      <c r="C84" s="49"/>
      <c r="D84" s="68">
        <f t="shared" si="19"/>
        <v>0</v>
      </c>
      <c r="E84" s="67">
        <f t="shared" si="21"/>
        <v>0</v>
      </c>
      <c r="F84" s="67">
        <f t="shared" si="21"/>
        <v>0</v>
      </c>
      <c r="G84" s="67">
        <f t="shared" si="21"/>
        <v>0</v>
      </c>
      <c r="H84" s="67">
        <f t="shared" si="21"/>
        <v>0</v>
      </c>
      <c r="I84" s="67">
        <f t="shared" si="21"/>
        <v>0</v>
      </c>
      <c r="J84" s="68">
        <f t="shared" si="20"/>
        <v>0</v>
      </c>
      <c r="K84" s="67">
        <f t="shared" si="22"/>
        <v>0</v>
      </c>
      <c r="L84" s="67">
        <f t="shared" si="22"/>
        <v>0</v>
      </c>
      <c r="M84" s="67">
        <f t="shared" si="22"/>
        <v>0</v>
      </c>
      <c r="N84" s="67">
        <f t="shared" si="22"/>
        <v>0</v>
      </c>
      <c r="O84" s="67">
        <f t="shared" si="22"/>
        <v>0</v>
      </c>
    </row>
    <row r="85" spans="1:15" ht="15" customHeight="1" x14ac:dyDescent="0.15">
      <c r="A85" s="88"/>
      <c r="B85" s="34" t="s">
        <v>2</v>
      </c>
      <c r="C85" s="46"/>
      <c r="D85" s="75">
        <f t="shared" si="19"/>
        <v>0</v>
      </c>
      <c r="E85" s="71">
        <f t="shared" si="21"/>
        <v>0</v>
      </c>
      <c r="F85" s="71">
        <f t="shared" si="21"/>
        <v>0</v>
      </c>
      <c r="G85" s="71">
        <f t="shared" si="21"/>
        <v>0</v>
      </c>
      <c r="H85" s="71">
        <f t="shared" si="21"/>
        <v>0</v>
      </c>
      <c r="I85" s="71">
        <f t="shared" si="21"/>
        <v>0</v>
      </c>
      <c r="J85" s="75">
        <f t="shared" si="20"/>
        <v>0</v>
      </c>
      <c r="K85" s="71">
        <f t="shared" si="22"/>
        <v>0</v>
      </c>
      <c r="L85" s="71">
        <f t="shared" si="22"/>
        <v>0</v>
      </c>
      <c r="M85" s="71">
        <f t="shared" si="22"/>
        <v>0</v>
      </c>
      <c r="N85" s="71">
        <f t="shared" si="22"/>
        <v>0</v>
      </c>
      <c r="O85" s="71">
        <f t="shared" si="22"/>
        <v>0</v>
      </c>
    </row>
    <row r="86" spans="1:15" ht="15" customHeight="1" x14ac:dyDescent="0.15">
      <c r="A86" s="54" t="s">
        <v>71</v>
      </c>
      <c r="B86" s="201" t="s">
        <v>69</v>
      </c>
      <c r="C86" s="202"/>
      <c r="D86" s="72">
        <f t="shared" si="19"/>
        <v>12</v>
      </c>
      <c r="E86" s="70">
        <f t="shared" ref="E86:I95" si="23">IF($D86=0,0,E333/$D86*100)</f>
        <v>33.333333333333329</v>
      </c>
      <c r="F86" s="70">
        <f t="shared" si="23"/>
        <v>50</v>
      </c>
      <c r="G86" s="70">
        <f t="shared" si="23"/>
        <v>8.3333333333333321</v>
      </c>
      <c r="H86" s="70">
        <f t="shared" si="23"/>
        <v>8.3333333333333321</v>
      </c>
      <c r="I86" s="70">
        <f t="shared" si="23"/>
        <v>0</v>
      </c>
      <c r="J86" s="72">
        <f t="shared" si="20"/>
        <v>12</v>
      </c>
      <c r="K86" s="70">
        <f t="shared" ref="K86:O95" si="24">IF($J86=0,0,K333/$J86*100)</f>
        <v>25</v>
      </c>
      <c r="L86" s="70">
        <f t="shared" si="24"/>
        <v>50</v>
      </c>
      <c r="M86" s="70">
        <f t="shared" si="24"/>
        <v>8.3333333333333321</v>
      </c>
      <c r="N86" s="70">
        <f t="shared" si="24"/>
        <v>8.3333333333333321</v>
      </c>
      <c r="O86" s="70">
        <f t="shared" si="24"/>
        <v>8.3333333333333321</v>
      </c>
    </row>
    <row r="87" spans="1:15" ht="15" customHeight="1" x14ac:dyDescent="0.15">
      <c r="A87" s="69" t="s">
        <v>68</v>
      </c>
      <c r="B87" s="27" t="s">
        <v>70</v>
      </c>
      <c r="C87" s="49"/>
      <c r="D87" s="68">
        <f t="shared" si="19"/>
        <v>21</v>
      </c>
      <c r="E87" s="67">
        <f t="shared" si="23"/>
        <v>19.047619047619047</v>
      </c>
      <c r="F87" s="67">
        <f t="shared" si="23"/>
        <v>52.380952380952387</v>
      </c>
      <c r="G87" s="67">
        <f t="shared" si="23"/>
        <v>23.809523809523807</v>
      </c>
      <c r="H87" s="67">
        <f t="shared" si="23"/>
        <v>4.7619047619047619</v>
      </c>
      <c r="I87" s="67">
        <f t="shared" si="23"/>
        <v>0</v>
      </c>
      <c r="J87" s="68">
        <f t="shared" si="20"/>
        <v>21</v>
      </c>
      <c r="K87" s="67">
        <f t="shared" si="24"/>
        <v>28.571428571428569</v>
      </c>
      <c r="L87" s="67">
        <f t="shared" si="24"/>
        <v>42.857142857142854</v>
      </c>
      <c r="M87" s="67">
        <f t="shared" si="24"/>
        <v>19.047619047619047</v>
      </c>
      <c r="N87" s="67">
        <f t="shared" si="24"/>
        <v>9.5238095238095237</v>
      </c>
      <c r="O87" s="67">
        <f t="shared" si="24"/>
        <v>0</v>
      </c>
    </row>
    <row r="88" spans="1:15" ht="15" customHeight="1" x14ac:dyDescent="0.15">
      <c r="A88" s="88"/>
      <c r="B88" s="34" t="s">
        <v>2</v>
      </c>
      <c r="C88" s="46"/>
      <c r="D88" s="75">
        <f t="shared" si="19"/>
        <v>1</v>
      </c>
      <c r="E88" s="71">
        <f t="shared" si="23"/>
        <v>0</v>
      </c>
      <c r="F88" s="71">
        <f t="shared" si="23"/>
        <v>100</v>
      </c>
      <c r="G88" s="71">
        <f t="shared" si="23"/>
        <v>0</v>
      </c>
      <c r="H88" s="71">
        <f t="shared" si="23"/>
        <v>0</v>
      </c>
      <c r="I88" s="71">
        <f t="shared" si="23"/>
        <v>0</v>
      </c>
      <c r="J88" s="75">
        <f t="shared" si="20"/>
        <v>1</v>
      </c>
      <c r="K88" s="71">
        <f t="shared" si="24"/>
        <v>0</v>
      </c>
      <c r="L88" s="71">
        <f t="shared" si="24"/>
        <v>0</v>
      </c>
      <c r="M88" s="71">
        <f t="shared" si="24"/>
        <v>100</v>
      </c>
      <c r="N88" s="71">
        <f t="shared" si="24"/>
        <v>0</v>
      </c>
      <c r="O88" s="71">
        <f t="shared" si="24"/>
        <v>0</v>
      </c>
    </row>
    <row r="89" spans="1:15" ht="19.5" customHeight="1" x14ac:dyDescent="0.15">
      <c r="A89" s="69" t="s">
        <v>282</v>
      </c>
      <c r="B89" s="269" t="s">
        <v>284</v>
      </c>
      <c r="C89" s="270"/>
      <c r="D89" s="68">
        <f t="shared" si="19"/>
        <v>166</v>
      </c>
      <c r="E89" s="67">
        <f t="shared" si="23"/>
        <v>51.807228915662648</v>
      </c>
      <c r="F89" s="67">
        <f t="shared" si="23"/>
        <v>24.096385542168676</v>
      </c>
      <c r="G89" s="67">
        <f t="shared" si="23"/>
        <v>19.879518072289155</v>
      </c>
      <c r="H89" s="67">
        <f t="shared" si="23"/>
        <v>2.4096385542168677</v>
      </c>
      <c r="I89" s="67">
        <f t="shared" si="23"/>
        <v>1.8072289156626504</v>
      </c>
      <c r="J89" s="68">
        <f t="shared" si="20"/>
        <v>166</v>
      </c>
      <c r="K89" s="67">
        <f t="shared" si="24"/>
        <v>40.361445783132531</v>
      </c>
      <c r="L89" s="67">
        <f t="shared" si="24"/>
        <v>25.301204819277107</v>
      </c>
      <c r="M89" s="67">
        <f t="shared" si="24"/>
        <v>27.710843373493976</v>
      </c>
      <c r="N89" s="67">
        <f t="shared" si="24"/>
        <v>4.8192771084337354</v>
      </c>
      <c r="O89" s="67">
        <f t="shared" si="24"/>
        <v>1.8072289156626504</v>
      </c>
    </row>
    <row r="90" spans="1:15" ht="19.5" customHeight="1" x14ac:dyDescent="0.15">
      <c r="A90" s="69" t="s">
        <v>283</v>
      </c>
      <c r="B90" s="271" t="s">
        <v>285</v>
      </c>
      <c r="C90" s="272"/>
      <c r="D90" s="68">
        <f t="shared" si="19"/>
        <v>409</v>
      </c>
      <c r="E90" s="67">
        <f t="shared" si="23"/>
        <v>43.03178484107579</v>
      </c>
      <c r="F90" s="67">
        <f t="shared" si="23"/>
        <v>24.69437652811736</v>
      </c>
      <c r="G90" s="67">
        <f t="shared" si="23"/>
        <v>25.427872860635699</v>
      </c>
      <c r="H90" s="67">
        <f t="shared" si="23"/>
        <v>5.3789731051344738</v>
      </c>
      <c r="I90" s="67">
        <f t="shared" si="23"/>
        <v>1.4669926650366749</v>
      </c>
      <c r="J90" s="68">
        <f t="shared" si="20"/>
        <v>409</v>
      </c>
      <c r="K90" s="67">
        <f t="shared" si="24"/>
        <v>33.74083129584352</v>
      </c>
      <c r="L90" s="67">
        <f t="shared" si="24"/>
        <v>30.073349633251834</v>
      </c>
      <c r="M90" s="67">
        <f t="shared" si="24"/>
        <v>28.117359413202937</v>
      </c>
      <c r="N90" s="67">
        <f t="shared" si="24"/>
        <v>6.1124694376528117</v>
      </c>
      <c r="O90" s="67">
        <f t="shared" si="24"/>
        <v>1.9559902200488997</v>
      </c>
    </row>
    <row r="91" spans="1:15" ht="19.5" customHeight="1" x14ac:dyDescent="0.15">
      <c r="A91" s="69"/>
      <c r="B91" s="271" t="s">
        <v>286</v>
      </c>
      <c r="C91" s="272"/>
      <c r="D91" s="68">
        <f t="shared" si="19"/>
        <v>111</v>
      </c>
      <c r="E91" s="67">
        <f t="shared" si="23"/>
        <v>39.63963963963964</v>
      </c>
      <c r="F91" s="67">
        <f t="shared" si="23"/>
        <v>24.324324324324326</v>
      </c>
      <c r="G91" s="67">
        <f t="shared" si="23"/>
        <v>29.72972972972973</v>
      </c>
      <c r="H91" s="67">
        <f t="shared" si="23"/>
        <v>4.5045045045045047</v>
      </c>
      <c r="I91" s="67">
        <f t="shared" si="23"/>
        <v>1.8018018018018018</v>
      </c>
      <c r="J91" s="68">
        <f t="shared" si="20"/>
        <v>111</v>
      </c>
      <c r="K91" s="67">
        <f t="shared" si="24"/>
        <v>39.63963963963964</v>
      </c>
      <c r="L91" s="67">
        <f t="shared" si="24"/>
        <v>30.630630630630627</v>
      </c>
      <c r="M91" s="67">
        <f t="shared" si="24"/>
        <v>23.423423423423422</v>
      </c>
      <c r="N91" s="67">
        <f t="shared" si="24"/>
        <v>5.4054054054054053</v>
      </c>
      <c r="O91" s="67">
        <f t="shared" si="24"/>
        <v>0.90090090090090091</v>
      </c>
    </row>
    <row r="92" spans="1:15" ht="19.5" customHeight="1" x14ac:dyDescent="0.15">
      <c r="A92" s="69"/>
      <c r="B92" s="271" t="s">
        <v>287</v>
      </c>
      <c r="C92" s="272"/>
      <c r="D92" s="68">
        <f t="shared" si="19"/>
        <v>272</v>
      </c>
      <c r="E92" s="67">
        <f t="shared" si="23"/>
        <v>43.75</v>
      </c>
      <c r="F92" s="67">
        <f t="shared" si="23"/>
        <v>24.264705882352942</v>
      </c>
      <c r="G92" s="67">
        <f t="shared" si="23"/>
        <v>27.573529411764707</v>
      </c>
      <c r="H92" s="67">
        <f t="shared" si="23"/>
        <v>3.6764705882352944</v>
      </c>
      <c r="I92" s="67">
        <f t="shared" si="23"/>
        <v>0.73529411764705876</v>
      </c>
      <c r="J92" s="68">
        <f t="shared" si="20"/>
        <v>272</v>
      </c>
      <c r="K92" s="67">
        <f t="shared" si="24"/>
        <v>35.294117647058826</v>
      </c>
      <c r="L92" s="67">
        <f t="shared" si="24"/>
        <v>27.941176470588236</v>
      </c>
      <c r="M92" s="67">
        <f t="shared" si="24"/>
        <v>30.514705882352942</v>
      </c>
      <c r="N92" s="67">
        <f t="shared" si="24"/>
        <v>4.4117647058823533</v>
      </c>
      <c r="O92" s="67">
        <f t="shared" si="24"/>
        <v>1.8382352941176472</v>
      </c>
    </row>
    <row r="93" spans="1:15" ht="15" customHeight="1" x14ac:dyDescent="0.15">
      <c r="A93" s="88"/>
      <c r="B93" s="34" t="s">
        <v>2</v>
      </c>
      <c r="C93" s="46"/>
      <c r="D93" s="75">
        <f t="shared" si="19"/>
        <v>27</v>
      </c>
      <c r="E93" s="71">
        <f t="shared" si="23"/>
        <v>51.851851851851848</v>
      </c>
      <c r="F93" s="71">
        <f t="shared" si="23"/>
        <v>3.7037037037037033</v>
      </c>
      <c r="G93" s="71">
        <f t="shared" si="23"/>
        <v>40.74074074074074</v>
      </c>
      <c r="H93" s="71">
        <f t="shared" si="23"/>
        <v>0</v>
      </c>
      <c r="I93" s="71">
        <f t="shared" si="23"/>
        <v>3.7037037037037033</v>
      </c>
      <c r="J93" s="75">
        <f t="shared" si="20"/>
        <v>27</v>
      </c>
      <c r="K93" s="71">
        <f t="shared" si="24"/>
        <v>44.444444444444443</v>
      </c>
      <c r="L93" s="71">
        <f t="shared" si="24"/>
        <v>11.111111111111111</v>
      </c>
      <c r="M93" s="71">
        <f t="shared" si="24"/>
        <v>33.333333333333329</v>
      </c>
      <c r="N93" s="71">
        <f t="shared" si="24"/>
        <v>7.4074074074074066</v>
      </c>
      <c r="O93" s="71">
        <f t="shared" si="24"/>
        <v>3.7037037037037033</v>
      </c>
    </row>
    <row r="94" spans="1:15" ht="15" customHeight="1" x14ac:dyDescent="0.15">
      <c r="A94" s="69" t="s">
        <v>73</v>
      </c>
      <c r="B94" s="27" t="s">
        <v>74</v>
      </c>
      <c r="C94" s="49"/>
      <c r="D94" s="68">
        <f t="shared" si="19"/>
        <v>129</v>
      </c>
      <c r="E94" s="67">
        <f t="shared" si="23"/>
        <v>55.038759689922479</v>
      </c>
      <c r="F94" s="67">
        <f t="shared" si="23"/>
        <v>18.604651162790699</v>
      </c>
      <c r="G94" s="67">
        <f t="shared" si="23"/>
        <v>19.379844961240313</v>
      </c>
      <c r="H94" s="67">
        <f t="shared" si="23"/>
        <v>5.4263565891472867</v>
      </c>
      <c r="I94" s="67">
        <f t="shared" si="23"/>
        <v>1.5503875968992249</v>
      </c>
      <c r="J94" s="68">
        <f t="shared" si="20"/>
        <v>129</v>
      </c>
      <c r="K94" s="67">
        <f t="shared" si="24"/>
        <v>51.162790697674424</v>
      </c>
      <c r="L94" s="67">
        <f t="shared" si="24"/>
        <v>24.806201550387598</v>
      </c>
      <c r="M94" s="67">
        <f t="shared" si="24"/>
        <v>20.155038759689923</v>
      </c>
      <c r="N94" s="67">
        <f t="shared" si="24"/>
        <v>2.3255813953488373</v>
      </c>
      <c r="O94" s="67">
        <f t="shared" si="24"/>
        <v>1.5503875968992249</v>
      </c>
    </row>
    <row r="95" spans="1:15" ht="15" customHeight="1" x14ac:dyDescent="0.15">
      <c r="A95" s="69" t="s">
        <v>72</v>
      </c>
      <c r="B95" s="27" t="s">
        <v>75</v>
      </c>
      <c r="C95" s="49"/>
      <c r="D95" s="68">
        <f t="shared" si="19"/>
        <v>820</v>
      </c>
      <c r="E95" s="67">
        <f t="shared" si="23"/>
        <v>43.780487804878049</v>
      </c>
      <c r="F95" s="67">
        <f t="shared" si="23"/>
        <v>23.536585365853657</v>
      </c>
      <c r="G95" s="67">
        <f t="shared" si="23"/>
        <v>27.804878048780491</v>
      </c>
      <c r="H95" s="67">
        <f t="shared" si="23"/>
        <v>3.4146341463414638</v>
      </c>
      <c r="I95" s="67">
        <f t="shared" si="23"/>
        <v>1.4634146341463417</v>
      </c>
      <c r="J95" s="68">
        <f t="shared" si="20"/>
        <v>820</v>
      </c>
      <c r="K95" s="67">
        <f t="shared" si="24"/>
        <v>34.878048780487802</v>
      </c>
      <c r="L95" s="67">
        <f t="shared" si="24"/>
        <v>27.560975609756099</v>
      </c>
      <c r="M95" s="67">
        <f t="shared" si="24"/>
        <v>29.878048780487802</v>
      </c>
      <c r="N95" s="67">
        <f t="shared" si="24"/>
        <v>5.7317073170731714</v>
      </c>
      <c r="O95" s="67">
        <f t="shared" si="24"/>
        <v>1.9512195121951219</v>
      </c>
    </row>
    <row r="96" spans="1:15" ht="15" customHeight="1" x14ac:dyDescent="0.15">
      <c r="A96" s="88"/>
      <c r="B96" s="34" t="s">
        <v>2</v>
      </c>
      <c r="C96" s="46"/>
      <c r="D96" s="75">
        <f t="shared" si="19"/>
        <v>36</v>
      </c>
      <c r="E96" s="71">
        <f t="shared" ref="E96:I99" si="25">IF($D96=0,0,E343/$D96*100)</f>
        <v>25</v>
      </c>
      <c r="F96" s="71">
        <f t="shared" si="25"/>
        <v>50</v>
      </c>
      <c r="G96" s="71">
        <f t="shared" si="25"/>
        <v>8.3333333333333321</v>
      </c>
      <c r="H96" s="71">
        <f t="shared" si="25"/>
        <v>16.666666666666664</v>
      </c>
      <c r="I96" s="71">
        <f t="shared" si="25"/>
        <v>0</v>
      </c>
      <c r="J96" s="75">
        <f t="shared" si="20"/>
        <v>36</v>
      </c>
      <c r="K96" s="71">
        <f t="shared" ref="K96:O99" si="26">IF($J96=0,0,K343/$J96*100)</f>
        <v>13.888888888888889</v>
      </c>
      <c r="L96" s="71">
        <f t="shared" si="26"/>
        <v>55.555555555555557</v>
      </c>
      <c r="M96" s="71">
        <f t="shared" si="26"/>
        <v>22.222222222222221</v>
      </c>
      <c r="N96" s="71">
        <f t="shared" si="26"/>
        <v>8.3333333333333321</v>
      </c>
      <c r="O96" s="71">
        <f t="shared" si="26"/>
        <v>0</v>
      </c>
    </row>
    <row r="97" spans="1:15" ht="15" customHeight="1" x14ac:dyDescent="0.15">
      <c r="A97" s="69" t="s">
        <v>76</v>
      </c>
      <c r="B97" s="27" t="s">
        <v>74</v>
      </c>
      <c r="C97" s="49"/>
      <c r="D97" s="68">
        <f t="shared" si="19"/>
        <v>39</v>
      </c>
      <c r="E97" s="67">
        <f t="shared" si="25"/>
        <v>41.025641025641022</v>
      </c>
      <c r="F97" s="67">
        <f t="shared" si="25"/>
        <v>38.461538461538467</v>
      </c>
      <c r="G97" s="67">
        <f t="shared" si="25"/>
        <v>10.256410256410255</v>
      </c>
      <c r="H97" s="67">
        <f t="shared" si="25"/>
        <v>10.256410256410255</v>
      </c>
      <c r="I97" s="67">
        <f t="shared" si="25"/>
        <v>0</v>
      </c>
      <c r="J97" s="68">
        <f t="shared" si="20"/>
        <v>39</v>
      </c>
      <c r="K97" s="67">
        <f t="shared" si="26"/>
        <v>51.282051282051277</v>
      </c>
      <c r="L97" s="67">
        <f t="shared" si="26"/>
        <v>38.461538461538467</v>
      </c>
      <c r="M97" s="67">
        <f t="shared" si="26"/>
        <v>10.256410256410255</v>
      </c>
      <c r="N97" s="67">
        <f t="shared" si="26"/>
        <v>0</v>
      </c>
      <c r="O97" s="67">
        <f t="shared" si="26"/>
        <v>0</v>
      </c>
    </row>
    <row r="98" spans="1:15" ht="15" customHeight="1" x14ac:dyDescent="0.15">
      <c r="A98" s="69" t="s">
        <v>444</v>
      </c>
      <c r="B98" s="27" t="s">
        <v>75</v>
      </c>
      <c r="C98" s="49"/>
      <c r="D98" s="68">
        <f t="shared" si="19"/>
        <v>910</v>
      </c>
      <c r="E98" s="67">
        <f t="shared" si="25"/>
        <v>45.494505494505496</v>
      </c>
      <c r="F98" s="67">
        <f t="shared" si="25"/>
        <v>22.197802197802197</v>
      </c>
      <c r="G98" s="67">
        <f t="shared" si="25"/>
        <v>27.362637362637365</v>
      </c>
      <c r="H98" s="67">
        <f t="shared" si="25"/>
        <v>3.4065934065934065</v>
      </c>
      <c r="I98" s="67">
        <f t="shared" si="25"/>
        <v>1.5384615384615385</v>
      </c>
      <c r="J98" s="68">
        <f t="shared" si="20"/>
        <v>910</v>
      </c>
      <c r="K98" s="67">
        <f t="shared" si="26"/>
        <v>36.483516483516482</v>
      </c>
      <c r="L98" s="67">
        <f t="shared" si="26"/>
        <v>26.703296703296704</v>
      </c>
      <c r="M98" s="67">
        <f t="shared" si="26"/>
        <v>29.340659340659343</v>
      </c>
      <c r="N98" s="67">
        <f t="shared" si="26"/>
        <v>5.4945054945054945</v>
      </c>
      <c r="O98" s="67">
        <f t="shared" si="26"/>
        <v>1.9780219780219779</v>
      </c>
    </row>
    <row r="99" spans="1:15" ht="15" customHeight="1" x14ac:dyDescent="0.15">
      <c r="A99" s="88"/>
      <c r="B99" s="34" t="s">
        <v>2</v>
      </c>
      <c r="C99" s="46"/>
      <c r="D99" s="75">
        <f t="shared" si="19"/>
        <v>36</v>
      </c>
      <c r="E99" s="71">
        <f t="shared" si="25"/>
        <v>25</v>
      </c>
      <c r="F99" s="71">
        <f t="shared" si="25"/>
        <v>50</v>
      </c>
      <c r="G99" s="71">
        <f t="shared" si="25"/>
        <v>8.3333333333333321</v>
      </c>
      <c r="H99" s="71">
        <f t="shared" si="25"/>
        <v>16.666666666666664</v>
      </c>
      <c r="I99" s="71">
        <f t="shared" si="25"/>
        <v>0</v>
      </c>
      <c r="J99" s="75">
        <f t="shared" si="20"/>
        <v>36</v>
      </c>
      <c r="K99" s="71">
        <f t="shared" si="26"/>
        <v>13.888888888888889</v>
      </c>
      <c r="L99" s="71">
        <f t="shared" si="26"/>
        <v>55.555555555555557</v>
      </c>
      <c r="M99" s="71">
        <f t="shared" si="26"/>
        <v>22.222222222222221</v>
      </c>
      <c r="N99" s="71">
        <f t="shared" si="26"/>
        <v>8.3333333333333321</v>
      </c>
      <c r="O99" s="71">
        <f t="shared" si="26"/>
        <v>0</v>
      </c>
    </row>
    <row r="100" spans="1:15" ht="15" customHeight="1" x14ac:dyDescent="0.15">
      <c r="A100" s="192" t="s">
        <v>288</v>
      </c>
      <c r="B100" s="201" t="s">
        <v>413</v>
      </c>
      <c r="C100" s="23" t="s">
        <v>555</v>
      </c>
      <c r="D100" s="14">
        <v>137</v>
      </c>
      <c r="E100" s="18">
        <v>34.306569343065696</v>
      </c>
      <c r="F100" s="18">
        <v>21.897810218978105</v>
      </c>
      <c r="G100" s="18">
        <v>37.956204379562038</v>
      </c>
      <c r="H100" s="18">
        <v>3.6496350364963499</v>
      </c>
      <c r="I100" s="18">
        <v>2.1897810218978102</v>
      </c>
      <c r="J100" s="14">
        <v>137</v>
      </c>
      <c r="K100" s="18">
        <v>41.605839416058394</v>
      </c>
      <c r="L100" s="18">
        <v>20.437956204379564</v>
      </c>
      <c r="M100" s="18">
        <v>34.306569343065696</v>
      </c>
      <c r="N100" s="18">
        <v>2.9197080291970803</v>
      </c>
      <c r="O100" s="18">
        <v>0.72992700729927007</v>
      </c>
    </row>
    <row r="101" spans="1:15" ht="15" customHeight="1" x14ac:dyDescent="0.15">
      <c r="A101" s="69"/>
      <c r="B101" s="30"/>
      <c r="C101" s="51" t="s">
        <v>556</v>
      </c>
      <c r="D101" s="52">
        <v>848</v>
      </c>
      <c r="E101" s="53">
        <v>46.226415094339622</v>
      </c>
      <c r="F101" s="53">
        <v>24.174528301886792</v>
      </c>
      <c r="G101" s="53">
        <v>24.056603773584907</v>
      </c>
      <c r="H101" s="53">
        <v>4.2452830188679247</v>
      </c>
      <c r="I101" s="53">
        <v>1.2971698113207548</v>
      </c>
      <c r="J101" s="52">
        <v>848</v>
      </c>
      <c r="K101" s="53">
        <v>35.377358490566039</v>
      </c>
      <c r="L101" s="53">
        <v>29.481132075471699</v>
      </c>
      <c r="M101" s="53">
        <v>27.358490566037734</v>
      </c>
      <c r="N101" s="53">
        <v>5.7783018867924527</v>
      </c>
      <c r="O101" s="53">
        <v>2.0047169811320753</v>
      </c>
    </row>
    <row r="102" spans="1:15" ht="15" customHeight="1" x14ac:dyDescent="0.15">
      <c r="A102" s="69"/>
      <c r="B102" s="27" t="s">
        <v>414</v>
      </c>
      <c r="C102" s="24" t="s">
        <v>555</v>
      </c>
      <c r="D102" s="15">
        <v>795</v>
      </c>
      <c r="E102" s="19">
        <v>43.773584905660378</v>
      </c>
      <c r="F102" s="19">
        <v>23.270440251572328</v>
      </c>
      <c r="G102" s="19">
        <v>27.547169811320753</v>
      </c>
      <c r="H102" s="19">
        <v>3.7735849056603774</v>
      </c>
      <c r="I102" s="19">
        <v>1.6352201257861636</v>
      </c>
      <c r="J102" s="15">
        <v>795</v>
      </c>
      <c r="K102" s="19">
        <v>36.35220125786163</v>
      </c>
      <c r="L102" s="19">
        <v>26.540880503144653</v>
      </c>
      <c r="M102" s="19">
        <v>29.811320754716981</v>
      </c>
      <c r="N102" s="19">
        <v>5.7861635220125791</v>
      </c>
      <c r="O102" s="19">
        <v>1.5094339622641511</v>
      </c>
    </row>
    <row r="103" spans="1:15" ht="15" customHeight="1" x14ac:dyDescent="0.15">
      <c r="A103" s="69"/>
      <c r="B103" s="30"/>
      <c r="C103" s="51" t="s">
        <v>556</v>
      </c>
      <c r="D103" s="52">
        <v>190</v>
      </c>
      <c r="E103" s="53">
        <v>47.89473684210526</v>
      </c>
      <c r="F103" s="53">
        <v>26.315789473684209</v>
      </c>
      <c r="G103" s="53">
        <v>19.473684210526315</v>
      </c>
      <c r="H103" s="53">
        <v>5.7894736842105265</v>
      </c>
      <c r="I103" s="53">
        <v>0.52631578947368418</v>
      </c>
      <c r="J103" s="52">
        <v>190</v>
      </c>
      <c r="K103" s="53">
        <v>35.789473684210527</v>
      </c>
      <c r="L103" s="53">
        <v>35.263157894736842</v>
      </c>
      <c r="M103" s="53">
        <v>22.105263157894736</v>
      </c>
      <c r="N103" s="53">
        <v>3.6842105263157889</v>
      </c>
      <c r="O103" s="53">
        <v>3.1578947368421053</v>
      </c>
    </row>
    <row r="104" spans="1:15" ht="15" customHeight="1" x14ac:dyDescent="0.15">
      <c r="A104" s="69"/>
      <c r="B104" s="27" t="s">
        <v>415</v>
      </c>
      <c r="C104" s="24" t="s">
        <v>555</v>
      </c>
      <c r="D104" s="15">
        <v>687</v>
      </c>
      <c r="E104" s="19">
        <v>48.762736535662299</v>
      </c>
      <c r="F104" s="19">
        <v>16.885007278020378</v>
      </c>
      <c r="G104" s="19">
        <v>29.112081513828237</v>
      </c>
      <c r="H104" s="19">
        <v>3.6390101892285296</v>
      </c>
      <c r="I104" s="19">
        <v>1.6011644832605532</v>
      </c>
      <c r="J104" s="15">
        <v>687</v>
      </c>
      <c r="K104" s="19">
        <v>37.409024745269285</v>
      </c>
      <c r="L104" s="19">
        <v>24.599708879184863</v>
      </c>
      <c r="M104" s="19">
        <v>30.27656477438137</v>
      </c>
      <c r="N104" s="19">
        <v>5.6768558951965069</v>
      </c>
      <c r="O104" s="19">
        <v>2.0378457059679769</v>
      </c>
    </row>
    <row r="105" spans="1:15" ht="15" customHeight="1" x14ac:dyDescent="0.15">
      <c r="A105" s="69"/>
      <c r="B105" s="30"/>
      <c r="C105" s="51" t="s">
        <v>556</v>
      </c>
      <c r="D105" s="52">
        <v>298</v>
      </c>
      <c r="E105" s="53">
        <v>34.899328859060404</v>
      </c>
      <c r="F105" s="53">
        <v>39.932885906040269</v>
      </c>
      <c r="G105" s="53">
        <v>18.791946308724832</v>
      </c>
      <c r="H105" s="53">
        <v>5.3691275167785237</v>
      </c>
      <c r="I105" s="53">
        <v>1.006711409395973</v>
      </c>
      <c r="J105" s="52">
        <v>298</v>
      </c>
      <c r="K105" s="53">
        <v>33.557046979865774</v>
      </c>
      <c r="L105" s="53">
        <v>36.577181208053695</v>
      </c>
      <c r="M105" s="53">
        <v>23.825503355704697</v>
      </c>
      <c r="N105" s="53">
        <v>4.6979865771812079</v>
      </c>
      <c r="O105" s="53">
        <v>1.3422818791946309</v>
      </c>
    </row>
    <row r="106" spans="1:15" ht="15" customHeight="1" x14ac:dyDescent="0.15">
      <c r="A106" s="69"/>
      <c r="B106" s="27" t="s">
        <v>416</v>
      </c>
      <c r="C106" s="24" t="s">
        <v>555</v>
      </c>
      <c r="D106" s="15">
        <v>651</v>
      </c>
      <c r="E106" s="19">
        <v>49.001536098310297</v>
      </c>
      <c r="F106" s="19">
        <v>16.743471582181261</v>
      </c>
      <c r="G106" s="19">
        <v>30.107526881720432</v>
      </c>
      <c r="H106" s="19">
        <v>2.6113671274961598</v>
      </c>
      <c r="I106" s="19">
        <v>1.5360983102918586</v>
      </c>
      <c r="J106" s="15">
        <v>651</v>
      </c>
      <c r="K106" s="19">
        <v>37.173579109062985</v>
      </c>
      <c r="L106" s="19">
        <v>24.423963133640552</v>
      </c>
      <c r="M106" s="19">
        <v>30.721966205837177</v>
      </c>
      <c r="N106" s="19">
        <v>5.8371735791090629</v>
      </c>
      <c r="O106" s="19">
        <v>1.8433179723502304</v>
      </c>
    </row>
    <row r="107" spans="1:15" ht="15" customHeight="1" x14ac:dyDescent="0.15">
      <c r="A107" s="69"/>
      <c r="B107" s="30"/>
      <c r="C107" s="51" t="s">
        <v>556</v>
      </c>
      <c r="D107" s="52">
        <v>334</v>
      </c>
      <c r="E107" s="53">
        <v>35.928143712574851</v>
      </c>
      <c r="F107" s="53">
        <v>37.724550898203589</v>
      </c>
      <c r="G107" s="53">
        <v>17.964071856287426</v>
      </c>
      <c r="H107" s="53">
        <v>7.1856287425149699</v>
      </c>
      <c r="I107" s="53">
        <v>1.1976047904191618</v>
      </c>
      <c r="J107" s="52">
        <v>334</v>
      </c>
      <c r="K107" s="53">
        <v>34.431137724550901</v>
      </c>
      <c r="L107" s="53">
        <v>35.628742514970057</v>
      </c>
      <c r="M107" s="53">
        <v>23.652694610778443</v>
      </c>
      <c r="N107" s="53">
        <v>4.4910179640718564</v>
      </c>
      <c r="O107" s="53">
        <v>1.7964071856287425</v>
      </c>
    </row>
    <row r="108" spans="1:15" ht="15" customHeight="1" x14ac:dyDescent="0.15">
      <c r="A108" s="69"/>
      <c r="B108" s="27" t="s">
        <v>78</v>
      </c>
      <c r="C108" s="24" t="s">
        <v>555</v>
      </c>
      <c r="D108" s="15">
        <v>661</v>
      </c>
      <c r="E108" s="19">
        <v>40.393343419062028</v>
      </c>
      <c r="F108" s="19">
        <v>23.44931921331316</v>
      </c>
      <c r="G108" s="19">
        <v>31.01361573373676</v>
      </c>
      <c r="H108" s="19">
        <v>3.6308623298033282</v>
      </c>
      <c r="I108" s="19">
        <v>1.5128593040847202</v>
      </c>
      <c r="J108" s="15">
        <v>661</v>
      </c>
      <c r="K108" s="19">
        <v>33.131618759455371</v>
      </c>
      <c r="L108" s="19">
        <v>28.744326777609679</v>
      </c>
      <c r="M108" s="19">
        <v>30.559757942511347</v>
      </c>
      <c r="N108" s="19">
        <v>6.051437216338881</v>
      </c>
      <c r="O108" s="19">
        <v>1.5128593040847202</v>
      </c>
    </row>
    <row r="109" spans="1:15" ht="15" customHeight="1" x14ac:dyDescent="0.15">
      <c r="A109" s="69"/>
      <c r="B109" s="30"/>
      <c r="C109" s="51" t="s">
        <v>556</v>
      </c>
      <c r="D109" s="52">
        <v>324</v>
      </c>
      <c r="E109" s="53">
        <v>53.086419753086425</v>
      </c>
      <c r="F109" s="53">
        <v>24.691358024691358</v>
      </c>
      <c r="G109" s="53">
        <v>15.74074074074074</v>
      </c>
      <c r="H109" s="53">
        <v>5.2469135802469129</v>
      </c>
      <c r="I109" s="53">
        <v>1.2345679012345678</v>
      </c>
      <c r="J109" s="52">
        <v>324</v>
      </c>
      <c r="K109" s="53">
        <v>42.592592592592595</v>
      </c>
      <c r="L109" s="53">
        <v>27.160493827160494</v>
      </c>
      <c r="M109" s="53">
        <v>23.765432098765434</v>
      </c>
      <c r="N109" s="53">
        <v>4.0123456790123457</v>
      </c>
      <c r="O109" s="53">
        <v>2.4691358024691357</v>
      </c>
    </row>
    <row r="110" spans="1:15" ht="15" customHeight="1" x14ac:dyDescent="0.15">
      <c r="A110" s="69"/>
      <c r="B110" s="27" t="s">
        <v>417</v>
      </c>
      <c r="C110" s="24" t="s">
        <v>555</v>
      </c>
      <c r="D110" s="15">
        <v>209</v>
      </c>
      <c r="E110" s="19">
        <v>21.5311004784689</v>
      </c>
      <c r="F110" s="67">
        <v>37.320574162679428</v>
      </c>
      <c r="G110" s="67">
        <v>32.057416267942585</v>
      </c>
      <c r="H110" s="67">
        <v>7.6555023923444976</v>
      </c>
      <c r="I110" s="67">
        <v>1.4354066985645932</v>
      </c>
      <c r="J110" s="68">
        <v>209</v>
      </c>
      <c r="K110" s="67">
        <v>22.966507177033492</v>
      </c>
      <c r="L110" s="67">
        <v>39.71291866028708</v>
      </c>
      <c r="M110" s="19">
        <v>26.794258373205743</v>
      </c>
      <c r="N110" s="19">
        <v>9.0909090909090917</v>
      </c>
      <c r="O110" s="19">
        <v>1.4354066985645932</v>
      </c>
    </row>
    <row r="111" spans="1:15" ht="15" customHeight="1" x14ac:dyDescent="0.15">
      <c r="A111" s="69"/>
      <c r="B111" s="30"/>
      <c r="C111" s="51" t="s">
        <v>556</v>
      </c>
      <c r="D111" s="52">
        <v>776</v>
      </c>
      <c r="E111" s="53">
        <v>50.773195876288653</v>
      </c>
      <c r="F111" s="53">
        <v>20.231958762886599</v>
      </c>
      <c r="G111" s="53">
        <v>24.355670103092784</v>
      </c>
      <c r="H111" s="53">
        <v>3.2216494845360821</v>
      </c>
      <c r="I111" s="53">
        <v>1.4175257731958764</v>
      </c>
      <c r="J111" s="52">
        <v>776</v>
      </c>
      <c r="K111" s="53">
        <v>39.819587628865975</v>
      </c>
      <c r="L111" s="53">
        <v>25.128865979381445</v>
      </c>
      <c r="M111" s="53">
        <v>28.737113402061855</v>
      </c>
      <c r="N111" s="53">
        <v>4.3814432989690717</v>
      </c>
      <c r="O111" s="53">
        <v>1.9329896907216495</v>
      </c>
    </row>
    <row r="112" spans="1:15" ht="15" customHeight="1" x14ac:dyDescent="0.15">
      <c r="A112" s="69"/>
      <c r="B112" s="27" t="s">
        <v>418</v>
      </c>
      <c r="C112" s="24" t="s">
        <v>555</v>
      </c>
      <c r="D112" s="15">
        <v>18</v>
      </c>
      <c r="E112" s="19">
        <v>44.444444444444443</v>
      </c>
      <c r="F112" s="19">
        <v>55.555555555555557</v>
      </c>
      <c r="G112" s="19">
        <v>0</v>
      </c>
      <c r="H112" s="19">
        <v>0</v>
      </c>
      <c r="I112" s="19">
        <v>0</v>
      </c>
      <c r="J112" s="15">
        <v>18</v>
      </c>
      <c r="K112" s="19">
        <v>27.777777777777779</v>
      </c>
      <c r="L112" s="19">
        <v>38.888888888888893</v>
      </c>
      <c r="M112" s="19">
        <v>22.222222222222221</v>
      </c>
      <c r="N112" s="19">
        <v>11.111111111111111</v>
      </c>
      <c r="O112" s="19">
        <v>0</v>
      </c>
    </row>
    <row r="113" spans="1:15" ht="15" customHeight="1" x14ac:dyDescent="0.15">
      <c r="A113" s="88"/>
      <c r="B113" s="30"/>
      <c r="C113" s="25" t="s">
        <v>556</v>
      </c>
      <c r="D113" s="16">
        <v>967</v>
      </c>
      <c r="E113" s="17">
        <v>44.570837642192345</v>
      </c>
      <c r="F113" s="17">
        <v>23.267838676318512</v>
      </c>
      <c r="G113" s="17">
        <v>26.473629782833509</v>
      </c>
      <c r="H113" s="17">
        <v>4.239917269906929</v>
      </c>
      <c r="I113" s="17">
        <v>1.4477766287487073</v>
      </c>
      <c r="J113" s="16">
        <v>967</v>
      </c>
      <c r="K113" s="17">
        <v>36.401240951396069</v>
      </c>
      <c r="L113" s="17">
        <v>28.024819027921406</v>
      </c>
      <c r="M113" s="17">
        <v>28.438469493278181</v>
      </c>
      <c r="N113" s="17">
        <v>5.2740434332988624</v>
      </c>
      <c r="O113" s="17">
        <v>1.8614270941054809</v>
      </c>
    </row>
    <row r="114" spans="1:15" ht="19.5" customHeight="1" x14ac:dyDescent="0.15">
      <c r="A114" s="69" t="s">
        <v>79</v>
      </c>
      <c r="B114" s="271" t="s">
        <v>80</v>
      </c>
      <c r="C114" s="272"/>
      <c r="D114" s="68">
        <f t="shared" ref="D114:D127" si="27">D355</f>
        <v>101</v>
      </c>
      <c r="E114" s="67">
        <f t="shared" ref="E114:I127" si="28">IF($D114=0,0,E355/$D114*100)</f>
        <v>45.544554455445549</v>
      </c>
      <c r="F114" s="67">
        <f t="shared" si="28"/>
        <v>29.702970297029701</v>
      </c>
      <c r="G114" s="67">
        <f t="shared" si="28"/>
        <v>18.811881188118811</v>
      </c>
      <c r="H114" s="67">
        <f t="shared" si="28"/>
        <v>5.9405940594059405</v>
      </c>
      <c r="I114" s="67">
        <f t="shared" si="28"/>
        <v>0</v>
      </c>
      <c r="J114" s="68">
        <f t="shared" ref="J114:J127" si="29">J355</f>
        <v>101</v>
      </c>
      <c r="K114" s="67">
        <f t="shared" ref="K114:O127" si="30">IF($J114=0,0,K355/$J114*100)</f>
        <v>30.693069306930692</v>
      </c>
      <c r="L114" s="67">
        <f t="shared" si="30"/>
        <v>33.663366336633665</v>
      </c>
      <c r="M114" s="67">
        <f t="shared" si="30"/>
        <v>27.722772277227726</v>
      </c>
      <c r="N114" s="67">
        <f t="shared" si="30"/>
        <v>3.9603960396039604</v>
      </c>
      <c r="O114" s="67">
        <f t="shared" si="30"/>
        <v>3.9603960396039604</v>
      </c>
    </row>
    <row r="115" spans="1:15" ht="19.5" customHeight="1" x14ac:dyDescent="0.15">
      <c r="A115" s="69" t="s">
        <v>290</v>
      </c>
      <c r="B115" s="271" t="s">
        <v>81</v>
      </c>
      <c r="C115" s="272"/>
      <c r="D115" s="68">
        <f t="shared" si="27"/>
        <v>725</v>
      </c>
      <c r="E115" s="67">
        <f t="shared" si="28"/>
        <v>44.551724137931039</v>
      </c>
      <c r="F115" s="67">
        <f t="shared" si="28"/>
        <v>23.03448275862069</v>
      </c>
      <c r="G115" s="67">
        <f t="shared" si="28"/>
        <v>27.586206896551722</v>
      </c>
      <c r="H115" s="67">
        <f t="shared" si="28"/>
        <v>3.4482758620689653</v>
      </c>
      <c r="I115" s="67">
        <f t="shared" si="28"/>
        <v>1.3793103448275863</v>
      </c>
      <c r="J115" s="68">
        <f t="shared" si="29"/>
        <v>725</v>
      </c>
      <c r="K115" s="67">
        <f t="shared" si="30"/>
        <v>37.379310344827587</v>
      </c>
      <c r="L115" s="67">
        <f t="shared" si="30"/>
        <v>27.586206896551722</v>
      </c>
      <c r="M115" s="67">
        <f t="shared" si="30"/>
        <v>28.000000000000004</v>
      </c>
      <c r="N115" s="67">
        <f t="shared" si="30"/>
        <v>5.7931034482758621</v>
      </c>
      <c r="O115" s="67">
        <f t="shared" si="30"/>
        <v>1.2413793103448276</v>
      </c>
    </row>
    <row r="116" spans="1:15" ht="19.5" customHeight="1" x14ac:dyDescent="0.15">
      <c r="A116" s="69" t="s">
        <v>291</v>
      </c>
      <c r="B116" s="271" t="s">
        <v>82</v>
      </c>
      <c r="C116" s="272"/>
      <c r="D116" s="68">
        <f t="shared" si="27"/>
        <v>99</v>
      </c>
      <c r="E116" s="67">
        <f t="shared" si="28"/>
        <v>51.515151515151516</v>
      </c>
      <c r="F116" s="67">
        <f t="shared" si="28"/>
        <v>10.1010101010101</v>
      </c>
      <c r="G116" s="67">
        <f t="shared" si="28"/>
        <v>30.303030303030305</v>
      </c>
      <c r="H116" s="67">
        <f t="shared" si="28"/>
        <v>4.0404040404040407</v>
      </c>
      <c r="I116" s="67">
        <f t="shared" si="28"/>
        <v>4.0404040404040407</v>
      </c>
      <c r="J116" s="68">
        <f t="shared" si="29"/>
        <v>99</v>
      </c>
      <c r="K116" s="67">
        <f t="shared" si="30"/>
        <v>40.404040404040401</v>
      </c>
      <c r="L116" s="67">
        <f t="shared" si="30"/>
        <v>16.161616161616163</v>
      </c>
      <c r="M116" s="67">
        <f t="shared" si="30"/>
        <v>35.353535353535356</v>
      </c>
      <c r="N116" s="67">
        <f t="shared" si="30"/>
        <v>4.0404040404040407</v>
      </c>
      <c r="O116" s="67">
        <f t="shared" si="30"/>
        <v>4.0404040404040407</v>
      </c>
    </row>
    <row r="117" spans="1:15" ht="19.5" customHeight="1" x14ac:dyDescent="0.15">
      <c r="A117" s="69"/>
      <c r="B117" s="157" t="s">
        <v>83</v>
      </c>
      <c r="C117" s="234"/>
      <c r="D117" s="68">
        <f t="shared" si="27"/>
        <v>2</v>
      </c>
      <c r="E117" s="67">
        <f t="shared" si="28"/>
        <v>0</v>
      </c>
      <c r="F117" s="67">
        <f t="shared" si="28"/>
        <v>100</v>
      </c>
      <c r="G117" s="67">
        <f t="shared" si="28"/>
        <v>0</v>
      </c>
      <c r="H117" s="67">
        <f t="shared" si="28"/>
        <v>0</v>
      </c>
      <c r="I117" s="67">
        <f t="shared" si="28"/>
        <v>0</v>
      </c>
      <c r="J117" s="68">
        <f t="shared" si="29"/>
        <v>2</v>
      </c>
      <c r="K117" s="67">
        <f t="shared" si="30"/>
        <v>50</v>
      </c>
      <c r="L117" s="67">
        <f t="shared" si="30"/>
        <v>50</v>
      </c>
      <c r="M117" s="67">
        <f t="shared" si="30"/>
        <v>0</v>
      </c>
      <c r="N117" s="67">
        <f t="shared" si="30"/>
        <v>0</v>
      </c>
      <c r="O117" s="67">
        <f t="shared" si="30"/>
        <v>0</v>
      </c>
    </row>
    <row r="118" spans="1:15" ht="19.5" customHeight="1" x14ac:dyDescent="0.15">
      <c r="A118" s="88"/>
      <c r="B118" s="174" t="s">
        <v>2</v>
      </c>
      <c r="C118" s="235"/>
      <c r="D118" s="75">
        <f t="shared" si="27"/>
        <v>58</v>
      </c>
      <c r="E118" s="71">
        <f t="shared" si="28"/>
        <v>32.758620689655174</v>
      </c>
      <c r="F118" s="71">
        <f t="shared" si="28"/>
        <v>44.827586206896555</v>
      </c>
      <c r="G118" s="71">
        <f t="shared" si="28"/>
        <v>12.068965517241379</v>
      </c>
      <c r="H118" s="71">
        <f t="shared" si="28"/>
        <v>10.344827586206897</v>
      </c>
      <c r="I118" s="71">
        <f t="shared" si="28"/>
        <v>0</v>
      </c>
      <c r="J118" s="75">
        <f t="shared" si="29"/>
        <v>58</v>
      </c>
      <c r="K118" s="71">
        <f t="shared" si="30"/>
        <v>24.137931034482758</v>
      </c>
      <c r="L118" s="71">
        <f t="shared" si="30"/>
        <v>46.551724137931032</v>
      </c>
      <c r="M118" s="71">
        <f t="shared" si="30"/>
        <v>22.413793103448278</v>
      </c>
      <c r="N118" s="71">
        <f t="shared" si="30"/>
        <v>5.1724137931034484</v>
      </c>
      <c r="O118" s="71">
        <f t="shared" si="30"/>
        <v>1.7241379310344827</v>
      </c>
    </row>
    <row r="119" spans="1:15" ht="15" customHeight="1" x14ac:dyDescent="0.15">
      <c r="A119" s="69" t="s">
        <v>84</v>
      </c>
      <c r="B119" s="27" t="s">
        <v>85</v>
      </c>
      <c r="C119" s="49"/>
      <c r="D119" s="68">
        <f t="shared" si="27"/>
        <v>208</v>
      </c>
      <c r="E119" s="67">
        <f t="shared" si="28"/>
        <v>28.365384615384613</v>
      </c>
      <c r="F119" s="67">
        <f t="shared" si="28"/>
        <v>37.019230769230774</v>
      </c>
      <c r="G119" s="67">
        <f t="shared" si="28"/>
        <v>25</v>
      </c>
      <c r="H119" s="67">
        <f t="shared" si="28"/>
        <v>7.6923076923076925</v>
      </c>
      <c r="I119" s="67">
        <f t="shared" si="28"/>
        <v>1.9230769230769231</v>
      </c>
      <c r="J119" s="68">
        <f t="shared" si="29"/>
        <v>208</v>
      </c>
      <c r="K119" s="67">
        <f t="shared" si="30"/>
        <v>31.25</v>
      </c>
      <c r="L119" s="67">
        <f t="shared" si="30"/>
        <v>32.211538461538467</v>
      </c>
      <c r="M119" s="67">
        <f t="shared" si="30"/>
        <v>30.76923076923077</v>
      </c>
      <c r="N119" s="67">
        <f t="shared" si="30"/>
        <v>5.2884615384615383</v>
      </c>
      <c r="O119" s="67">
        <f t="shared" si="30"/>
        <v>0.48076923076923078</v>
      </c>
    </row>
    <row r="120" spans="1:15" ht="19.5" customHeight="1" x14ac:dyDescent="0.15">
      <c r="A120" s="69" t="s">
        <v>289</v>
      </c>
      <c r="B120" s="271" t="s">
        <v>86</v>
      </c>
      <c r="C120" s="272"/>
      <c r="D120" s="68">
        <f t="shared" si="27"/>
        <v>683</v>
      </c>
      <c r="E120" s="67">
        <f t="shared" si="28"/>
        <v>49.926793557833086</v>
      </c>
      <c r="F120" s="67">
        <f t="shared" si="28"/>
        <v>19.765739385065885</v>
      </c>
      <c r="G120" s="67">
        <f t="shared" si="28"/>
        <v>26.354319180087849</v>
      </c>
      <c r="H120" s="67">
        <f t="shared" si="28"/>
        <v>2.4890190336749636</v>
      </c>
      <c r="I120" s="67">
        <f t="shared" si="28"/>
        <v>1.4641288433382138</v>
      </c>
      <c r="J120" s="68">
        <f t="shared" si="29"/>
        <v>683</v>
      </c>
      <c r="K120" s="67">
        <f t="shared" si="30"/>
        <v>39.092240117130302</v>
      </c>
      <c r="L120" s="67">
        <f t="shared" si="30"/>
        <v>25.622254758418737</v>
      </c>
      <c r="M120" s="67">
        <f t="shared" si="30"/>
        <v>27.379209370424597</v>
      </c>
      <c r="N120" s="67">
        <f t="shared" si="30"/>
        <v>5.4172767203513912</v>
      </c>
      <c r="O120" s="67">
        <f t="shared" si="30"/>
        <v>2.4890190336749636</v>
      </c>
    </row>
    <row r="121" spans="1:15" ht="15" customHeight="1" x14ac:dyDescent="0.15">
      <c r="A121" s="69"/>
      <c r="B121" s="27" t="s">
        <v>83</v>
      </c>
      <c r="C121" s="49"/>
      <c r="D121" s="68">
        <f t="shared" si="27"/>
        <v>9</v>
      </c>
      <c r="E121" s="67">
        <f t="shared" si="28"/>
        <v>44.444444444444443</v>
      </c>
      <c r="F121" s="67">
        <f t="shared" si="28"/>
        <v>11.111111111111111</v>
      </c>
      <c r="G121" s="67">
        <f t="shared" si="28"/>
        <v>33.333333333333329</v>
      </c>
      <c r="H121" s="67">
        <f t="shared" si="28"/>
        <v>11.111111111111111</v>
      </c>
      <c r="I121" s="67">
        <f t="shared" si="28"/>
        <v>0</v>
      </c>
      <c r="J121" s="68">
        <f t="shared" si="29"/>
        <v>9</v>
      </c>
      <c r="K121" s="67">
        <f t="shared" si="30"/>
        <v>0</v>
      </c>
      <c r="L121" s="67">
        <f t="shared" si="30"/>
        <v>66.666666666666657</v>
      </c>
      <c r="M121" s="67">
        <f t="shared" si="30"/>
        <v>33.333333333333329</v>
      </c>
      <c r="N121" s="67">
        <f t="shared" si="30"/>
        <v>0</v>
      </c>
      <c r="O121" s="67">
        <f t="shared" si="30"/>
        <v>0</v>
      </c>
    </row>
    <row r="122" spans="1:15" ht="15" customHeight="1" x14ac:dyDescent="0.15">
      <c r="A122" s="69"/>
      <c r="B122" s="27" t="s">
        <v>87</v>
      </c>
      <c r="C122" s="49"/>
      <c r="D122" s="68">
        <f t="shared" si="27"/>
        <v>55</v>
      </c>
      <c r="E122" s="67">
        <f t="shared" si="28"/>
        <v>47.272727272727273</v>
      </c>
      <c r="F122" s="67">
        <f t="shared" si="28"/>
        <v>12.727272727272727</v>
      </c>
      <c r="G122" s="67">
        <f t="shared" si="28"/>
        <v>32.727272727272727</v>
      </c>
      <c r="H122" s="67">
        <f t="shared" si="28"/>
        <v>7.2727272727272725</v>
      </c>
      <c r="I122" s="67">
        <f t="shared" si="28"/>
        <v>0</v>
      </c>
      <c r="J122" s="68">
        <f t="shared" si="29"/>
        <v>55</v>
      </c>
      <c r="K122" s="67">
        <f t="shared" si="30"/>
        <v>34.545454545454547</v>
      </c>
      <c r="L122" s="67">
        <f t="shared" si="30"/>
        <v>18.181818181818183</v>
      </c>
      <c r="M122" s="67">
        <f t="shared" si="30"/>
        <v>40</v>
      </c>
      <c r="N122" s="67">
        <f t="shared" si="30"/>
        <v>7.2727272727272725</v>
      </c>
      <c r="O122" s="67">
        <f t="shared" si="30"/>
        <v>0</v>
      </c>
    </row>
    <row r="123" spans="1:15" ht="15" customHeight="1" x14ac:dyDescent="0.15">
      <c r="A123" s="88"/>
      <c r="B123" s="34" t="s">
        <v>2</v>
      </c>
      <c r="C123" s="46"/>
      <c r="D123" s="75">
        <f t="shared" si="27"/>
        <v>30</v>
      </c>
      <c r="E123" s="71">
        <f t="shared" si="28"/>
        <v>30</v>
      </c>
      <c r="F123" s="71">
        <f t="shared" si="28"/>
        <v>50</v>
      </c>
      <c r="G123" s="71">
        <f t="shared" si="28"/>
        <v>10</v>
      </c>
      <c r="H123" s="71">
        <f t="shared" si="28"/>
        <v>10</v>
      </c>
      <c r="I123" s="71">
        <f t="shared" si="28"/>
        <v>0</v>
      </c>
      <c r="J123" s="75">
        <f t="shared" si="29"/>
        <v>30</v>
      </c>
      <c r="K123" s="71">
        <f t="shared" si="30"/>
        <v>20</v>
      </c>
      <c r="L123" s="71">
        <f t="shared" si="30"/>
        <v>66.666666666666657</v>
      </c>
      <c r="M123" s="71">
        <f t="shared" si="30"/>
        <v>10</v>
      </c>
      <c r="N123" s="71">
        <f t="shared" si="30"/>
        <v>3.3333333333333335</v>
      </c>
      <c r="O123" s="71">
        <f t="shared" si="30"/>
        <v>0</v>
      </c>
    </row>
    <row r="124" spans="1:15" ht="15" customHeight="1" x14ac:dyDescent="0.15">
      <c r="A124" s="69" t="s">
        <v>88</v>
      </c>
      <c r="B124" s="27" t="s">
        <v>89</v>
      </c>
      <c r="C124" s="49"/>
      <c r="D124" s="68">
        <f t="shared" si="27"/>
        <v>56</v>
      </c>
      <c r="E124" s="67">
        <f t="shared" si="28"/>
        <v>58.928571428571431</v>
      </c>
      <c r="F124" s="67">
        <f t="shared" si="28"/>
        <v>26.785714285714285</v>
      </c>
      <c r="G124" s="67">
        <f t="shared" si="28"/>
        <v>1.7857142857142856</v>
      </c>
      <c r="H124" s="67">
        <f t="shared" si="28"/>
        <v>8.9285714285714288</v>
      </c>
      <c r="I124" s="67">
        <f t="shared" si="28"/>
        <v>3.5714285714285712</v>
      </c>
      <c r="J124" s="68">
        <f t="shared" si="29"/>
        <v>56</v>
      </c>
      <c r="K124" s="67">
        <f t="shared" si="30"/>
        <v>50</v>
      </c>
      <c r="L124" s="67">
        <f t="shared" si="30"/>
        <v>17.857142857142858</v>
      </c>
      <c r="M124" s="67">
        <f t="shared" si="30"/>
        <v>23.214285714285715</v>
      </c>
      <c r="N124" s="67">
        <f t="shared" si="30"/>
        <v>7.1428571428571423</v>
      </c>
      <c r="O124" s="67">
        <f t="shared" si="30"/>
        <v>1.7857142857142856</v>
      </c>
    </row>
    <row r="125" spans="1:15" ht="15" customHeight="1" x14ac:dyDescent="0.15">
      <c r="A125" s="69" t="s">
        <v>292</v>
      </c>
      <c r="B125" s="27" t="s">
        <v>90</v>
      </c>
      <c r="C125" s="49"/>
      <c r="D125" s="68">
        <f t="shared" si="27"/>
        <v>637</v>
      </c>
      <c r="E125" s="67">
        <f t="shared" si="28"/>
        <v>49.607535321821032</v>
      </c>
      <c r="F125" s="67">
        <f t="shared" si="28"/>
        <v>16.640502354788069</v>
      </c>
      <c r="G125" s="67">
        <f t="shared" si="28"/>
        <v>29.199372056514918</v>
      </c>
      <c r="H125" s="67">
        <f t="shared" si="28"/>
        <v>2.9827315541601256</v>
      </c>
      <c r="I125" s="67">
        <f t="shared" si="28"/>
        <v>1.5698587127158554</v>
      </c>
      <c r="J125" s="68">
        <f t="shared" si="29"/>
        <v>637</v>
      </c>
      <c r="K125" s="67">
        <f t="shared" si="30"/>
        <v>37.519623233908952</v>
      </c>
      <c r="L125" s="67">
        <f t="shared" si="30"/>
        <v>25.902668759811615</v>
      </c>
      <c r="M125" s="67">
        <f t="shared" si="30"/>
        <v>28.885400313971743</v>
      </c>
      <c r="N125" s="67">
        <f t="shared" si="30"/>
        <v>5.6514913657770807</v>
      </c>
      <c r="O125" s="67">
        <f t="shared" si="30"/>
        <v>2.0408163265306123</v>
      </c>
    </row>
    <row r="126" spans="1:15" ht="15" customHeight="1" x14ac:dyDescent="0.15">
      <c r="A126" s="69" t="s">
        <v>293</v>
      </c>
      <c r="B126" s="27" t="s">
        <v>91</v>
      </c>
      <c r="C126" s="49"/>
      <c r="D126" s="68">
        <f t="shared" si="27"/>
        <v>255</v>
      </c>
      <c r="E126" s="67">
        <f t="shared" si="28"/>
        <v>31.764705882352938</v>
      </c>
      <c r="F126" s="67">
        <f t="shared" si="28"/>
        <v>39.607843137254903</v>
      </c>
      <c r="G126" s="67">
        <f t="shared" si="28"/>
        <v>22.352941176470591</v>
      </c>
      <c r="H126" s="67">
        <f t="shared" si="28"/>
        <v>5.4901960784313726</v>
      </c>
      <c r="I126" s="67">
        <f t="shared" si="28"/>
        <v>0.78431372549019607</v>
      </c>
      <c r="J126" s="68">
        <f t="shared" si="29"/>
        <v>255</v>
      </c>
      <c r="K126" s="67">
        <f t="shared" si="30"/>
        <v>32.941176470588232</v>
      </c>
      <c r="L126" s="67">
        <f t="shared" si="30"/>
        <v>33.725490196078432</v>
      </c>
      <c r="M126" s="67">
        <f t="shared" si="30"/>
        <v>27.843137254901961</v>
      </c>
      <c r="N126" s="67">
        <f t="shared" si="30"/>
        <v>3.9215686274509802</v>
      </c>
      <c r="O126" s="67">
        <f t="shared" si="30"/>
        <v>1.5686274509803921</v>
      </c>
    </row>
    <row r="127" spans="1:15" ht="15" customHeight="1" x14ac:dyDescent="0.15">
      <c r="A127" s="88"/>
      <c r="B127" s="27" t="s">
        <v>2</v>
      </c>
      <c r="C127" s="49"/>
      <c r="D127" s="68">
        <f t="shared" si="27"/>
        <v>37</v>
      </c>
      <c r="E127" s="67">
        <f t="shared" si="28"/>
        <v>24.324324324324326</v>
      </c>
      <c r="F127" s="67">
        <f t="shared" si="28"/>
        <v>35.135135135135137</v>
      </c>
      <c r="G127" s="67">
        <f t="shared" si="28"/>
        <v>32.432432432432435</v>
      </c>
      <c r="H127" s="67">
        <f t="shared" si="28"/>
        <v>8.1081081081081088</v>
      </c>
      <c r="I127" s="67">
        <f t="shared" si="28"/>
        <v>0</v>
      </c>
      <c r="J127" s="68">
        <f t="shared" si="29"/>
        <v>37</v>
      </c>
      <c r="K127" s="67">
        <f t="shared" si="30"/>
        <v>16.216216216216218</v>
      </c>
      <c r="L127" s="67">
        <f t="shared" si="30"/>
        <v>45.945945945945951</v>
      </c>
      <c r="M127" s="67">
        <f t="shared" si="30"/>
        <v>29.72972972972973</v>
      </c>
      <c r="N127" s="67">
        <f t="shared" si="30"/>
        <v>8.1081081081081088</v>
      </c>
      <c r="O127" s="67">
        <f t="shared" si="30"/>
        <v>0</v>
      </c>
    </row>
    <row r="128" spans="1:15" ht="15" customHeight="1" x14ac:dyDescent="0.15">
      <c r="A128" s="69" t="s">
        <v>92</v>
      </c>
      <c r="B128" s="94" t="s">
        <v>94</v>
      </c>
      <c r="C128" s="213" t="s">
        <v>555</v>
      </c>
      <c r="D128" s="236">
        <v>521</v>
      </c>
      <c r="E128" s="237">
        <v>43.761996161228403</v>
      </c>
      <c r="F128" s="237">
        <v>24.184261036468328</v>
      </c>
      <c r="G128" s="238">
        <v>24.37619961612284</v>
      </c>
      <c r="H128" s="237">
        <v>5.7581573896353166</v>
      </c>
      <c r="I128" s="237">
        <v>1.9193857965451053</v>
      </c>
      <c r="J128" s="239">
        <v>521</v>
      </c>
      <c r="K128" s="237">
        <v>38.963531669865645</v>
      </c>
      <c r="L128" s="238">
        <v>25.527831094049901</v>
      </c>
      <c r="M128" s="237">
        <v>28.214971209213051</v>
      </c>
      <c r="N128" s="238">
        <v>5.3742802303262955</v>
      </c>
      <c r="O128" s="237">
        <v>1.9193857965451053</v>
      </c>
    </row>
    <row r="129" spans="1:15" ht="15" customHeight="1" x14ac:dyDescent="0.15">
      <c r="A129" s="69" t="s">
        <v>93</v>
      </c>
      <c r="B129" s="95"/>
      <c r="C129" s="211" t="s">
        <v>556</v>
      </c>
      <c r="D129" s="240">
        <v>464</v>
      </c>
      <c r="E129" s="241">
        <v>45.474137931034484</v>
      </c>
      <c r="F129" s="241">
        <v>23.491379310344829</v>
      </c>
      <c r="G129" s="242">
        <v>27.801724137931032</v>
      </c>
      <c r="H129" s="241">
        <v>2.3706896551724137</v>
      </c>
      <c r="I129" s="241">
        <v>0.86206896551724133</v>
      </c>
      <c r="J129" s="243">
        <v>464</v>
      </c>
      <c r="K129" s="241">
        <v>33.189655172413794</v>
      </c>
      <c r="L129" s="242">
        <v>31.25</v>
      </c>
      <c r="M129" s="241">
        <v>28.448275862068968</v>
      </c>
      <c r="N129" s="242">
        <v>5.387931034482758</v>
      </c>
      <c r="O129" s="241">
        <v>1.7241379310344827</v>
      </c>
    </row>
    <row r="130" spans="1:15" ht="15" customHeight="1" x14ac:dyDescent="0.15">
      <c r="A130" s="203"/>
      <c r="B130" s="216" t="s">
        <v>294</v>
      </c>
      <c r="C130" s="212" t="s">
        <v>555</v>
      </c>
      <c r="D130" s="244">
        <v>352</v>
      </c>
      <c r="E130" s="245">
        <v>53.977272727272727</v>
      </c>
      <c r="F130" s="245">
        <v>13.920454545454545</v>
      </c>
      <c r="G130" s="246">
        <v>28.97727272727273</v>
      </c>
      <c r="H130" s="245">
        <v>1.9886363636363635</v>
      </c>
      <c r="I130" s="245">
        <v>1.1363636363636365</v>
      </c>
      <c r="J130" s="247">
        <v>352</v>
      </c>
      <c r="K130" s="245">
        <v>37.784090909090914</v>
      </c>
      <c r="L130" s="246">
        <v>25.568181818181817</v>
      </c>
      <c r="M130" s="245">
        <v>28.40909090909091</v>
      </c>
      <c r="N130" s="246">
        <v>6.25</v>
      </c>
      <c r="O130" s="245">
        <v>1.9886363636363635</v>
      </c>
    </row>
    <row r="131" spans="1:15" ht="15" customHeight="1" x14ac:dyDescent="0.15">
      <c r="A131" s="203"/>
      <c r="B131" s="95"/>
      <c r="C131" s="211" t="s">
        <v>556</v>
      </c>
      <c r="D131" s="240">
        <v>633</v>
      </c>
      <c r="E131" s="241">
        <v>39.33649289099526</v>
      </c>
      <c r="F131" s="241">
        <v>29.383886255924168</v>
      </c>
      <c r="G131" s="242">
        <v>24.328593996840443</v>
      </c>
      <c r="H131" s="241">
        <v>5.3712480252764614</v>
      </c>
      <c r="I131" s="241">
        <v>1.5797788309636649</v>
      </c>
      <c r="J131" s="243">
        <v>633</v>
      </c>
      <c r="K131" s="241">
        <v>35.387045813586099</v>
      </c>
      <c r="L131" s="242">
        <v>29.699842022116901</v>
      </c>
      <c r="M131" s="241">
        <v>28.278041074249604</v>
      </c>
      <c r="N131" s="242">
        <v>4.8973143759873619</v>
      </c>
      <c r="O131" s="241">
        <v>1.7377567140600316</v>
      </c>
    </row>
    <row r="132" spans="1:15" ht="15" customHeight="1" x14ac:dyDescent="0.15">
      <c r="A132" s="203"/>
      <c r="B132" s="217" t="s">
        <v>295</v>
      </c>
      <c r="C132" s="212" t="s">
        <v>555</v>
      </c>
      <c r="D132" s="248">
        <v>32</v>
      </c>
      <c r="E132" s="245">
        <v>15.625</v>
      </c>
      <c r="F132" s="249">
        <v>75</v>
      </c>
      <c r="G132" s="250">
        <v>9.375</v>
      </c>
      <c r="H132" s="249">
        <v>0</v>
      </c>
      <c r="I132" s="249">
        <v>0</v>
      </c>
      <c r="J132" s="251">
        <v>32</v>
      </c>
      <c r="K132" s="249">
        <v>31.25</v>
      </c>
      <c r="L132" s="250">
        <v>62.5</v>
      </c>
      <c r="M132" s="245">
        <v>3.125</v>
      </c>
      <c r="N132" s="246">
        <v>3.125</v>
      </c>
      <c r="O132" s="245">
        <v>0</v>
      </c>
    </row>
    <row r="133" spans="1:15" ht="15" customHeight="1" x14ac:dyDescent="0.15">
      <c r="A133" s="203"/>
      <c r="B133" s="215"/>
      <c r="C133" s="211" t="s">
        <v>556</v>
      </c>
      <c r="D133" s="240">
        <v>953</v>
      </c>
      <c r="E133" s="241">
        <v>45.540398740818468</v>
      </c>
      <c r="F133" s="241">
        <v>22.140608604407134</v>
      </c>
      <c r="G133" s="242">
        <v>26.547743966421827</v>
      </c>
      <c r="H133" s="241">
        <v>4.3022035676810075</v>
      </c>
      <c r="I133" s="241">
        <v>1.4690451206715633</v>
      </c>
      <c r="J133" s="243">
        <v>953</v>
      </c>
      <c r="K133" s="241">
        <v>36.411332633788042</v>
      </c>
      <c r="L133" s="242">
        <v>27.072402938090239</v>
      </c>
      <c r="M133" s="241">
        <v>29.171038824763901</v>
      </c>
      <c r="N133" s="242">
        <v>5.4564533053515216</v>
      </c>
      <c r="O133" s="241">
        <v>1.888772298006296</v>
      </c>
    </row>
    <row r="134" spans="1:15" ht="15" customHeight="1" x14ac:dyDescent="0.15">
      <c r="A134" s="203"/>
      <c r="B134" s="217" t="s">
        <v>560</v>
      </c>
      <c r="C134" s="212" t="s">
        <v>555</v>
      </c>
      <c r="D134" s="248">
        <v>0</v>
      </c>
      <c r="E134" s="245">
        <v>0</v>
      </c>
      <c r="F134" s="245">
        <v>0</v>
      </c>
      <c r="G134" s="246">
        <v>0</v>
      </c>
      <c r="H134" s="245">
        <v>0</v>
      </c>
      <c r="I134" s="245">
        <v>0</v>
      </c>
      <c r="J134" s="247">
        <v>0</v>
      </c>
      <c r="K134" s="245">
        <v>0</v>
      </c>
      <c r="L134" s="246">
        <v>0</v>
      </c>
      <c r="M134" s="245">
        <v>0</v>
      </c>
      <c r="N134" s="246">
        <v>0</v>
      </c>
      <c r="O134" s="245">
        <v>0</v>
      </c>
    </row>
    <row r="135" spans="1:15" ht="15" customHeight="1" x14ac:dyDescent="0.15">
      <c r="A135" s="203"/>
      <c r="B135" s="215" t="s">
        <v>557</v>
      </c>
      <c r="C135" s="211" t="s">
        <v>556</v>
      </c>
      <c r="D135" s="240">
        <v>985</v>
      </c>
      <c r="E135" s="241">
        <v>44.568527918781726</v>
      </c>
      <c r="F135" s="241">
        <v>23.857868020304569</v>
      </c>
      <c r="G135" s="242">
        <v>25.98984771573604</v>
      </c>
      <c r="H135" s="241">
        <v>4.1624365482233499</v>
      </c>
      <c r="I135" s="241">
        <v>1.4213197969543148</v>
      </c>
      <c r="J135" s="243">
        <v>985</v>
      </c>
      <c r="K135" s="241">
        <v>36.243654822335024</v>
      </c>
      <c r="L135" s="242">
        <v>28.223350253807105</v>
      </c>
      <c r="M135" s="241">
        <v>28.324873096446701</v>
      </c>
      <c r="N135" s="242">
        <v>5.3807106598984769</v>
      </c>
      <c r="O135" s="241">
        <v>1.8274111675126905</v>
      </c>
    </row>
    <row r="136" spans="1:15" ht="19.5" customHeight="1" x14ac:dyDescent="0.15">
      <c r="A136" s="203"/>
      <c r="B136" s="217" t="s">
        <v>561</v>
      </c>
      <c r="C136" s="212" t="s">
        <v>555</v>
      </c>
      <c r="D136" s="248">
        <v>28</v>
      </c>
      <c r="E136" s="245">
        <v>25</v>
      </c>
      <c r="F136" s="245">
        <v>46.428571428571431</v>
      </c>
      <c r="G136" s="246">
        <v>25</v>
      </c>
      <c r="H136" s="245">
        <v>3.5714285714285712</v>
      </c>
      <c r="I136" s="245">
        <v>0</v>
      </c>
      <c r="J136" s="247">
        <v>28</v>
      </c>
      <c r="K136" s="245">
        <v>25</v>
      </c>
      <c r="L136" s="246">
        <v>39.285714285714285</v>
      </c>
      <c r="M136" s="245">
        <v>28.571428571428569</v>
      </c>
      <c r="N136" s="246">
        <v>3.5714285714285712</v>
      </c>
      <c r="O136" s="245">
        <v>3.5714285714285712</v>
      </c>
    </row>
    <row r="137" spans="1:15" ht="19.5" customHeight="1" x14ac:dyDescent="0.15">
      <c r="A137" s="203"/>
      <c r="B137" s="215" t="s">
        <v>558</v>
      </c>
      <c r="C137" s="215" t="s">
        <v>556</v>
      </c>
      <c r="D137" s="240">
        <v>957</v>
      </c>
      <c r="E137" s="241">
        <v>45.141065830721004</v>
      </c>
      <c r="F137" s="241">
        <v>23.197492163009404</v>
      </c>
      <c r="G137" s="242">
        <v>26.01880877742947</v>
      </c>
      <c r="H137" s="241">
        <v>4.179728317659352</v>
      </c>
      <c r="I137" s="241">
        <v>1.4629049111807733</v>
      </c>
      <c r="J137" s="243">
        <v>957</v>
      </c>
      <c r="K137" s="241">
        <v>36.572622779519328</v>
      </c>
      <c r="L137" s="242">
        <v>27.899686520376179</v>
      </c>
      <c r="M137" s="241">
        <v>28.317659352142112</v>
      </c>
      <c r="N137" s="242">
        <v>5.4336468129571571</v>
      </c>
      <c r="O137" s="241">
        <v>1.7763845350052248</v>
      </c>
    </row>
    <row r="138" spans="1:15" ht="15" customHeight="1" x14ac:dyDescent="0.15">
      <c r="A138" s="69"/>
      <c r="B138" s="96" t="s">
        <v>559</v>
      </c>
      <c r="C138" s="212" t="s">
        <v>555</v>
      </c>
      <c r="D138" s="248">
        <v>13</v>
      </c>
      <c r="E138" s="245">
        <v>7.6923076923076925</v>
      </c>
      <c r="F138" s="245">
        <v>0</v>
      </c>
      <c r="G138" s="246">
        <v>92.307692307692307</v>
      </c>
      <c r="H138" s="245">
        <v>0</v>
      </c>
      <c r="I138" s="245">
        <v>0</v>
      </c>
      <c r="J138" s="247">
        <v>13</v>
      </c>
      <c r="K138" s="245">
        <v>7.6923076923076925</v>
      </c>
      <c r="L138" s="246">
        <v>0</v>
      </c>
      <c r="M138" s="245">
        <v>92.307692307692307</v>
      </c>
      <c r="N138" s="246">
        <v>0</v>
      </c>
      <c r="O138" s="245">
        <v>0</v>
      </c>
    </row>
    <row r="139" spans="1:15" ht="15" customHeight="1" x14ac:dyDescent="0.15">
      <c r="A139" s="88"/>
      <c r="B139" s="97"/>
      <c r="C139" s="214" t="s">
        <v>556</v>
      </c>
      <c r="D139" s="252">
        <v>972</v>
      </c>
      <c r="E139" s="253">
        <v>45.061728395061728</v>
      </c>
      <c r="F139" s="253">
        <v>24.176954732510289</v>
      </c>
      <c r="G139" s="254">
        <v>25.102880658436217</v>
      </c>
      <c r="H139" s="253">
        <v>4.2181069958847743</v>
      </c>
      <c r="I139" s="253">
        <v>1.440329218106996</v>
      </c>
      <c r="J139" s="255">
        <v>972</v>
      </c>
      <c r="K139" s="253">
        <v>36.625514403292179</v>
      </c>
      <c r="L139" s="254">
        <v>28.600823045267486</v>
      </c>
      <c r="M139" s="253">
        <v>27.469135802469136</v>
      </c>
      <c r="N139" s="254">
        <v>5.4526748971193415</v>
      </c>
      <c r="O139" s="253">
        <v>1.8518518518518516</v>
      </c>
    </row>
    <row r="140" spans="1:15" ht="15" customHeight="1" x14ac:dyDescent="0.15">
      <c r="A140" s="69" t="s">
        <v>92</v>
      </c>
      <c r="B140" s="27" t="s">
        <v>94</v>
      </c>
      <c r="C140" s="49"/>
      <c r="D140" s="68">
        <f t="shared" ref="D140:D156" si="31">D376</f>
        <v>521</v>
      </c>
      <c r="E140" s="67">
        <f t="shared" ref="E140:I149" si="32">IF($D140=0,0,E376/$D140*100)</f>
        <v>43.761996161228403</v>
      </c>
      <c r="F140" s="67">
        <f t="shared" si="32"/>
        <v>24.184261036468328</v>
      </c>
      <c r="G140" s="67">
        <f t="shared" si="32"/>
        <v>24.37619961612284</v>
      </c>
      <c r="H140" s="67">
        <f t="shared" si="32"/>
        <v>5.7581573896353166</v>
      </c>
      <c r="I140" s="67">
        <f t="shared" si="32"/>
        <v>1.9193857965451053</v>
      </c>
      <c r="J140" s="68">
        <f t="shared" ref="J140:J156" si="33">J376</f>
        <v>521</v>
      </c>
      <c r="K140" s="67">
        <f t="shared" ref="K140:O149" si="34">IF($J140=0,0,K376/$J140*100)</f>
        <v>38.963531669865645</v>
      </c>
      <c r="L140" s="67">
        <f t="shared" si="34"/>
        <v>25.527831094049901</v>
      </c>
      <c r="M140" s="67">
        <f t="shared" si="34"/>
        <v>28.214971209213051</v>
      </c>
      <c r="N140" s="67">
        <f t="shared" si="34"/>
        <v>5.3742802303262955</v>
      </c>
      <c r="O140" s="67">
        <f t="shared" si="34"/>
        <v>1.9193857965451053</v>
      </c>
    </row>
    <row r="141" spans="1:15" ht="15" customHeight="1" x14ac:dyDescent="0.15">
      <c r="A141" s="69" t="s">
        <v>93</v>
      </c>
      <c r="B141" s="27" t="s">
        <v>298</v>
      </c>
      <c r="C141" s="49"/>
      <c r="D141" s="68">
        <f t="shared" si="31"/>
        <v>382</v>
      </c>
      <c r="E141" s="67">
        <f t="shared" si="32"/>
        <v>51.047120418848166</v>
      </c>
      <c r="F141" s="67">
        <f t="shared" si="32"/>
        <v>18.586387434554975</v>
      </c>
      <c r="G141" s="67">
        <f t="shared" si="32"/>
        <v>27.486910994764397</v>
      </c>
      <c r="H141" s="67">
        <f t="shared" si="32"/>
        <v>1.832460732984293</v>
      </c>
      <c r="I141" s="67">
        <f t="shared" si="32"/>
        <v>1.0471204188481675</v>
      </c>
      <c r="J141" s="68">
        <f t="shared" si="33"/>
        <v>382</v>
      </c>
      <c r="K141" s="67">
        <f t="shared" si="34"/>
        <v>37.434554973821989</v>
      </c>
      <c r="L141" s="67">
        <f t="shared" si="34"/>
        <v>28.272251308900525</v>
      </c>
      <c r="M141" s="67">
        <f t="shared" si="34"/>
        <v>26.439790575916227</v>
      </c>
      <c r="N141" s="67">
        <f t="shared" si="34"/>
        <v>6.0209424083769632</v>
      </c>
      <c r="O141" s="67">
        <f t="shared" si="34"/>
        <v>1.832460732984293</v>
      </c>
    </row>
    <row r="142" spans="1:15" ht="15" customHeight="1" x14ac:dyDescent="0.15">
      <c r="A142" s="69"/>
      <c r="B142" s="27" t="s">
        <v>438</v>
      </c>
      <c r="C142" s="49"/>
      <c r="D142" s="68">
        <f t="shared" si="31"/>
        <v>38</v>
      </c>
      <c r="E142" s="67">
        <f t="shared" si="32"/>
        <v>13.157894736842104</v>
      </c>
      <c r="F142" s="67">
        <f t="shared" si="32"/>
        <v>34.210526315789473</v>
      </c>
      <c r="G142" s="67">
        <f t="shared" si="32"/>
        <v>50</v>
      </c>
      <c r="H142" s="67">
        <f t="shared" si="32"/>
        <v>2.6315789473684208</v>
      </c>
      <c r="I142" s="67">
        <f t="shared" si="32"/>
        <v>0</v>
      </c>
      <c r="J142" s="68">
        <f t="shared" si="33"/>
        <v>38</v>
      </c>
      <c r="K142" s="67">
        <f t="shared" si="34"/>
        <v>13.157894736842104</v>
      </c>
      <c r="L142" s="67">
        <f t="shared" si="34"/>
        <v>28.947368421052634</v>
      </c>
      <c r="M142" s="67">
        <f t="shared" si="34"/>
        <v>52.631578947368418</v>
      </c>
      <c r="N142" s="67">
        <f t="shared" si="34"/>
        <v>2.6315789473684208</v>
      </c>
      <c r="O142" s="67">
        <f t="shared" si="34"/>
        <v>2.6315789473684208</v>
      </c>
    </row>
    <row r="143" spans="1:15" ht="15" customHeight="1" x14ac:dyDescent="0.15">
      <c r="A143" s="88"/>
      <c r="B143" s="34" t="s">
        <v>299</v>
      </c>
      <c r="C143" s="46"/>
      <c r="D143" s="75">
        <f t="shared" si="31"/>
        <v>44</v>
      </c>
      <c r="E143" s="71">
        <f t="shared" si="32"/>
        <v>25</v>
      </c>
      <c r="F143" s="71">
        <f t="shared" si="32"/>
        <v>56.81818181818182</v>
      </c>
      <c r="G143" s="71">
        <f t="shared" si="32"/>
        <v>11.363636363636363</v>
      </c>
      <c r="H143" s="71">
        <f t="shared" si="32"/>
        <v>6.8181818181818175</v>
      </c>
      <c r="I143" s="71">
        <f t="shared" si="32"/>
        <v>0</v>
      </c>
      <c r="J143" s="75">
        <f t="shared" si="33"/>
        <v>44</v>
      </c>
      <c r="K143" s="71">
        <f t="shared" si="34"/>
        <v>13.636363636363635</v>
      </c>
      <c r="L143" s="71">
        <f t="shared" si="34"/>
        <v>59.090909090909093</v>
      </c>
      <c r="M143" s="71">
        <f t="shared" si="34"/>
        <v>25</v>
      </c>
      <c r="N143" s="71">
        <f t="shared" si="34"/>
        <v>2.2727272727272729</v>
      </c>
      <c r="O143" s="71">
        <f t="shared" si="34"/>
        <v>0</v>
      </c>
    </row>
    <row r="144" spans="1:15" ht="15" customHeight="1" x14ac:dyDescent="0.15">
      <c r="A144" s="69" t="s">
        <v>95</v>
      </c>
      <c r="B144" s="27" t="s">
        <v>97</v>
      </c>
      <c r="C144" s="49"/>
      <c r="D144" s="68">
        <f t="shared" si="31"/>
        <v>55</v>
      </c>
      <c r="E144" s="67">
        <f t="shared" si="32"/>
        <v>20</v>
      </c>
      <c r="F144" s="67">
        <f t="shared" si="32"/>
        <v>52.72727272727272</v>
      </c>
      <c r="G144" s="67">
        <f t="shared" si="32"/>
        <v>20</v>
      </c>
      <c r="H144" s="67">
        <f t="shared" si="32"/>
        <v>7.2727272727272725</v>
      </c>
      <c r="I144" s="67">
        <f t="shared" si="32"/>
        <v>0</v>
      </c>
      <c r="J144" s="68">
        <f t="shared" si="33"/>
        <v>55</v>
      </c>
      <c r="K144" s="67">
        <f t="shared" si="34"/>
        <v>30.909090909090907</v>
      </c>
      <c r="L144" s="67">
        <f t="shared" si="34"/>
        <v>45.454545454545453</v>
      </c>
      <c r="M144" s="67">
        <f t="shared" si="34"/>
        <v>16.363636363636363</v>
      </c>
      <c r="N144" s="67">
        <f t="shared" si="34"/>
        <v>3.6363636363636362</v>
      </c>
      <c r="O144" s="67">
        <f t="shared" si="34"/>
        <v>3.6363636363636362</v>
      </c>
    </row>
    <row r="145" spans="1:15" ht="15" customHeight="1" x14ac:dyDescent="0.15">
      <c r="A145" s="69" t="s">
        <v>96</v>
      </c>
      <c r="B145" s="27" t="s">
        <v>98</v>
      </c>
      <c r="C145" s="49"/>
      <c r="D145" s="68">
        <f t="shared" si="31"/>
        <v>507</v>
      </c>
      <c r="E145" s="67">
        <f t="shared" si="32"/>
        <v>48.323471400394482</v>
      </c>
      <c r="F145" s="67">
        <f t="shared" si="32"/>
        <v>22.682445759368836</v>
      </c>
      <c r="G145" s="67">
        <f t="shared" si="32"/>
        <v>23.471400394477318</v>
      </c>
      <c r="H145" s="67">
        <f t="shared" si="32"/>
        <v>4.3392504930966469</v>
      </c>
      <c r="I145" s="67">
        <f t="shared" si="32"/>
        <v>1.1834319526627219</v>
      </c>
      <c r="J145" s="68">
        <f t="shared" si="33"/>
        <v>507</v>
      </c>
      <c r="K145" s="67">
        <f t="shared" si="34"/>
        <v>38.658777120315577</v>
      </c>
      <c r="L145" s="67">
        <f t="shared" si="34"/>
        <v>27.416173570019726</v>
      </c>
      <c r="M145" s="67">
        <f t="shared" si="34"/>
        <v>27.021696252465482</v>
      </c>
      <c r="N145" s="67">
        <f t="shared" si="34"/>
        <v>5.1282051282051277</v>
      </c>
      <c r="O145" s="67">
        <f t="shared" si="34"/>
        <v>1.7751479289940828</v>
      </c>
    </row>
    <row r="146" spans="1:15" ht="15" customHeight="1" x14ac:dyDescent="0.15">
      <c r="A146" s="69"/>
      <c r="B146" s="27" t="s">
        <v>99</v>
      </c>
      <c r="C146" s="49"/>
      <c r="D146" s="68">
        <f t="shared" si="31"/>
        <v>329</v>
      </c>
      <c r="E146" s="67">
        <f t="shared" si="32"/>
        <v>44.376899696048632</v>
      </c>
      <c r="F146" s="67">
        <f t="shared" si="32"/>
        <v>19.756838905775076</v>
      </c>
      <c r="G146" s="67">
        <f t="shared" si="32"/>
        <v>31.610942249240122</v>
      </c>
      <c r="H146" s="67">
        <f t="shared" si="32"/>
        <v>2.43161094224924</v>
      </c>
      <c r="I146" s="67">
        <f t="shared" si="32"/>
        <v>1.8237082066869299</v>
      </c>
      <c r="J146" s="68">
        <f t="shared" si="33"/>
        <v>329</v>
      </c>
      <c r="K146" s="67">
        <f t="shared" si="34"/>
        <v>38.297872340425535</v>
      </c>
      <c r="L146" s="67">
        <f t="shared" si="34"/>
        <v>20.972644376899694</v>
      </c>
      <c r="M146" s="67">
        <f t="shared" si="34"/>
        <v>33.738601823708208</v>
      </c>
      <c r="N146" s="67">
        <f t="shared" si="34"/>
        <v>5.4711246200607899</v>
      </c>
      <c r="O146" s="67">
        <f t="shared" si="34"/>
        <v>1.5197568389057752</v>
      </c>
    </row>
    <row r="147" spans="1:15" ht="15" customHeight="1" x14ac:dyDescent="0.15">
      <c r="A147" s="69"/>
      <c r="B147" s="27" t="s">
        <v>83</v>
      </c>
      <c r="C147" s="49"/>
      <c r="D147" s="68">
        <f t="shared" si="31"/>
        <v>64</v>
      </c>
      <c r="E147" s="67">
        <f t="shared" si="32"/>
        <v>46.875</v>
      </c>
      <c r="F147" s="67">
        <f t="shared" si="32"/>
        <v>15.625</v>
      </c>
      <c r="G147" s="67">
        <f t="shared" si="32"/>
        <v>28.125</v>
      </c>
      <c r="H147" s="67">
        <f t="shared" si="32"/>
        <v>6.25</v>
      </c>
      <c r="I147" s="67">
        <f t="shared" si="32"/>
        <v>3.125</v>
      </c>
      <c r="J147" s="68">
        <f t="shared" si="33"/>
        <v>64</v>
      </c>
      <c r="K147" s="67">
        <f t="shared" si="34"/>
        <v>21.875</v>
      </c>
      <c r="L147" s="67">
        <f t="shared" si="34"/>
        <v>37.5</v>
      </c>
      <c r="M147" s="67">
        <f t="shared" si="34"/>
        <v>29.6875</v>
      </c>
      <c r="N147" s="67">
        <f t="shared" si="34"/>
        <v>7.8125</v>
      </c>
      <c r="O147" s="67">
        <f t="shared" si="34"/>
        <v>3.125</v>
      </c>
    </row>
    <row r="148" spans="1:15" ht="15" customHeight="1" x14ac:dyDescent="0.15">
      <c r="A148" s="88"/>
      <c r="B148" s="34" t="s">
        <v>2</v>
      </c>
      <c r="C148" s="46"/>
      <c r="D148" s="75">
        <f t="shared" si="31"/>
        <v>30</v>
      </c>
      <c r="E148" s="71">
        <f t="shared" si="32"/>
        <v>23.333333333333332</v>
      </c>
      <c r="F148" s="71">
        <f t="shared" si="32"/>
        <v>53.333333333333336</v>
      </c>
      <c r="G148" s="71">
        <f t="shared" si="32"/>
        <v>13.333333333333334</v>
      </c>
      <c r="H148" s="71">
        <f t="shared" si="32"/>
        <v>10</v>
      </c>
      <c r="I148" s="71">
        <f t="shared" si="32"/>
        <v>0</v>
      </c>
      <c r="J148" s="75">
        <f t="shared" si="33"/>
        <v>30</v>
      </c>
      <c r="K148" s="71">
        <f t="shared" si="34"/>
        <v>13.333333333333334</v>
      </c>
      <c r="L148" s="71">
        <f t="shared" si="34"/>
        <v>70</v>
      </c>
      <c r="M148" s="71">
        <f t="shared" si="34"/>
        <v>10</v>
      </c>
      <c r="N148" s="71">
        <f t="shared" si="34"/>
        <v>6.666666666666667</v>
      </c>
      <c r="O148" s="71">
        <f t="shared" si="34"/>
        <v>0</v>
      </c>
    </row>
    <row r="149" spans="1:15" ht="15" customHeight="1" x14ac:dyDescent="0.15">
      <c r="A149" s="69" t="s">
        <v>100</v>
      </c>
      <c r="B149" s="27" t="s">
        <v>101</v>
      </c>
      <c r="C149" s="49"/>
      <c r="D149" s="68">
        <f t="shared" si="31"/>
        <v>311</v>
      </c>
      <c r="E149" s="67">
        <f t="shared" si="32"/>
        <v>44.694533762057873</v>
      </c>
      <c r="F149" s="67">
        <f t="shared" si="32"/>
        <v>28.617363344051448</v>
      </c>
      <c r="G149" s="67">
        <f t="shared" si="32"/>
        <v>19.292604501607716</v>
      </c>
      <c r="H149" s="67">
        <f t="shared" si="32"/>
        <v>5.787781350482315</v>
      </c>
      <c r="I149" s="67">
        <f t="shared" si="32"/>
        <v>1.607717041800643</v>
      </c>
      <c r="J149" s="68">
        <f t="shared" si="33"/>
        <v>311</v>
      </c>
      <c r="K149" s="67">
        <f t="shared" si="34"/>
        <v>41.80064308681672</v>
      </c>
      <c r="L149" s="67">
        <f t="shared" si="34"/>
        <v>29.903536977491964</v>
      </c>
      <c r="M149" s="67">
        <f t="shared" si="34"/>
        <v>20.90032154340836</v>
      </c>
      <c r="N149" s="67">
        <f t="shared" si="34"/>
        <v>6.109324758842444</v>
      </c>
      <c r="O149" s="67">
        <f t="shared" si="34"/>
        <v>1.2861736334405145</v>
      </c>
    </row>
    <row r="150" spans="1:15" ht="15" customHeight="1" x14ac:dyDescent="0.15">
      <c r="A150" s="69" t="s">
        <v>300</v>
      </c>
      <c r="B150" s="27" t="s">
        <v>102</v>
      </c>
      <c r="C150" s="49"/>
      <c r="D150" s="68">
        <f t="shared" si="31"/>
        <v>270</v>
      </c>
      <c r="E150" s="67">
        <f t="shared" ref="E150:I156" si="35">IF($D150=0,0,E386/$D150*100)</f>
        <v>46.296296296296298</v>
      </c>
      <c r="F150" s="67">
        <f t="shared" si="35"/>
        <v>19.25925925925926</v>
      </c>
      <c r="G150" s="67">
        <f t="shared" si="35"/>
        <v>29.629629629629626</v>
      </c>
      <c r="H150" s="67">
        <f t="shared" si="35"/>
        <v>2.5925925925925926</v>
      </c>
      <c r="I150" s="67">
        <f t="shared" si="35"/>
        <v>2.2222222222222223</v>
      </c>
      <c r="J150" s="68">
        <f t="shared" si="33"/>
        <v>270</v>
      </c>
      <c r="K150" s="67">
        <f t="shared" ref="K150:O156" si="36">IF($J150=0,0,K386/$J150*100)</f>
        <v>30.74074074074074</v>
      </c>
      <c r="L150" s="67">
        <f t="shared" si="36"/>
        <v>29.259259259259256</v>
      </c>
      <c r="M150" s="67">
        <f t="shared" si="36"/>
        <v>32.592592592592595</v>
      </c>
      <c r="N150" s="67">
        <f t="shared" si="36"/>
        <v>4.0740740740740744</v>
      </c>
      <c r="O150" s="67">
        <f t="shared" si="36"/>
        <v>3.3333333333333335</v>
      </c>
    </row>
    <row r="151" spans="1:15" ht="15" customHeight="1" x14ac:dyDescent="0.15">
      <c r="A151" s="69" t="s">
        <v>301</v>
      </c>
      <c r="B151" s="27" t="s">
        <v>103</v>
      </c>
      <c r="C151" s="49"/>
      <c r="D151" s="68">
        <f t="shared" si="31"/>
        <v>164</v>
      </c>
      <c r="E151" s="67">
        <f t="shared" si="35"/>
        <v>51.219512195121951</v>
      </c>
      <c r="F151" s="67">
        <f t="shared" si="35"/>
        <v>17.073170731707318</v>
      </c>
      <c r="G151" s="67">
        <f t="shared" si="35"/>
        <v>28.658536585365852</v>
      </c>
      <c r="H151" s="67">
        <f t="shared" si="35"/>
        <v>1.8292682926829267</v>
      </c>
      <c r="I151" s="67">
        <f t="shared" si="35"/>
        <v>1.2195121951219512</v>
      </c>
      <c r="J151" s="68">
        <f t="shared" si="33"/>
        <v>164</v>
      </c>
      <c r="K151" s="67">
        <f t="shared" si="36"/>
        <v>37.804878048780488</v>
      </c>
      <c r="L151" s="67">
        <f t="shared" si="36"/>
        <v>23.170731707317074</v>
      </c>
      <c r="M151" s="67">
        <f t="shared" si="36"/>
        <v>29.878048780487802</v>
      </c>
      <c r="N151" s="67">
        <f t="shared" si="36"/>
        <v>7.9268292682926829</v>
      </c>
      <c r="O151" s="67">
        <f t="shared" si="36"/>
        <v>1.2195121951219512</v>
      </c>
    </row>
    <row r="152" spans="1:15" ht="15" customHeight="1" x14ac:dyDescent="0.15">
      <c r="A152" s="69"/>
      <c r="B152" s="27" t="s">
        <v>104</v>
      </c>
      <c r="C152" s="49"/>
      <c r="D152" s="68">
        <f t="shared" si="31"/>
        <v>73</v>
      </c>
      <c r="E152" s="67">
        <f t="shared" si="35"/>
        <v>39.726027397260275</v>
      </c>
      <c r="F152" s="67">
        <f t="shared" si="35"/>
        <v>24.657534246575342</v>
      </c>
      <c r="G152" s="67">
        <f t="shared" si="35"/>
        <v>26.027397260273972</v>
      </c>
      <c r="H152" s="67">
        <f t="shared" si="35"/>
        <v>9.5890410958904102</v>
      </c>
      <c r="I152" s="67">
        <f t="shared" si="35"/>
        <v>0</v>
      </c>
      <c r="J152" s="68">
        <f t="shared" si="33"/>
        <v>73</v>
      </c>
      <c r="K152" s="67">
        <f t="shared" si="36"/>
        <v>36.986301369863014</v>
      </c>
      <c r="L152" s="67">
        <f t="shared" si="36"/>
        <v>32.87671232876712</v>
      </c>
      <c r="M152" s="67">
        <f t="shared" si="36"/>
        <v>26.027397260273972</v>
      </c>
      <c r="N152" s="67">
        <f t="shared" si="36"/>
        <v>2.7397260273972601</v>
      </c>
      <c r="O152" s="67">
        <f t="shared" si="36"/>
        <v>1.3698630136986301</v>
      </c>
    </row>
    <row r="153" spans="1:15" ht="15" customHeight="1" x14ac:dyDescent="0.15">
      <c r="A153" s="69"/>
      <c r="B153" s="27" t="s">
        <v>105</v>
      </c>
      <c r="C153" s="49"/>
      <c r="D153" s="68">
        <f t="shared" si="31"/>
        <v>41</v>
      </c>
      <c r="E153" s="67">
        <f t="shared" si="35"/>
        <v>29.268292682926827</v>
      </c>
      <c r="F153" s="67">
        <f t="shared" si="35"/>
        <v>31.707317073170731</v>
      </c>
      <c r="G153" s="67">
        <f t="shared" si="35"/>
        <v>34.146341463414636</v>
      </c>
      <c r="H153" s="67">
        <f t="shared" si="35"/>
        <v>4.8780487804878048</v>
      </c>
      <c r="I153" s="67">
        <f t="shared" si="35"/>
        <v>0</v>
      </c>
      <c r="J153" s="68">
        <f t="shared" si="33"/>
        <v>41</v>
      </c>
      <c r="K153" s="67">
        <f t="shared" si="36"/>
        <v>29.268292682926827</v>
      </c>
      <c r="L153" s="67">
        <f t="shared" si="36"/>
        <v>31.707317073170731</v>
      </c>
      <c r="M153" s="67">
        <f t="shared" si="36"/>
        <v>36.585365853658537</v>
      </c>
      <c r="N153" s="67">
        <f t="shared" si="36"/>
        <v>2.4390243902439024</v>
      </c>
      <c r="O153" s="67">
        <f t="shared" si="36"/>
        <v>0</v>
      </c>
    </row>
    <row r="154" spans="1:15" ht="15" customHeight="1" x14ac:dyDescent="0.15">
      <c r="A154" s="69"/>
      <c r="B154" s="27" t="s">
        <v>106</v>
      </c>
      <c r="C154" s="49"/>
      <c r="D154" s="68">
        <f t="shared" si="31"/>
        <v>76</v>
      </c>
      <c r="E154" s="67">
        <f t="shared" si="35"/>
        <v>47.368421052631575</v>
      </c>
      <c r="F154" s="67">
        <f t="shared" si="35"/>
        <v>26.315789473684209</v>
      </c>
      <c r="G154" s="67">
        <f t="shared" si="35"/>
        <v>25</v>
      </c>
      <c r="H154" s="67">
        <f t="shared" si="35"/>
        <v>1.3157894736842104</v>
      </c>
      <c r="I154" s="67">
        <f t="shared" si="35"/>
        <v>0</v>
      </c>
      <c r="J154" s="68">
        <f t="shared" si="33"/>
        <v>76</v>
      </c>
      <c r="K154" s="67">
        <f t="shared" si="36"/>
        <v>48.684210526315788</v>
      </c>
      <c r="L154" s="67">
        <f t="shared" si="36"/>
        <v>14.473684210526317</v>
      </c>
      <c r="M154" s="67">
        <f t="shared" si="36"/>
        <v>30.263157894736842</v>
      </c>
      <c r="N154" s="67">
        <f t="shared" si="36"/>
        <v>5.2631578947368416</v>
      </c>
      <c r="O154" s="67">
        <f t="shared" si="36"/>
        <v>1.3157894736842104</v>
      </c>
    </row>
    <row r="155" spans="1:15" ht="15" customHeight="1" x14ac:dyDescent="0.15">
      <c r="A155" s="69"/>
      <c r="B155" s="27" t="s">
        <v>107</v>
      </c>
      <c r="C155" s="49"/>
      <c r="D155" s="68">
        <f t="shared" si="31"/>
        <v>17</v>
      </c>
      <c r="E155" s="67">
        <f t="shared" si="35"/>
        <v>23.52941176470588</v>
      </c>
      <c r="F155" s="67">
        <f t="shared" si="35"/>
        <v>0</v>
      </c>
      <c r="G155" s="67">
        <f t="shared" si="35"/>
        <v>70.588235294117652</v>
      </c>
      <c r="H155" s="67">
        <f t="shared" si="35"/>
        <v>0</v>
      </c>
      <c r="I155" s="67">
        <f t="shared" si="35"/>
        <v>5.8823529411764701</v>
      </c>
      <c r="J155" s="68">
        <f t="shared" si="33"/>
        <v>17</v>
      </c>
      <c r="K155" s="67">
        <f t="shared" si="36"/>
        <v>11.76470588235294</v>
      </c>
      <c r="L155" s="67">
        <f t="shared" si="36"/>
        <v>0</v>
      </c>
      <c r="M155" s="67">
        <f t="shared" si="36"/>
        <v>70.588235294117652</v>
      </c>
      <c r="N155" s="67">
        <f t="shared" si="36"/>
        <v>11.76470588235294</v>
      </c>
      <c r="O155" s="67">
        <f t="shared" si="36"/>
        <v>5.8823529411764701</v>
      </c>
    </row>
    <row r="156" spans="1:15" ht="15" customHeight="1" x14ac:dyDescent="0.15">
      <c r="A156" s="88"/>
      <c r="B156" s="34" t="s">
        <v>2</v>
      </c>
      <c r="C156" s="46"/>
      <c r="D156" s="75">
        <f t="shared" si="31"/>
        <v>33</v>
      </c>
      <c r="E156" s="71">
        <f t="shared" si="35"/>
        <v>30.303030303030305</v>
      </c>
      <c r="F156" s="71">
        <f t="shared" si="35"/>
        <v>45.454545454545453</v>
      </c>
      <c r="G156" s="71">
        <f t="shared" si="35"/>
        <v>15.151515151515152</v>
      </c>
      <c r="H156" s="71">
        <f t="shared" si="35"/>
        <v>9.0909090909090917</v>
      </c>
      <c r="I156" s="71">
        <f t="shared" si="35"/>
        <v>0</v>
      </c>
      <c r="J156" s="75">
        <f t="shared" si="33"/>
        <v>33</v>
      </c>
      <c r="K156" s="71">
        <f t="shared" si="36"/>
        <v>12.121212121212121</v>
      </c>
      <c r="L156" s="71">
        <f t="shared" si="36"/>
        <v>60.606060606060609</v>
      </c>
      <c r="M156" s="71">
        <f t="shared" si="36"/>
        <v>24.242424242424242</v>
      </c>
      <c r="N156" s="71">
        <f t="shared" si="36"/>
        <v>3.0303030303030303</v>
      </c>
      <c r="O156" s="71">
        <f t="shared" si="36"/>
        <v>0</v>
      </c>
    </row>
    <row r="157" spans="1:15" ht="18.600000000000001" customHeight="1" x14ac:dyDescent="0.15">
      <c r="A157" s="69" t="s">
        <v>108</v>
      </c>
      <c r="B157" s="27" t="s">
        <v>109</v>
      </c>
      <c r="C157" s="151" t="s">
        <v>436</v>
      </c>
      <c r="D157" s="3">
        <v>426</v>
      </c>
      <c r="E157" s="83">
        <f t="shared" ref="E157:I166" ca="1" si="37">IF($F157=0,0,E142/$F157*100)</f>
        <v>47.887323943661968</v>
      </c>
      <c r="F157" s="83">
        <f t="shared" ca="1" si="37"/>
        <v>24.88262910798122</v>
      </c>
      <c r="G157" s="83">
        <f t="shared" ca="1" si="37"/>
        <v>23.004694835680752</v>
      </c>
      <c r="H157" s="83">
        <f t="shared" ca="1" si="37"/>
        <v>3.051643192488263</v>
      </c>
      <c r="I157" s="18">
        <f t="shared" ca="1" si="37"/>
        <v>1.1737089201877933</v>
      </c>
      <c r="J157" s="3">
        <v>426</v>
      </c>
      <c r="K157" s="81">
        <v>38.497652582159624</v>
      </c>
      <c r="L157" s="81">
        <v>27.230046948356808</v>
      </c>
      <c r="M157" s="81">
        <v>26.760563380281688</v>
      </c>
      <c r="N157" s="81">
        <v>5.164319248826291</v>
      </c>
      <c r="O157" s="19">
        <v>2.3474178403755865</v>
      </c>
    </row>
    <row r="158" spans="1:15" ht="18.600000000000001" customHeight="1" x14ac:dyDescent="0.15">
      <c r="A158" s="69" t="s">
        <v>110</v>
      </c>
      <c r="B158" s="30"/>
      <c r="C158" s="152" t="s">
        <v>437</v>
      </c>
      <c r="D158" s="147">
        <v>559</v>
      </c>
      <c r="E158" s="148">
        <f t="shared" ca="1" si="37"/>
        <v>42.039355992844364</v>
      </c>
      <c r="F158" s="148">
        <f t="shared" ca="1" si="37"/>
        <v>23.076923076923077</v>
      </c>
      <c r="G158" s="148">
        <f t="shared" ca="1" si="37"/>
        <v>28.264758497316638</v>
      </c>
      <c r="H158" s="148">
        <f t="shared" ca="1" si="37"/>
        <v>5.0089445438282647</v>
      </c>
      <c r="I158" s="53">
        <f t="shared" ca="1" si="37"/>
        <v>1.6100178890876566</v>
      </c>
      <c r="J158" s="147">
        <v>559</v>
      </c>
      <c r="K158" s="148">
        <v>34.525939177101968</v>
      </c>
      <c r="L158" s="148">
        <v>28.980322003577818</v>
      </c>
      <c r="M158" s="148">
        <v>29.516994633273701</v>
      </c>
      <c r="N158" s="148">
        <v>5.5456171735241506</v>
      </c>
      <c r="O158" s="53">
        <v>1.4311270125223614</v>
      </c>
    </row>
    <row r="159" spans="1:15" ht="18.600000000000001" customHeight="1" x14ac:dyDescent="0.15">
      <c r="A159" s="69" t="s">
        <v>111</v>
      </c>
      <c r="B159" s="256" t="s">
        <v>303</v>
      </c>
      <c r="C159" s="6" t="s">
        <v>436</v>
      </c>
      <c r="D159" s="85">
        <v>353</v>
      </c>
      <c r="E159" s="84">
        <f t="shared" ca="1" si="37"/>
        <v>45.042492917847028</v>
      </c>
      <c r="F159" s="84">
        <f t="shared" ca="1" si="37"/>
        <v>22.379603399433428</v>
      </c>
      <c r="G159" s="84">
        <f t="shared" ca="1" si="37"/>
        <v>27.762039660056658</v>
      </c>
      <c r="H159" s="84">
        <f t="shared" ca="1" si="37"/>
        <v>3.3994334277620402</v>
      </c>
      <c r="I159" s="67">
        <f t="shared" ca="1" si="37"/>
        <v>1.41643059490085</v>
      </c>
      <c r="J159" s="69">
        <v>353</v>
      </c>
      <c r="K159" s="84">
        <v>35.127478753541077</v>
      </c>
      <c r="L159" s="84">
        <v>25.495750708215297</v>
      </c>
      <c r="M159" s="84">
        <v>33.711048158640224</v>
      </c>
      <c r="N159" s="84">
        <v>3.9660056657223794</v>
      </c>
      <c r="O159" s="67">
        <v>1.6997167138810201</v>
      </c>
    </row>
    <row r="160" spans="1:15" ht="18.600000000000001" customHeight="1" x14ac:dyDescent="0.15">
      <c r="A160" s="69"/>
      <c r="B160" s="257"/>
      <c r="C160" s="152" t="s">
        <v>437</v>
      </c>
      <c r="D160" s="227">
        <v>632</v>
      </c>
      <c r="E160" s="228">
        <f t="shared" ca="1" si="37"/>
        <v>44.303797468354425</v>
      </c>
      <c r="F160" s="228">
        <f t="shared" ca="1" si="37"/>
        <v>24.683544303797468</v>
      </c>
      <c r="G160" s="228">
        <f t="shared" ca="1" si="37"/>
        <v>25</v>
      </c>
      <c r="H160" s="228">
        <f t="shared" ca="1" si="37"/>
        <v>4.5886075949367093</v>
      </c>
      <c r="I160" s="73">
        <f t="shared" ca="1" si="37"/>
        <v>1.4240506329113924</v>
      </c>
      <c r="J160" s="229">
        <v>632</v>
      </c>
      <c r="K160" s="228">
        <v>36.867088607594937</v>
      </c>
      <c r="L160" s="228">
        <v>29.746835443037973</v>
      </c>
      <c r="M160" s="228">
        <v>25.316455696202532</v>
      </c>
      <c r="N160" s="228">
        <v>6.1708860759493671</v>
      </c>
      <c r="O160" s="73">
        <v>1.89873417721519</v>
      </c>
    </row>
    <row r="161" spans="1:15" ht="18.600000000000001" customHeight="1" x14ac:dyDescent="0.15">
      <c r="A161" s="69"/>
      <c r="B161" s="27" t="s">
        <v>302</v>
      </c>
      <c r="C161" s="6" t="s">
        <v>436</v>
      </c>
      <c r="D161" s="85">
        <v>652</v>
      </c>
      <c r="E161" s="84">
        <f t="shared" ca="1" si="37"/>
        <v>41.104294478527606</v>
      </c>
      <c r="F161" s="84">
        <f t="shared" ca="1" si="37"/>
        <v>26.533742331288344</v>
      </c>
      <c r="G161" s="84">
        <f t="shared" ca="1" si="37"/>
        <v>26.840490797546014</v>
      </c>
      <c r="H161" s="84">
        <f t="shared" ca="1" si="37"/>
        <v>3.9877300613496933</v>
      </c>
      <c r="I161" s="67">
        <f t="shared" ca="1" si="37"/>
        <v>1.5337423312883436</v>
      </c>
      <c r="J161" s="69">
        <v>652</v>
      </c>
      <c r="K161" s="84">
        <v>35.736196319018404</v>
      </c>
      <c r="L161" s="84">
        <v>29.447852760736197</v>
      </c>
      <c r="M161" s="84">
        <v>28.680981595092025</v>
      </c>
      <c r="N161" s="84">
        <v>4.7546012269938656</v>
      </c>
      <c r="O161" s="67">
        <v>1.3803680981595092</v>
      </c>
    </row>
    <row r="162" spans="1:15" ht="18.600000000000001" customHeight="1" x14ac:dyDescent="0.15">
      <c r="A162" s="69"/>
      <c r="B162" s="30"/>
      <c r="C162" s="152" t="s">
        <v>437</v>
      </c>
      <c r="D162" s="229">
        <v>333</v>
      </c>
      <c r="E162" s="228">
        <f t="shared" ca="1" si="37"/>
        <v>51.351351351351347</v>
      </c>
      <c r="F162" s="228">
        <f t="shared" ca="1" si="37"/>
        <v>18.618618618618619</v>
      </c>
      <c r="G162" s="228">
        <f t="shared" ca="1" si="37"/>
        <v>24.324324324324326</v>
      </c>
      <c r="H162" s="228">
        <f t="shared" ca="1" si="37"/>
        <v>4.5045045045045047</v>
      </c>
      <c r="I162" s="73">
        <f t="shared" ca="1" si="37"/>
        <v>1.2012012012012012</v>
      </c>
      <c r="J162" s="229">
        <v>333</v>
      </c>
      <c r="K162" s="228">
        <v>37.237237237237238</v>
      </c>
      <c r="L162" s="228">
        <v>25.825825825825827</v>
      </c>
      <c r="M162" s="228">
        <v>27.627627627627625</v>
      </c>
      <c r="N162" s="228">
        <v>6.606606606606606</v>
      </c>
      <c r="O162" s="73">
        <v>2.7027027027027026</v>
      </c>
    </row>
    <row r="163" spans="1:15" ht="18.600000000000001" customHeight="1" x14ac:dyDescent="0.15">
      <c r="A163" s="69"/>
      <c r="B163" s="27" t="s">
        <v>83</v>
      </c>
      <c r="C163" s="6" t="s">
        <v>436</v>
      </c>
      <c r="D163" s="85">
        <v>5</v>
      </c>
      <c r="E163" s="84">
        <f t="shared" ca="1" si="37"/>
        <v>60</v>
      </c>
      <c r="F163" s="84">
        <f t="shared" ca="1" si="37"/>
        <v>0</v>
      </c>
      <c r="G163" s="84">
        <f t="shared" ca="1" si="37"/>
        <v>40</v>
      </c>
      <c r="H163" s="84">
        <f t="shared" ca="1" si="37"/>
        <v>0</v>
      </c>
      <c r="I163" s="67">
        <f t="shared" ca="1" si="37"/>
        <v>0</v>
      </c>
      <c r="J163" s="69">
        <v>5</v>
      </c>
      <c r="K163" s="84">
        <v>20</v>
      </c>
      <c r="L163" s="84">
        <v>20</v>
      </c>
      <c r="M163" s="84">
        <v>20</v>
      </c>
      <c r="N163" s="84">
        <v>40</v>
      </c>
      <c r="O163" s="67">
        <v>0</v>
      </c>
    </row>
    <row r="164" spans="1:15" ht="18.600000000000001" customHeight="1" x14ac:dyDescent="0.15">
      <c r="A164" s="69"/>
      <c r="B164" s="30"/>
      <c r="C164" s="152" t="s">
        <v>437</v>
      </c>
      <c r="D164" s="227">
        <v>980</v>
      </c>
      <c r="E164" s="228">
        <f t="shared" ca="1" si="37"/>
        <v>44.489795918367349</v>
      </c>
      <c r="F164" s="228">
        <f t="shared" ca="1" si="37"/>
        <v>23.979591836734691</v>
      </c>
      <c r="G164" s="228">
        <f t="shared" ca="1" si="37"/>
        <v>25.918367346938776</v>
      </c>
      <c r="H164" s="228">
        <f t="shared" ca="1" si="37"/>
        <v>4.1836734693877551</v>
      </c>
      <c r="I164" s="73">
        <f t="shared" ca="1" si="37"/>
        <v>1.4285714285714286</v>
      </c>
      <c r="J164" s="229">
        <v>980</v>
      </c>
      <c r="K164" s="228">
        <v>36.326530612244902</v>
      </c>
      <c r="L164" s="228">
        <v>28.26530612244898</v>
      </c>
      <c r="M164" s="228">
        <v>28.367346938775512</v>
      </c>
      <c r="N164" s="228">
        <v>5.204081632653061</v>
      </c>
      <c r="O164" s="73">
        <v>1.8367346938775513</v>
      </c>
    </row>
    <row r="165" spans="1:15" ht="18.600000000000001" customHeight="1" x14ac:dyDescent="0.15">
      <c r="A165" s="69"/>
      <c r="B165" s="27" t="s">
        <v>443</v>
      </c>
      <c r="C165" s="6" t="s">
        <v>436</v>
      </c>
      <c r="D165" s="85">
        <v>28</v>
      </c>
      <c r="E165" s="84">
        <f t="shared" ca="1" si="37"/>
        <v>32.142857142857146</v>
      </c>
      <c r="F165" s="84">
        <f t="shared" ca="1" si="37"/>
        <v>39.285714285714285</v>
      </c>
      <c r="G165" s="84">
        <f t="shared" ca="1" si="37"/>
        <v>17.857142857142858</v>
      </c>
      <c r="H165" s="84">
        <f t="shared" ca="1" si="37"/>
        <v>10.714285714285714</v>
      </c>
      <c r="I165" s="67">
        <f t="shared" ca="1" si="37"/>
        <v>0</v>
      </c>
      <c r="J165" s="69">
        <v>28</v>
      </c>
      <c r="K165" s="84">
        <v>17.857142857142858</v>
      </c>
      <c r="L165" s="84">
        <v>60.714285714285708</v>
      </c>
      <c r="M165" s="84">
        <v>17.857142857142858</v>
      </c>
      <c r="N165" s="84">
        <v>3.5714285714285712</v>
      </c>
      <c r="O165" s="67">
        <v>0</v>
      </c>
    </row>
    <row r="166" spans="1:15" ht="18.600000000000001" customHeight="1" x14ac:dyDescent="0.15">
      <c r="A166" s="88"/>
      <c r="B166" s="34"/>
      <c r="C166" s="153" t="s">
        <v>437</v>
      </c>
      <c r="D166" s="230">
        <v>957</v>
      </c>
      <c r="E166" s="231">
        <f t="shared" ca="1" si="37"/>
        <v>44.932079414838036</v>
      </c>
      <c r="F166" s="231">
        <f t="shared" ca="1" si="37"/>
        <v>23.406478578892372</v>
      </c>
      <c r="G166" s="231">
        <f t="shared" ca="1" si="37"/>
        <v>26.227795193312435</v>
      </c>
      <c r="H166" s="231">
        <f t="shared" ca="1" si="37"/>
        <v>3.9707419017763845</v>
      </c>
      <c r="I166" s="71">
        <f t="shared" ca="1" si="37"/>
        <v>1.4629049111807733</v>
      </c>
      <c r="J166" s="88">
        <v>957</v>
      </c>
      <c r="K166" s="231">
        <v>36.781609195402297</v>
      </c>
      <c r="L166" s="231">
        <v>27.27272727272727</v>
      </c>
      <c r="M166" s="231">
        <v>28.631138975966564</v>
      </c>
      <c r="N166" s="231">
        <v>5.4336468129571571</v>
      </c>
      <c r="O166" s="71">
        <v>1.8808777429467085</v>
      </c>
    </row>
    <row r="167" spans="1:15" ht="15" customHeight="1" x14ac:dyDescent="0.15">
      <c r="A167" s="275" t="s">
        <v>570</v>
      </c>
      <c r="B167" s="69" t="s">
        <v>116</v>
      </c>
      <c r="C167" s="27" t="s">
        <v>112</v>
      </c>
      <c r="D167" s="68">
        <v>756</v>
      </c>
      <c r="E167" s="67">
        <v>42.857142857142854</v>
      </c>
      <c r="F167" s="67">
        <v>24.338624338624339</v>
      </c>
      <c r="G167" s="67">
        <v>27.380952380952383</v>
      </c>
      <c r="H167" s="67">
        <v>3.9682539682539679</v>
      </c>
      <c r="I167" s="67">
        <v>1.4550264550264549</v>
      </c>
      <c r="J167" s="68">
        <v>756</v>
      </c>
      <c r="K167" s="67">
        <v>35.05291005291005</v>
      </c>
      <c r="L167" s="67">
        <v>28.042328042328041</v>
      </c>
      <c r="M167" s="67">
        <v>29.365079365079367</v>
      </c>
      <c r="N167" s="67">
        <v>5.6878306878306875</v>
      </c>
      <c r="O167" s="67">
        <v>1.8518518518518516</v>
      </c>
    </row>
    <row r="168" spans="1:15" ht="15" customHeight="1" x14ac:dyDescent="0.15">
      <c r="A168" s="276"/>
      <c r="B168" s="69" t="s">
        <v>115</v>
      </c>
      <c r="C168" s="27" t="s">
        <v>113</v>
      </c>
      <c r="D168" s="68">
        <v>180</v>
      </c>
      <c r="E168" s="67">
        <v>51.111111111111107</v>
      </c>
      <c r="F168" s="67">
        <v>17.222222222222221</v>
      </c>
      <c r="G168" s="67">
        <v>25.555555555555554</v>
      </c>
      <c r="H168" s="67">
        <v>4.4444444444444446</v>
      </c>
      <c r="I168" s="67">
        <v>1.6666666666666667</v>
      </c>
      <c r="J168" s="68">
        <v>180</v>
      </c>
      <c r="K168" s="67">
        <v>45.555555555555557</v>
      </c>
      <c r="L168" s="67">
        <v>21.111111111111111</v>
      </c>
      <c r="M168" s="67">
        <v>28.333333333333332</v>
      </c>
      <c r="N168" s="67">
        <v>3.3333333333333335</v>
      </c>
      <c r="O168" s="67">
        <v>1.6666666666666667</v>
      </c>
    </row>
    <row r="169" spans="1:15" ht="15" customHeight="1" x14ac:dyDescent="0.15">
      <c r="A169" s="276"/>
      <c r="B169" s="69"/>
      <c r="C169" s="27" t="s">
        <v>114</v>
      </c>
      <c r="D169" s="68">
        <v>25</v>
      </c>
      <c r="E169" s="67">
        <v>64</v>
      </c>
      <c r="F169" s="67">
        <v>36</v>
      </c>
      <c r="G169" s="67">
        <v>0</v>
      </c>
      <c r="H169" s="67">
        <v>0</v>
      </c>
      <c r="I169" s="67">
        <v>0</v>
      </c>
      <c r="J169" s="68">
        <v>25</v>
      </c>
      <c r="K169" s="67">
        <v>28.000000000000004</v>
      </c>
      <c r="L169" s="67">
        <v>44</v>
      </c>
      <c r="M169" s="67">
        <v>12</v>
      </c>
      <c r="N169" s="67">
        <v>12</v>
      </c>
      <c r="O169" s="67">
        <v>4</v>
      </c>
    </row>
    <row r="170" spans="1:15" ht="15" customHeight="1" x14ac:dyDescent="0.15">
      <c r="A170" s="276"/>
      <c r="B170" s="88"/>
      <c r="C170" s="34" t="s">
        <v>2</v>
      </c>
      <c r="D170" s="75">
        <v>24</v>
      </c>
      <c r="E170" s="71">
        <v>29.166666666666668</v>
      </c>
      <c r="F170" s="71">
        <v>45.833333333333329</v>
      </c>
      <c r="G170" s="71">
        <v>12.5</v>
      </c>
      <c r="H170" s="71">
        <v>12.5</v>
      </c>
      <c r="I170" s="71">
        <v>0</v>
      </c>
      <c r="J170" s="75">
        <v>24</v>
      </c>
      <c r="K170" s="71">
        <v>12.5</v>
      </c>
      <c r="L170" s="71">
        <v>70.833333333333343</v>
      </c>
      <c r="M170" s="71">
        <v>12.5</v>
      </c>
      <c r="N170" s="71">
        <v>4.1666666666666661</v>
      </c>
      <c r="O170" s="71">
        <v>0</v>
      </c>
    </row>
    <row r="171" spans="1:15" ht="15" customHeight="1" x14ac:dyDescent="0.15">
      <c r="A171" s="276"/>
      <c r="B171" s="69" t="s">
        <v>117</v>
      </c>
      <c r="C171" s="27" t="s">
        <v>112</v>
      </c>
      <c r="D171" s="68">
        <v>790</v>
      </c>
      <c r="E171" s="67">
        <v>43.291139240506325</v>
      </c>
      <c r="F171" s="67">
        <v>23.670886075949369</v>
      </c>
      <c r="G171" s="67">
        <v>27.468354430379748</v>
      </c>
      <c r="H171" s="67">
        <v>4.0506329113924053</v>
      </c>
      <c r="I171" s="67">
        <v>1.5189873417721518</v>
      </c>
      <c r="J171" s="68">
        <v>790</v>
      </c>
      <c r="K171" s="67">
        <v>35.822784810126585</v>
      </c>
      <c r="L171" s="67">
        <v>27.594936708860761</v>
      </c>
      <c r="M171" s="67">
        <v>29.367088607594937</v>
      </c>
      <c r="N171" s="67">
        <v>5.3164556962025316</v>
      </c>
      <c r="O171" s="67">
        <v>1.89873417721519</v>
      </c>
    </row>
    <row r="172" spans="1:15" ht="15" customHeight="1" x14ac:dyDescent="0.15">
      <c r="A172" s="276"/>
      <c r="B172" s="69" t="s">
        <v>119</v>
      </c>
      <c r="C172" s="27" t="s">
        <v>113</v>
      </c>
      <c r="D172" s="68">
        <v>141</v>
      </c>
      <c r="E172" s="67">
        <v>51.063829787234042</v>
      </c>
      <c r="F172" s="67">
        <v>18.439716312056735</v>
      </c>
      <c r="G172" s="67">
        <v>24.822695035460992</v>
      </c>
      <c r="H172" s="67">
        <v>4.2553191489361701</v>
      </c>
      <c r="I172" s="67">
        <v>1.4184397163120568</v>
      </c>
      <c r="J172" s="68">
        <v>141</v>
      </c>
      <c r="K172" s="67">
        <v>38.297872340425535</v>
      </c>
      <c r="L172" s="67">
        <v>22.695035460992909</v>
      </c>
      <c r="M172" s="67">
        <v>30.49645390070922</v>
      </c>
      <c r="N172" s="67">
        <v>6.3829787234042552</v>
      </c>
      <c r="O172" s="67">
        <v>2.1276595744680851</v>
      </c>
    </row>
    <row r="173" spans="1:15" ht="15" customHeight="1" x14ac:dyDescent="0.15">
      <c r="A173" s="276"/>
      <c r="B173" s="69"/>
      <c r="C173" s="27" t="s">
        <v>114</v>
      </c>
      <c r="D173" s="68">
        <v>24</v>
      </c>
      <c r="E173" s="67">
        <v>58.333333333333336</v>
      </c>
      <c r="F173" s="67">
        <v>41.666666666666671</v>
      </c>
      <c r="G173" s="67">
        <v>0</v>
      </c>
      <c r="H173" s="67">
        <v>0</v>
      </c>
      <c r="I173" s="67">
        <v>0</v>
      </c>
      <c r="J173" s="68">
        <v>24</v>
      </c>
      <c r="K173" s="67">
        <v>54.166666666666664</v>
      </c>
      <c r="L173" s="67">
        <v>41.666666666666671</v>
      </c>
      <c r="M173" s="67">
        <v>0</v>
      </c>
      <c r="N173" s="67">
        <v>4.1666666666666661</v>
      </c>
      <c r="O173" s="67">
        <v>0</v>
      </c>
    </row>
    <row r="174" spans="1:15" ht="15" customHeight="1" x14ac:dyDescent="0.15">
      <c r="A174" s="276"/>
      <c r="B174" s="88"/>
      <c r="C174" s="34" t="s">
        <v>2</v>
      </c>
      <c r="D174" s="75">
        <v>30</v>
      </c>
      <c r="E174" s="71">
        <v>36.666666666666664</v>
      </c>
      <c r="F174" s="71">
        <v>40</v>
      </c>
      <c r="G174" s="71">
        <v>13.333333333333334</v>
      </c>
      <c r="H174" s="71">
        <v>10</v>
      </c>
      <c r="I174" s="71">
        <v>0</v>
      </c>
      <c r="J174" s="75">
        <v>30</v>
      </c>
      <c r="K174" s="71">
        <v>23.333333333333332</v>
      </c>
      <c r="L174" s="71">
        <v>60</v>
      </c>
      <c r="M174" s="71">
        <v>13.333333333333334</v>
      </c>
      <c r="N174" s="71">
        <v>3.3333333333333335</v>
      </c>
      <c r="O174" s="71">
        <v>0</v>
      </c>
    </row>
    <row r="175" spans="1:15" ht="15" customHeight="1" x14ac:dyDescent="0.15">
      <c r="A175" s="276"/>
      <c r="B175" s="69" t="s">
        <v>118</v>
      </c>
      <c r="C175" s="27" t="s">
        <v>112</v>
      </c>
      <c r="D175" s="68">
        <v>746</v>
      </c>
      <c r="E175" s="67">
        <v>43.565683646112603</v>
      </c>
      <c r="F175" s="67">
        <v>23.726541554959784</v>
      </c>
      <c r="G175" s="67">
        <v>27.34584450402145</v>
      </c>
      <c r="H175" s="67">
        <v>3.8873994638069704</v>
      </c>
      <c r="I175" s="67">
        <v>1.4745308310991956</v>
      </c>
      <c r="J175" s="68">
        <v>746</v>
      </c>
      <c r="K175" s="67">
        <v>35.52278820375335</v>
      </c>
      <c r="L175" s="67">
        <v>27.74798927613941</v>
      </c>
      <c r="M175" s="67">
        <v>29.222520107238601</v>
      </c>
      <c r="N175" s="67">
        <v>5.6300268096514747</v>
      </c>
      <c r="O175" s="67">
        <v>1.8766756032171581</v>
      </c>
    </row>
    <row r="176" spans="1:15" ht="15" customHeight="1" x14ac:dyDescent="0.15">
      <c r="A176" s="276"/>
      <c r="B176" s="69" t="s">
        <v>120</v>
      </c>
      <c r="C176" s="27" t="s">
        <v>113</v>
      </c>
      <c r="D176" s="68">
        <v>183</v>
      </c>
      <c r="E176" s="67">
        <v>46.448087431693992</v>
      </c>
      <c r="F176" s="67">
        <v>20.21857923497268</v>
      </c>
      <c r="G176" s="67">
        <v>26.775956284153008</v>
      </c>
      <c r="H176" s="67">
        <v>4.918032786885246</v>
      </c>
      <c r="I176" s="67">
        <v>1.639344262295082</v>
      </c>
      <c r="J176" s="68">
        <v>183</v>
      </c>
      <c r="K176" s="67">
        <v>40.983606557377051</v>
      </c>
      <c r="L176" s="67">
        <v>23.497267759562842</v>
      </c>
      <c r="M176" s="67">
        <v>30.05464480874317</v>
      </c>
      <c r="N176" s="67">
        <v>3.8251366120218582</v>
      </c>
      <c r="O176" s="67">
        <v>1.639344262295082</v>
      </c>
    </row>
    <row r="177" spans="1:16" ht="15" customHeight="1" x14ac:dyDescent="0.15">
      <c r="A177" s="276"/>
      <c r="B177" s="69"/>
      <c r="C177" s="27" t="s">
        <v>114</v>
      </c>
      <c r="D177" s="68">
        <v>32</v>
      </c>
      <c r="E177" s="67">
        <v>68.75</v>
      </c>
      <c r="F177" s="67">
        <v>31.25</v>
      </c>
      <c r="G177" s="67">
        <v>0</v>
      </c>
      <c r="H177" s="67">
        <v>0</v>
      </c>
      <c r="I177" s="67">
        <v>0</v>
      </c>
      <c r="J177" s="68">
        <v>32</v>
      </c>
      <c r="K177" s="67">
        <v>43.75</v>
      </c>
      <c r="L177" s="67">
        <v>34.375</v>
      </c>
      <c r="M177" s="67">
        <v>9.375</v>
      </c>
      <c r="N177" s="67">
        <v>9.375</v>
      </c>
      <c r="O177" s="67">
        <v>3.125</v>
      </c>
    </row>
    <row r="178" spans="1:16" ht="15" customHeight="1" x14ac:dyDescent="0.15">
      <c r="A178" s="277"/>
      <c r="B178" s="88"/>
      <c r="C178" s="34" t="s">
        <v>2</v>
      </c>
      <c r="D178" s="75">
        <v>24</v>
      </c>
      <c r="E178" s="71">
        <v>29.166666666666668</v>
      </c>
      <c r="F178" s="71">
        <v>45.833333333333329</v>
      </c>
      <c r="G178" s="71">
        <v>12.5</v>
      </c>
      <c r="H178" s="71">
        <v>12.5</v>
      </c>
      <c r="I178" s="71">
        <v>0</v>
      </c>
      <c r="J178" s="75">
        <v>24</v>
      </c>
      <c r="K178" s="71">
        <v>12.5</v>
      </c>
      <c r="L178" s="71">
        <v>70.833333333333343</v>
      </c>
      <c r="M178" s="71">
        <v>12.5</v>
      </c>
      <c r="N178" s="71">
        <v>4.1666666666666661</v>
      </c>
      <c r="O178" s="71">
        <v>0</v>
      </c>
    </row>
    <row r="179" spans="1:16" ht="15" customHeight="1" x14ac:dyDescent="0.15">
      <c r="A179" s="69" t="s">
        <v>121</v>
      </c>
      <c r="B179" s="27" t="s">
        <v>122</v>
      </c>
      <c r="C179" s="49"/>
      <c r="D179" s="68">
        <f>D410</f>
        <v>198</v>
      </c>
      <c r="E179" s="67">
        <f t="shared" ref="E179:I183" si="38">IF($D179=0,0,E410/$D179*100)</f>
        <v>38.888888888888893</v>
      </c>
      <c r="F179" s="67">
        <f t="shared" si="38"/>
        <v>26.262626262626267</v>
      </c>
      <c r="G179" s="67">
        <f t="shared" si="38"/>
        <v>28.787878787878789</v>
      </c>
      <c r="H179" s="67">
        <f t="shared" si="38"/>
        <v>5.0505050505050502</v>
      </c>
      <c r="I179" s="67">
        <f t="shared" si="38"/>
        <v>1.0101010101010102</v>
      </c>
      <c r="J179" s="68">
        <f>J410</f>
        <v>198</v>
      </c>
      <c r="K179" s="67">
        <f t="shared" ref="K179:O183" si="39">IF($J179=0,0,K410/$J179*100)</f>
        <v>33.333333333333329</v>
      </c>
      <c r="L179" s="67">
        <f t="shared" si="39"/>
        <v>29.292929292929294</v>
      </c>
      <c r="M179" s="67">
        <f t="shared" si="39"/>
        <v>27.777777777777779</v>
      </c>
      <c r="N179" s="67">
        <f t="shared" si="39"/>
        <v>6.5656565656565666</v>
      </c>
      <c r="O179" s="67">
        <f t="shared" si="39"/>
        <v>3.0303030303030303</v>
      </c>
    </row>
    <row r="180" spans="1:16" ht="15" customHeight="1" x14ac:dyDescent="0.15">
      <c r="A180" s="69" t="s">
        <v>304</v>
      </c>
      <c r="B180" s="27" t="s">
        <v>123</v>
      </c>
      <c r="C180" s="49"/>
      <c r="D180" s="68">
        <f>D411</f>
        <v>695</v>
      </c>
      <c r="E180" s="67">
        <f t="shared" si="38"/>
        <v>46.618705035971225</v>
      </c>
      <c r="F180" s="67">
        <f t="shared" si="38"/>
        <v>22.302158273381295</v>
      </c>
      <c r="G180" s="67">
        <f t="shared" si="38"/>
        <v>26.043165467625901</v>
      </c>
      <c r="H180" s="67">
        <f t="shared" si="38"/>
        <v>3.4532374100719423</v>
      </c>
      <c r="I180" s="67">
        <f t="shared" si="38"/>
        <v>1.5827338129496402</v>
      </c>
      <c r="J180" s="68">
        <f>J411</f>
        <v>695</v>
      </c>
      <c r="K180" s="67">
        <f t="shared" si="39"/>
        <v>38.129496402877699</v>
      </c>
      <c r="L180" s="67">
        <f t="shared" si="39"/>
        <v>26.043165467625901</v>
      </c>
      <c r="M180" s="67">
        <f t="shared" si="39"/>
        <v>29.208633093525183</v>
      </c>
      <c r="N180" s="67">
        <f t="shared" si="39"/>
        <v>5.1798561151079134</v>
      </c>
      <c r="O180" s="67">
        <f t="shared" si="39"/>
        <v>1.4388489208633095</v>
      </c>
    </row>
    <row r="181" spans="1:16" ht="15" customHeight="1" x14ac:dyDescent="0.15">
      <c r="A181" s="69" t="s">
        <v>305</v>
      </c>
      <c r="B181" s="27" t="s">
        <v>83</v>
      </c>
      <c r="C181" s="49"/>
      <c r="D181" s="68">
        <f>D412</f>
        <v>15</v>
      </c>
      <c r="E181" s="67">
        <f t="shared" si="38"/>
        <v>80</v>
      </c>
      <c r="F181" s="67">
        <f t="shared" si="38"/>
        <v>0</v>
      </c>
      <c r="G181" s="67">
        <f t="shared" si="38"/>
        <v>13.333333333333334</v>
      </c>
      <c r="H181" s="67">
        <f t="shared" si="38"/>
        <v>0</v>
      </c>
      <c r="I181" s="67">
        <f t="shared" si="38"/>
        <v>6.666666666666667</v>
      </c>
      <c r="J181" s="68">
        <f>J412</f>
        <v>15</v>
      </c>
      <c r="K181" s="67">
        <f t="shared" si="39"/>
        <v>13.333333333333334</v>
      </c>
      <c r="L181" s="67">
        <f t="shared" si="39"/>
        <v>13.333333333333334</v>
      </c>
      <c r="M181" s="67">
        <f t="shared" si="39"/>
        <v>53.333333333333336</v>
      </c>
      <c r="N181" s="67">
        <f t="shared" si="39"/>
        <v>13.333333333333334</v>
      </c>
      <c r="O181" s="67">
        <f t="shared" si="39"/>
        <v>6.666666666666667</v>
      </c>
    </row>
    <row r="182" spans="1:16" ht="15" customHeight="1" x14ac:dyDescent="0.15">
      <c r="A182" s="69"/>
      <c r="B182" s="27" t="s">
        <v>124</v>
      </c>
      <c r="C182" s="49"/>
      <c r="D182" s="68">
        <f>D413</f>
        <v>48</v>
      </c>
      <c r="E182" s="67">
        <f t="shared" si="38"/>
        <v>33.333333333333329</v>
      </c>
      <c r="F182" s="67">
        <f t="shared" si="38"/>
        <v>31.25</v>
      </c>
      <c r="G182" s="67">
        <f t="shared" si="38"/>
        <v>27.083333333333332</v>
      </c>
      <c r="H182" s="67">
        <f t="shared" si="38"/>
        <v>8.3333333333333321</v>
      </c>
      <c r="I182" s="67">
        <f t="shared" si="38"/>
        <v>0</v>
      </c>
      <c r="J182" s="68">
        <f>J413</f>
        <v>48</v>
      </c>
      <c r="K182" s="67">
        <f t="shared" si="39"/>
        <v>35.416666666666671</v>
      </c>
      <c r="L182" s="67">
        <f t="shared" si="39"/>
        <v>39.583333333333329</v>
      </c>
      <c r="M182" s="67">
        <f t="shared" si="39"/>
        <v>20.833333333333336</v>
      </c>
      <c r="N182" s="67">
        <f t="shared" si="39"/>
        <v>2.083333333333333</v>
      </c>
      <c r="O182" s="67">
        <f t="shared" si="39"/>
        <v>2.083333333333333</v>
      </c>
    </row>
    <row r="183" spans="1:16" ht="15" customHeight="1" x14ac:dyDescent="0.15">
      <c r="A183" s="88"/>
      <c r="B183" s="34" t="s">
        <v>2</v>
      </c>
      <c r="C183" s="46"/>
      <c r="D183" s="75">
        <f>D414</f>
        <v>29</v>
      </c>
      <c r="E183" s="71">
        <f t="shared" si="38"/>
        <v>34.482758620689658</v>
      </c>
      <c r="F183" s="71">
        <f t="shared" si="38"/>
        <v>44.827586206896555</v>
      </c>
      <c r="G183" s="71">
        <f t="shared" si="38"/>
        <v>10.344827586206897</v>
      </c>
      <c r="H183" s="71">
        <f t="shared" si="38"/>
        <v>10.344827586206897</v>
      </c>
      <c r="I183" s="71">
        <f t="shared" si="38"/>
        <v>0</v>
      </c>
      <c r="J183" s="75">
        <f>J414</f>
        <v>29</v>
      </c>
      <c r="K183" s="71">
        <f t="shared" si="39"/>
        <v>24.137931034482758</v>
      </c>
      <c r="L183" s="71">
        <f t="shared" si="39"/>
        <v>62.068965517241381</v>
      </c>
      <c r="M183" s="71">
        <f t="shared" si="39"/>
        <v>10.344827586206897</v>
      </c>
      <c r="N183" s="71">
        <f t="shared" si="39"/>
        <v>3.4482758620689653</v>
      </c>
      <c r="O183" s="71">
        <f t="shared" si="39"/>
        <v>0</v>
      </c>
    </row>
    <row r="184" spans="1:16" ht="15" customHeight="1" x14ac:dyDescent="0.15">
      <c r="A184" s="69" t="s">
        <v>125</v>
      </c>
      <c r="B184" s="27" t="s">
        <v>306</v>
      </c>
      <c r="C184" s="204" t="s">
        <v>455</v>
      </c>
      <c r="D184" s="72">
        <v>495</v>
      </c>
      <c r="E184" s="70">
        <v>45.454545454545453</v>
      </c>
      <c r="F184" s="70">
        <v>24.040404040404042</v>
      </c>
      <c r="G184" s="70">
        <v>24.040404040404042</v>
      </c>
      <c r="H184" s="70">
        <v>4.6464646464646462</v>
      </c>
      <c r="I184" s="70">
        <v>1.8181818181818181</v>
      </c>
      <c r="J184" s="72">
        <v>495</v>
      </c>
      <c r="K184" s="70">
        <v>36.161616161616159</v>
      </c>
      <c r="L184" s="70">
        <v>26.060606060606062</v>
      </c>
      <c r="M184" s="70">
        <v>29.898989898989896</v>
      </c>
      <c r="N184" s="70">
        <v>5.4545454545454541</v>
      </c>
      <c r="O184" s="70">
        <v>2.4242424242424243</v>
      </c>
      <c r="P184" s="206"/>
    </row>
    <row r="185" spans="1:16" ht="15" customHeight="1" x14ac:dyDescent="0.15">
      <c r="A185" s="69"/>
      <c r="B185" s="30"/>
      <c r="C185" s="205" t="s">
        <v>456</v>
      </c>
      <c r="D185" s="74">
        <v>490</v>
      </c>
      <c r="E185" s="73">
        <v>43.673469387755105</v>
      </c>
      <c r="F185" s="73">
        <v>23.673469387755102</v>
      </c>
      <c r="G185" s="73">
        <v>27.95918367346939</v>
      </c>
      <c r="H185" s="73">
        <v>3.6734693877551026</v>
      </c>
      <c r="I185" s="73">
        <v>1.0204081632653061</v>
      </c>
      <c r="J185" s="74">
        <v>490</v>
      </c>
      <c r="K185" s="73">
        <v>36.326530612244902</v>
      </c>
      <c r="L185" s="73">
        <v>30.408163265306122</v>
      </c>
      <c r="M185" s="73">
        <v>26.73469387755102</v>
      </c>
      <c r="N185" s="73">
        <v>5.3061224489795915</v>
      </c>
      <c r="O185" s="73">
        <v>1.2244897959183674</v>
      </c>
      <c r="P185" s="206"/>
    </row>
    <row r="186" spans="1:16" ht="15" customHeight="1" x14ac:dyDescent="0.15">
      <c r="A186" s="69" t="s">
        <v>316</v>
      </c>
      <c r="B186" s="27" t="s">
        <v>307</v>
      </c>
      <c r="C186" s="29" t="s">
        <v>455</v>
      </c>
      <c r="D186" s="68">
        <v>843</v>
      </c>
      <c r="E186" s="67">
        <v>46.737841043890867</v>
      </c>
      <c r="F186" s="67">
        <v>21.352313167259787</v>
      </c>
      <c r="G186" s="67">
        <v>26.334519572953734</v>
      </c>
      <c r="H186" s="67">
        <v>4.0332147093712933</v>
      </c>
      <c r="I186" s="67">
        <v>1.5421115065243181</v>
      </c>
      <c r="J186" s="68">
        <v>843</v>
      </c>
      <c r="K186" s="67">
        <v>35.943060498220639</v>
      </c>
      <c r="L186" s="67">
        <v>27.046263345195733</v>
      </c>
      <c r="M186" s="67">
        <v>29.655990510083036</v>
      </c>
      <c r="N186" s="67">
        <v>5.456702253855279</v>
      </c>
      <c r="O186" s="67">
        <v>1.8979833926453145</v>
      </c>
      <c r="P186" s="206"/>
    </row>
    <row r="187" spans="1:16" ht="15" customHeight="1" x14ac:dyDescent="0.15">
      <c r="A187" s="69"/>
      <c r="B187" s="30"/>
      <c r="C187" s="205" t="s">
        <v>456</v>
      </c>
      <c r="D187" s="74">
        <v>142</v>
      </c>
      <c r="E187" s="73">
        <v>31.690140845070424</v>
      </c>
      <c r="F187" s="73">
        <v>38.732394366197184</v>
      </c>
      <c r="G187" s="73">
        <v>23.943661971830984</v>
      </c>
      <c r="H187" s="73">
        <v>4.929577464788732</v>
      </c>
      <c r="I187" s="73">
        <v>0.70422535211267612</v>
      </c>
      <c r="J187" s="74">
        <v>142</v>
      </c>
      <c r="K187" s="73">
        <v>38.028169014084504</v>
      </c>
      <c r="L187" s="73">
        <v>35.2112676056338</v>
      </c>
      <c r="M187" s="73">
        <v>20.422535211267608</v>
      </c>
      <c r="N187" s="73">
        <v>4.929577464788732</v>
      </c>
      <c r="O187" s="73">
        <v>1.4084507042253522</v>
      </c>
      <c r="P187" s="206"/>
    </row>
    <row r="188" spans="1:16" ht="15" customHeight="1" x14ac:dyDescent="0.15">
      <c r="A188" s="203"/>
      <c r="B188" s="27" t="s">
        <v>308</v>
      </c>
      <c r="C188" s="29" t="s">
        <v>455</v>
      </c>
      <c r="D188" s="68">
        <v>712</v>
      </c>
      <c r="E188" s="67">
        <v>49.719101123595507</v>
      </c>
      <c r="F188" s="67">
        <v>17.977528089887642</v>
      </c>
      <c r="G188" s="67">
        <v>26.685393258426966</v>
      </c>
      <c r="H188" s="67">
        <v>3.9325842696629212</v>
      </c>
      <c r="I188" s="67">
        <v>1.6853932584269662</v>
      </c>
      <c r="J188" s="68">
        <v>712</v>
      </c>
      <c r="K188" s="67">
        <v>37.5</v>
      </c>
      <c r="L188" s="67">
        <v>25</v>
      </c>
      <c r="M188" s="67">
        <v>29.073033707865171</v>
      </c>
      <c r="N188" s="67">
        <v>6.179775280898876</v>
      </c>
      <c r="O188" s="67">
        <v>2.2471910112359552</v>
      </c>
      <c r="P188" s="206"/>
    </row>
    <row r="189" spans="1:16" ht="15" customHeight="1" x14ac:dyDescent="0.15">
      <c r="A189" s="69"/>
      <c r="B189" s="27"/>
      <c r="C189" s="205" t="s">
        <v>456</v>
      </c>
      <c r="D189" s="74">
        <v>273</v>
      </c>
      <c r="E189" s="73">
        <v>31.135531135531135</v>
      </c>
      <c r="F189" s="73">
        <v>39.194139194139197</v>
      </c>
      <c r="G189" s="73">
        <v>24.175824175824175</v>
      </c>
      <c r="H189" s="73">
        <v>4.7619047619047619</v>
      </c>
      <c r="I189" s="73">
        <v>0.73260073260073255</v>
      </c>
      <c r="J189" s="74">
        <v>273</v>
      </c>
      <c r="K189" s="73">
        <v>32.967032967032964</v>
      </c>
      <c r="L189" s="73">
        <v>36.630036630036628</v>
      </c>
      <c r="M189" s="73">
        <v>26.373626373626376</v>
      </c>
      <c r="N189" s="73">
        <v>3.296703296703297</v>
      </c>
      <c r="O189" s="73">
        <v>0.73260073260073255</v>
      </c>
      <c r="P189" s="206"/>
    </row>
    <row r="190" spans="1:16" ht="15" customHeight="1" x14ac:dyDescent="0.15">
      <c r="A190" s="69"/>
      <c r="B190" s="204" t="s">
        <v>309</v>
      </c>
      <c r="C190" s="29" t="s">
        <v>455</v>
      </c>
      <c r="D190" s="68">
        <v>854</v>
      </c>
      <c r="E190" s="67">
        <v>46.955503512880561</v>
      </c>
      <c r="F190" s="67">
        <v>21.311475409836063</v>
      </c>
      <c r="G190" s="67">
        <v>26.463700234192039</v>
      </c>
      <c r="H190" s="67">
        <v>3.7470725995316161</v>
      </c>
      <c r="I190" s="67">
        <v>1.5222482435597189</v>
      </c>
      <c r="J190" s="68">
        <v>854</v>
      </c>
      <c r="K190" s="67">
        <v>36.885245901639344</v>
      </c>
      <c r="L190" s="67">
        <v>26.463700234192039</v>
      </c>
      <c r="M190" s="67">
        <v>29.274004683840747</v>
      </c>
      <c r="N190" s="67">
        <v>5.5035128805620603</v>
      </c>
      <c r="O190" s="67">
        <v>1.873536299765808</v>
      </c>
      <c r="P190" s="206"/>
    </row>
    <row r="191" spans="1:16" ht="15" customHeight="1" x14ac:dyDescent="0.15">
      <c r="A191" s="69"/>
      <c r="B191" s="29"/>
      <c r="C191" s="205" t="s">
        <v>456</v>
      </c>
      <c r="D191" s="74">
        <v>131</v>
      </c>
      <c r="E191" s="73">
        <v>29.007633587786259</v>
      </c>
      <c r="F191" s="73">
        <v>40.458015267175576</v>
      </c>
      <c r="G191" s="73">
        <v>22.900763358778626</v>
      </c>
      <c r="H191" s="73">
        <v>6.8702290076335881</v>
      </c>
      <c r="I191" s="73">
        <v>0.76335877862595414</v>
      </c>
      <c r="J191" s="74">
        <v>131</v>
      </c>
      <c r="K191" s="73">
        <v>32.061068702290072</v>
      </c>
      <c r="L191" s="73">
        <v>39.694656488549619</v>
      </c>
      <c r="M191" s="73">
        <v>22.137404580152673</v>
      </c>
      <c r="N191" s="73">
        <v>4.5801526717557248</v>
      </c>
      <c r="O191" s="73">
        <v>1.5267175572519083</v>
      </c>
      <c r="P191" s="206"/>
    </row>
    <row r="192" spans="1:16" ht="15" customHeight="1" x14ac:dyDescent="0.15">
      <c r="A192" s="69"/>
      <c r="B192" s="204" t="s">
        <v>310</v>
      </c>
      <c r="C192" s="29" t="s">
        <v>455</v>
      </c>
      <c r="D192" s="68">
        <v>225</v>
      </c>
      <c r="E192" s="67">
        <v>45.333333333333329</v>
      </c>
      <c r="F192" s="67">
        <v>20.444444444444446</v>
      </c>
      <c r="G192" s="67">
        <v>25.777777777777779</v>
      </c>
      <c r="H192" s="67">
        <v>5.7777777777777777</v>
      </c>
      <c r="I192" s="67">
        <v>2.666666666666667</v>
      </c>
      <c r="J192" s="68">
        <v>225</v>
      </c>
      <c r="K192" s="67">
        <v>38.666666666666664</v>
      </c>
      <c r="L192" s="67">
        <v>26.666666666666668</v>
      </c>
      <c r="M192" s="67">
        <v>25.333333333333336</v>
      </c>
      <c r="N192" s="67">
        <v>6.2222222222222223</v>
      </c>
      <c r="O192" s="67">
        <v>3.1111111111111112</v>
      </c>
      <c r="P192" s="206"/>
    </row>
    <row r="193" spans="1:16" ht="15" customHeight="1" x14ac:dyDescent="0.15">
      <c r="A193" s="69"/>
      <c r="B193" s="30"/>
      <c r="C193" s="205" t="s">
        <v>456</v>
      </c>
      <c r="D193" s="74">
        <v>760</v>
      </c>
      <c r="E193" s="73">
        <v>44.34210526315789</v>
      </c>
      <c r="F193" s="73">
        <v>24.868421052631579</v>
      </c>
      <c r="G193" s="73">
        <v>26.052631578947366</v>
      </c>
      <c r="H193" s="73">
        <v>3.6842105263157889</v>
      </c>
      <c r="I193" s="73">
        <v>1.0526315789473684</v>
      </c>
      <c r="J193" s="74">
        <v>760</v>
      </c>
      <c r="K193" s="73">
        <v>35.526315789473685</v>
      </c>
      <c r="L193" s="73">
        <v>28.684210526315791</v>
      </c>
      <c r="M193" s="73">
        <v>29.210526315789476</v>
      </c>
      <c r="N193" s="73">
        <v>5.1315789473684212</v>
      </c>
      <c r="O193" s="73">
        <v>1.4473684210526316</v>
      </c>
      <c r="P193" s="206"/>
    </row>
    <row r="194" spans="1:16" ht="15" customHeight="1" x14ac:dyDescent="0.15">
      <c r="A194" s="69"/>
      <c r="B194" s="27" t="s">
        <v>311</v>
      </c>
      <c r="C194" s="29" t="s">
        <v>455</v>
      </c>
      <c r="D194" s="68">
        <v>775</v>
      </c>
      <c r="E194" s="67">
        <v>47.483870967741936</v>
      </c>
      <c r="F194" s="67">
        <v>19.35483870967742</v>
      </c>
      <c r="G194" s="67">
        <v>27.741935483870968</v>
      </c>
      <c r="H194" s="67">
        <v>3.741935483870968</v>
      </c>
      <c r="I194" s="67">
        <v>1.6774193548387095</v>
      </c>
      <c r="J194" s="68">
        <v>775</v>
      </c>
      <c r="K194" s="67">
        <v>36.903225806451609</v>
      </c>
      <c r="L194" s="67">
        <v>25.161290322580644</v>
      </c>
      <c r="M194" s="67">
        <v>30.193548387096776</v>
      </c>
      <c r="N194" s="67">
        <v>5.67741935483871</v>
      </c>
      <c r="O194" s="67">
        <v>2.064516129032258</v>
      </c>
      <c r="P194" s="206"/>
    </row>
    <row r="195" spans="1:16" ht="15" customHeight="1" x14ac:dyDescent="0.15">
      <c r="A195" s="69"/>
      <c r="B195" s="27"/>
      <c r="C195" s="205" t="s">
        <v>456</v>
      </c>
      <c r="D195" s="74">
        <v>210</v>
      </c>
      <c r="E195" s="73">
        <v>33.80952380952381</v>
      </c>
      <c r="F195" s="73">
        <v>40.476190476190474</v>
      </c>
      <c r="G195" s="73">
        <v>19.523809523809526</v>
      </c>
      <c r="H195" s="73">
        <v>5.7142857142857144</v>
      </c>
      <c r="I195" s="73">
        <v>0.47619047619047622</v>
      </c>
      <c r="J195" s="74">
        <v>210</v>
      </c>
      <c r="K195" s="73">
        <v>33.80952380952381</v>
      </c>
      <c r="L195" s="73">
        <v>39.523809523809526</v>
      </c>
      <c r="M195" s="73">
        <v>21.428571428571427</v>
      </c>
      <c r="N195" s="73">
        <v>4.2857142857142856</v>
      </c>
      <c r="O195" s="73">
        <v>0.95238095238095244</v>
      </c>
      <c r="P195" s="206"/>
    </row>
    <row r="196" spans="1:16" ht="15" customHeight="1" x14ac:dyDescent="0.15">
      <c r="A196" s="69"/>
      <c r="B196" s="204" t="s">
        <v>312</v>
      </c>
      <c r="C196" s="29" t="s">
        <v>455</v>
      </c>
      <c r="D196" s="68">
        <v>817</v>
      </c>
      <c r="E196" s="67">
        <v>47.246022031823749</v>
      </c>
      <c r="F196" s="67">
        <v>20.195838433292536</v>
      </c>
      <c r="G196" s="67">
        <v>27.050183598531213</v>
      </c>
      <c r="H196" s="67">
        <v>3.9167686658506726</v>
      </c>
      <c r="I196" s="67">
        <v>1.5911872705018359</v>
      </c>
      <c r="J196" s="68">
        <v>817</v>
      </c>
      <c r="K196" s="67">
        <v>36.719706242350057</v>
      </c>
      <c r="L196" s="67">
        <v>26.070991432068542</v>
      </c>
      <c r="M196" s="67">
        <v>29.37576499388005</v>
      </c>
      <c r="N196" s="67">
        <v>5.752753977968176</v>
      </c>
      <c r="O196" s="67">
        <v>2.0807833537331701</v>
      </c>
      <c r="P196" s="206"/>
    </row>
    <row r="197" spans="1:16" ht="15" customHeight="1" x14ac:dyDescent="0.15">
      <c r="A197" s="69"/>
      <c r="B197" s="30"/>
      <c r="C197" s="205" t="s">
        <v>456</v>
      </c>
      <c r="D197" s="74">
        <v>168</v>
      </c>
      <c r="E197" s="73">
        <v>31.547619047619047</v>
      </c>
      <c r="F197" s="73">
        <v>41.666666666666671</v>
      </c>
      <c r="G197" s="73">
        <v>20.833333333333336</v>
      </c>
      <c r="H197" s="73">
        <v>5.3571428571428568</v>
      </c>
      <c r="I197" s="73">
        <v>0.59523809523809523</v>
      </c>
      <c r="J197" s="74">
        <v>168</v>
      </c>
      <c r="K197" s="73">
        <v>33.928571428571431</v>
      </c>
      <c r="L197" s="73">
        <v>38.69047619047619</v>
      </c>
      <c r="M197" s="73">
        <v>23.214285714285715</v>
      </c>
      <c r="N197" s="73">
        <v>3.5714285714285712</v>
      </c>
      <c r="O197" s="73">
        <v>0.59523809523809523</v>
      </c>
      <c r="P197" s="206"/>
    </row>
    <row r="198" spans="1:16" ht="15" customHeight="1" x14ac:dyDescent="0.15">
      <c r="A198" s="69"/>
      <c r="B198" s="27" t="s">
        <v>313</v>
      </c>
      <c r="C198" s="29" t="s">
        <v>455</v>
      </c>
      <c r="D198" s="68">
        <v>898</v>
      </c>
      <c r="E198" s="67">
        <v>45.879732739420938</v>
      </c>
      <c r="F198" s="67">
        <v>22.271714922049</v>
      </c>
      <c r="G198" s="67">
        <v>26.280623608017816</v>
      </c>
      <c r="H198" s="67">
        <v>4.1202672605790642</v>
      </c>
      <c r="I198" s="67">
        <v>1.4476614699331849</v>
      </c>
      <c r="J198" s="68">
        <v>898</v>
      </c>
      <c r="K198" s="67">
        <v>36.971046770601333</v>
      </c>
      <c r="L198" s="67">
        <v>26.503340757238309</v>
      </c>
      <c r="M198" s="67">
        <v>29.175946547884184</v>
      </c>
      <c r="N198" s="67">
        <v>5.4565701559020043</v>
      </c>
      <c r="O198" s="67">
        <v>1.8930957683741649</v>
      </c>
      <c r="P198" s="206"/>
    </row>
    <row r="199" spans="1:16" ht="15" customHeight="1" x14ac:dyDescent="0.15">
      <c r="A199" s="69"/>
      <c r="B199" s="30"/>
      <c r="C199" s="205" t="s">
        <v>456</v>
      </c>
      <c r="D199" s="74">
        <v>87</v>
      </c>
      <c r="E199" s="73">
        <v>31.03448275862069</v>
      </c>
      <c r="F199" s="73">
        <v>40.229885057471265</v>
      </c>
      <c r="G199" s="73">
        <v>22.988505747126435</v>
      </c>
      <c r="H199" s="73">
        <v>4.5977011494252871</v>
      </c>
      <c r="I199" s="73">
        <v>1.1494252873563218</v>
      </c>
      <c r="J199" s="74">
        <v>87</v>
      </c>
      <c r="K199" s="73">
        <v>28.735632183908045</v>
      </c>
      <c r="L199" s="73">
        <v>45.977011494252871</v>
      </c>
      <c r="M199" s="73">
        <v>19.540229885057471</v>
      </c>
      <c r="N199" s="73">
        <v>4.5977011494252871</v>
      </c>
      <c r="O199" s="73">
        <v>1.1494252873563218</v>
      </c>
      <c r="P199" s="206"/>
    </row>
    <row r="200" spans="1:16" ht="15" customHeight="1" x14ac:dyDescent="0.15">
      <c r="A200" s="69"/>
      <c r="B200" s="27" t="s">
        <v>314</v>
      </c>
      <c r="C200" s="29" t="s">
        <v>455</v>
      </c>
      <c r="D200" s="68">
        <v>738</v>
      </c>
      <c r="E200" s="67">
        <v>43.089430894308947</v>
      </c>
      <c r="F200" s="67">
        <v>23.306233062330623</v>
      </c>
      <c r="G200" s="67">
        <v>28.04878048780488</v>
      </c>
      <c r="H200" s="67">
        <v>3.9295392953929538</v>
      </c>
      <c r="I200" s="67">
        <v>1.6260162601626018</v>
      </c>
      <c r="J200" s="68">
        <v>738</v>
      </c>
      <c r="K200" s="67">
        <v>34.281842818428181</v>
      </c>
      <c r="L200" s="67">
        <v>28.590785907859079</v>
      </c>
      <c r="M200" s="67">
        <v>29.810298102981029</v>
      </c>
      <c r="N200" s="67">
        <v>5.8265582655826558</v>
      </c>
      <c r="O200" s="67">
        <v>1.4905149051490514</v>
      </c>
      <c r="P200" s="206"/>
    </row>
    <row r="201" spans="1:16" ht="15" customHeight="1" x14ac:dyDescent="0.15">
      <c r="A201" s="69"/>
      <c r="B201" s="30"/>
      <c r="C201" s="205" t="s">
        <v>456</v>
      </c>
      <c r="D201" s="74">
        <v>247</v>
      </c>
      <c r="E201" s="73">
        <v>48.987854251012145</v>
      </c>
      <c r="F201" s="73">
        <v>25.506072874493928</v>
      </c>
      <c r="G201" s="73">
        <v>19.838056680161944</v>
      </c>
      <c r="H201" s="73">
        <v>4.8582995951417001</v>
      </c>
      <c r="I201" s="73">
        <v>0.80971659919028338</v>
      </c>
      <c r="J201" s="74">
        <v>247</v>
      </c>
      <c r="K201" s="73">
        <v>42.105263157894733</v>
      </c>
      <c r="L201" s="73">
        <v>27.125506072874494</v>
      </c>
      <c r="M201" s="73">
        <v>23.886639676113361</v>
      </c>
      <c r="N201" s="73">
        <v>4.048582995951417</v>
      </c>
      <c r="O201" s="73">
        <v>2.834008097165992</v>
      </c>
      <c r="P201" s="206"/>
    </row>
    <row r="202" spans="1:16" ht="15" customHeight="1" x14ac:dyDescent="0.15">
      <c r="A202" s="69"/>
      <c r="B202" s="27" t="s">
        <v>315</v>
      </c>
      <c r="C202" s="60"/>
      <c r="D202" s="15">
        <v>9</v>
      </c>
      <c r="E202" s="19">
        <v>44.444444444444443</v>
      </c>
      <c r="F202" s="19">
        <v>0</v>
      </c>
      <c r="G202" s="19">
        <v>44.444444444444443</v>
      </c>
      <c r="H202" s="19">
        <v>0</v>
      </c>
      <c r="I202" s="19">
        <v>11.111111111111111</v>
      </c>
      <c r="J202" s="15">
        <v>9</v>
      </c>
      <c r="K202" s="19">
        <v>22.222222222222221</v>
      </c>
      <c r="L202" s="19">
        <v>11.111111111111111</v>
      </c>
      <c r="M202" s="19">
        <v>55.555555555555557</v>
      </c>
      <c r="N202" s="19">
        <v>0</v>
      </c>
      <c r="O202" s="19">
        <v>11.111111111111111</v>
      </c>
    </row>
    <row r="203" spans="1:16" ht="15" customHeight="1" x14ac:dyDescent="0.15">
      <c r="A203" s="69"/>
      <c r="B203" s="27"/>
      <c r="C203" s="25"/>
      <c r="D203" s="16">
        <v>976</v>
      </c>
      <c r="E203" s="17">
        <v>44.569672131147541</v>
      </c>
      <c r="F203" s="17">
        <v>24.077868852459016</v>
      </c>
      <c r="G203" s="17">
        <v>25.819672131147541</v>
      </c>
      <c r="H203" s="17">
        <v>4.2008196721311473</v>
      </c>
      <c r="I203" s="17">
        <v>1.331967213114754</v>
      </c>
      <c r="J203" s="16">
        <v>976</v>
      </c>
      <c r="K203" s="17">
        <v>36.372950819672127</v>
      </c>
      <c r="L203" s="17">
        <v>28.381147540983608</v>
      </c>
      <c r="M203" s="17">
        <v>28.07377049180328</v>
      </c>
      <c r="N203" s="17">
        <v>5.4303278688524586</v>
      </c>
      <c r="O203" s="17">
        <v>1.7418032786885245</v>
      </c>
    </row>
    <row r="204" spans="1:16" ht="15" customHeight="1" x14ac:dyDescent="0.15">
      <c r="A204" s="192" t="s">
        <v>317</v>
      </c>
      <c r="B204" s="204" t="s">
        <v>126</v>
      </c>
      <c r="C204" s="219" t="s">
        <v>565</v>
      </c>
      <c r="D204" s="14">
        <v>49</v>
      </c>
      <c r="E204" s="18">
        <v>26.530612244897959</v>
      </c>
      <c r="F204" s="18">
        <v>55.102040816326522</v>
      </c>
      <c r="G204" s="18">
        <v>8.1632653061224492</v>
      </c>
      <c r="H204" s="18">
        <v>8.1632653061224492</v>
      </c>
      <c r="I204" s="18">
        <v>2.0408163265306123</v>
      </c>
      <c r="J204" s="14">
        <v>49</v>
      </c>
      <c r="K204" s="18">
        <v>22.448979591836736</v>
      </c>
      <c r="L204" s="18">
        <v>34.693877551020407</v>
      </c>
      <c r="M204" s="18">
        <v>32.653061224489797</v>
      </c>
      <c r="N204" s="18">
        <v>6.1224489795918364</v>
      </c>
      <c r="O204" s="18">
        <v>4.0816326530612246</v>
      </c>
      <c r="P204" s="20"/>
    </row>
    <row r="205" spans="1:16" ht="15" customHeight="1" x14ac:dyDescent="0.15">
      <c r="A205" s="69" t="s">
        <v>318</v>
      </c>
      <c r="B205" s="29"/>
      <c r="C205" s="125" t="s">
        <v>562</v>
      </c>
      <c r="D205" s="15">
        <v>404</v>
      </c>
      <c r="E205" s="19">
        <v>50.24752475247525</v>
      </c>
      <c r="F205" s="19">
        <v>14.356435643564355</v>
      </c>
      <c r="G205" s="67">
        <v>30.940594059405939</v>
      </c>
      <c r="H205" s="67">
        <v>2.4752475247524752</v>
      </c>
      <c r="I205" s="19">
        <v>1.9801980198019802</v>
      </c>
      <c r="J205" s="15">
        <v>404</v>
      </c>
      <c r="K205" s="19">
        <v>38.118811881188122</v>
      </c>
      <c r="L205" s="19">
        <v>25.990099009900991</v>
      </c>
      <c r="M205" s="19">
        <v>28.465346534653463</v>
      </c>
      <c r="N205" s="19">
        <v>5.9405940594059405</v>
      </c>
      <c r="O205" s="19">
        <v>1.4851485148514851</v>
      </c>
    </row>
    <row r="206" spans="1:16" ht="15" customHeight="1" x14ac:dyDescent="0.15">
      <c r="A206" s="69"/>
      <c r="B206" s="29"/>
      <c r="C206" s="125" t="s">
        <v>563</v>
      </c>
      <c r="D206" s="15">
        <v>40</v>
      </c>
      <c r="E206" s="19">
        <v>20</v>
      </c>
      <c r="F206" s="19">
        <v>50</v>
      </c>
      <c r="G206" s="67">
        <v>20</v>
      </c>
      <c r="H206" s="67">
        <v>10</v>
      </c>
      <c r="I206" s="19">
        <v>0</v>
      </c>
      <c r="J206" s="15">
        <v>40</v>
      </c>
      <c r="K206" s="19">
        <v>35</v>
      </c>
      <c r="L206" s="19">
        <v>45</v>
      </c>
      <c r="M206" s="19">
        <v>12.5</v>
      </c>
      <c r="N206" s="19">
        <v>7.5</v>
      </c>
      <c r="O206" s="19">
        <v>0</v>
      </c>
    </row>
    <row r="207" spans="1:16" ht="15" customHeight="1" x14ac:dyDescent="0.15">
      <c r="A207" s="203"/>
      <c r="B207" s="30"/>
      <c r="C207" s="218" t="s">
        <v>617</v>
      </c>
      <c r="D207" s="52">
        <v>492</v>
      </c>
      <c r="E207" s="53">
        <v>43.699186991869922</v>
      </c>
      <c r="F207" s="53">
        <v>26.422764227642276</v>
      </c>
      <c r="G207" s="73">
        <v>24.1869918699187</v>
      </c>
      <c r="H207" s="73">
        <v>4.6747967479674797</v>
      </c>
      <c r="I207" s="53">
        <v>1.0162601626016259</v>
      </c>
      <c r="J207" s="52">
        <v>492</v>
      </c>
      <c r="K207" s="53">
        <v>36.178861788617887</v>
      </c>
      <c r="L207" s="53">
        <v>28.04878048780488</v>
      </c>
      <c r="M207" s="53">
        <v>29.065040650406505</v>
      </c>
      <c r="N207" s="53">
        <v>4.6747967479674797</v>
      </c>
      <c r="O207" s="53">
        <v>2.0325203252032518</v>
      </c>
    </row>
    <row r="208" spans="1:16" ht="15" customHeight="1" x14ac:dyDescent="0.15">
      <c r="A208" s="203"/>
      <c r="B208" s="29" t="s">
        <v>336</v>
      </c>
      <c r="C208" s="219" t="s">
        <v>565</v>
      </c>
      <c r="D208" s="15">
        <v>20</v>
      </c>
      <c r="E208" s="19">
        <v>30</v>
      </c>
      <c r="F208" s="19">
        <v>45</v>
      </c>
      <c r="G208" s="67">
        <v>0</v>
      </c>
      <c r="H208" s="67">
        <v>20</v>
      </c>
      <c r="I208" s="19">
        <v>5</v>
      </c>
      <c r="J208" s="15">
        <v>20</v>
      </c>
      <c r="K208" s="19">
        <v>30</v>
      </c>
      <c r="L208" s="19">
        <v>30</v>
      </c>
      <c r="M208" s="19">
        <v>15</v>
      </c>
      <c r="N208" s="19">
        <v>15</v>
      </c>
      <c r="O208" s="19">
        <v>10</v>
      </c>
      <c r="P208" s="20"/>
    </row>
    <row r="209" spans="1:16" ht="15" customHeight="1" x14ac:dyDescent="0.15">
      <c r="A209" s="69"/>
      <c r="B209" s="29" t="s">
        <v>321</v>
      </c>
      <c r="C209" s="125" t="s">
        <v>562</v>
      </c>
      <c r="D209" s="15">
        <v>88</v>
      </c>
      <c r="E209" s="19">
        <v>46.590909090909086</v>
      </c>
      <c r="F209" s="19">
        <v>23.863636363636363</v>
      </c>
      <c r="G209" s="67">
        <v>26.136363636363637</v>
      </c>
      <c r="H209" s="67">
        <v>1.1363636363636365</v>
      </c>
      <c r="I209" s="19">
        <v>2.2727272727272729</v>
      </c>
      <c r="J209" s="15">
        <v>88</v>
      </c>
      <c r="K209" s="19">
        <v>45.454545454545453</v>
      </c>
      <c r="L209" s="19">
        <v>21.59090909090909</v>
      </c>
      <c r="M209" s="19">
        <v>29.545454545454547</v>
      </c>
      <c r="N209" s="19">
        <v>2.2727272727272729</v>
      </c>
      <c r="O209" s="19">
        <v>1.1363636363636365</v>
      </c>
    </row>
    <row r="210" spans="1:16" ht="15" customHeight="1" x14ac:dyDescent="0.15">
      <c r="A210" s="69"/>
      <c r="B210" s="29"/>
      <c r="C210" s="125" t="s">
        <v>563</v>
      </c>
      <c r="D210" s="15">
        <v>50</v>
      </c>
      <c r="E210" s="19">
        <v>26</v>
      </c>
      <c r="F210" s="19">
        <v>34</v>
      </c>
      <c r="G210" s="67">
        <v>38</v>
      </c>
      <c r="H210" s="67">
        <v>2</v>
      </c>
      <c r="I210" s="19">
        <v>0</v>
      </c>
      <c r="J210" s="15">
        <v>50</v>
      </c>
      <c r="K210" s="19">
        <v>26</v>
      </c>
      <c r="L210" s="19">
        <v>32</v>
      </c>
      <c r="M210" s="19">
        <v>36</v>
      </c>
      <c r="N210" s="19">
        <v>6</v>
      </c>
      <c r="O210" s="19">
        <v>0</v>
      </c>
    </row>
    <row r="211" spans="1:16" ht="15" customHeight="1" x14ac:dyDescent="0.15">
      <c r="A211" s="69"/>
      <c r="B211" s="30"/>
      <c r="C211" s="218" t="s">
        <v>564</v>
      </c>
      <c r="D211" s="52">
        <v>827</v>
      </c>
      <c r="E211" s="53">
        <v>45.828295042321642</v>
      </c>
      <c r="F211" s="53">
        <v>22.732769044740024</v>
      </c>
      <c r="G211" s="73">
        <v>25.87666263603386</v>
      </c>
      <c r="H211" s="73">
        <v>4.2321644498186215</v>
      </c>
      <c r="I211" s="53">
        <v>1.3301088270858523</v>
      </c>
      <c r="J211" s="52">
        <v>827</v>
      </c>
      <c r="K211" s="53">
        <v>36.033857315598553</v>
      </c>
      <c r="L211" s="53">
        <v>28.657799274486095</v>
      </c>
      <c r="M211" s="53">
        <v>28.053204353083434</v>
      </c>
      <c r="N211" s="53">
        <v>5.4413542926239424</v>
      </c>
      <c r="O211" s="53">
        <v>1.8137847642079807</v>
      </c>
    </row>
    <row r="212" spans="1:16" ht="15" customHeight="1" x14ac:dyDescent="0.15">
      <c r="A212" s="69"/>
      <c r="B212" s="29" t="s">
        <v>337</v>
      </c>
      <c r="C212" s="219" t="s">
        <v>565</v>
      </c>
      <c r="D212" s="15">
        <v>31</v>
      </c>
      <c r="E212" s="19">
        <v>38.70967741935484</v>
      </c>
      <c r="F212" s="19">
        <v>38.70967741935484</v>
      </c>
      <c r="G212" s="67">
        <v>9.67741935483871</v>
      </c>
      <c r="H212" s="67">
        <v>9.67741935483871</v>
      </c>
      <c r="I212" s="19">
        <v>3.225806451612903</v>
      </c>
      <c r="J212" s="15">
        <v>31</v>
      </c>
      <c r="K212" s="19">
        <v>29.032258064516132</v>
      </c>
      <c r="L212" s="19">
        <v>32.258064516129032</v>
      </c>
      <c r="M212" s="19">
        <v>25.806451612903224</v>
      </c>
      <c r="N212" s="19">
        <v>6.4516129032258061</v>
      </c>
      <c r="O212" s="19">
        <v>6.4516129032258061</v>
      </c>
      <c r="P212" s="20"/>
    </row>
    <row r="213" spans="1:16" ht="15" customHeight="1" x14ac:dyDescent="0.15">
      <c r="A213" s="69"/>
      <c r="B213" s="29" t="s">
        <v>338</v>
      </c>
      <c r="C213" s="125" t="s">
        <v>562</v>
      </c>
      <c r="D213" s="15">
        <v>538</v>
      </c>
      <c r="E213" s="19">
        <v>46.282527881040892</v>
      </c>
      <c r="F213" s="19">
        <v>19.144981412639407</v>
      </c>
      <c r="G213" s="67">
        <v>30.669144981412639</v>
      </c>
      <c r="H213" s="67">
        <v>2.4163568773234201</v>
      </c>
      <c r="I213" s="19">
        <v>1.486988847583643</v>
      </c>
      <c r="J213" s="15">
        <v>538</v>
      </c>
      <c r="K213" s="19">
        <v>38.475836431226767</v>
      </c>
      <c r="L213" s="19">
        <v>25.278810408921931</v>
      </c>
      <c r="M213" s="19">
        <v>30.111524163568777</v>
      </c>
      <c r="N213" s="19">
        <v>4.2750929368029738</v>
      </c>
      <c r="O213" s="19">
        <v>1.8587360594795539</v>
      </c>
    </row>
    <row r="214" spans="1:16" ht="15" customHeight="1" x14ac:dyDescent="0.15">
      <c r="A214" s="69"/>
      <c r="B214" s="29"/>
      <c r="C214" s="125" t="s">
        <v>563</v>
      </c>
      <c r="D214" s="15">
        <v>17</v>
      </c>
      <c r="E214" s="19">
        <v>11.76470588235294</v>
      </c>
      <c r="F214" s="19">
        <v>52.941176470588239</v>
      </c>
      <c r="G214" s="67">
        <v>29.411764705882355</v>
      </c>
      <c r="H214" s="67">
        <v>5.8823529411764701</v>
      </c>
      <c r="I214" s="19">
        <v>0</v>
      </c>
      <c r="J214" s="15">
        <v>17</v>
      </c>
      <c r="K214" s="19">
        <v>35.294117647058826</v>
      </c>
      <c r="L214" s="19">
        <v>47.058823529411761</v>
      </c>
      <c r="M214" s="19">
        <v>5.8823529411764701</v>
      </c>
      <c r="N214" s="19">
        <v>5.8823529411764701</v>
      </c>
      <c r="O214" s="19">
        <v>5.8823529411764701</v>
      </c>
    </row>
    <row r="215" spans="1:16" ht="15" customHeight="1" x14ac:dyDescent="0.15">
      <c r="A215" s="69"/>
      <c r="B215" s="30"/>
      <c r="C215" s="218" t="s">
        <v>564</v>
      </c>
      <c r="D215" s="52">
        <v>399</v>
      </c>
      <c r="E215" s="53">
        <v>44.110275689223059</v>
      </c>
      <c r="F215" s="53">
        <v>27.819548872180448</v>
      </c>
      <c r="G215" s="53">
        <v>20.802005012531328</v>
      </c>
      <c r="H215" s="53">
        <v>6.0150375939849621</v>
      </c>
      <c r="I215" s="53">
        <v>1.2531328320802004</v>
      </c>
      <c r="J215" s="52">
        <v>399</v>
      </c>
      <c r="K215" s="53">
        <v>33.834586466165412</v>
      </c>
      <c r="L215" s="53">
        <v>31.077694235588972</v>
      </c>
      <c r="M215" s="53">
        <v>27.06766917293233</v>
      </c>
      <c r="N215" s="53">
        <v>6.7669172932330826</v>
      </c>
      <c r="O215" s="53">
        <v>1.2531328320802004</v>
      </c>
    </row>
    <row r="216" spans="1:16" ht="15" customHeight="1" x14ac:dyDescent="0.15">
      <c r="A216" s="69"/>
      <c r="B216" s="29" t="s">
        <v>127</v>
      </c>
      <c r="C216" s="219" t="s">
        <v>565</v>
      </c>
      <c r="D216" s="15">
        <v>57</v>
      </c>
      <c r="E216" s="19">
        <v>38.596491228070171</v>
      </c>
      <c r="F216" s="19">
        <v>42.105263157894733</v>
      </c>
      <c r="G216" s="19">
        <v>8.7719298245614024</v>
      </c>
      <c r="H216" s="19">
        <v>7.0175438596491224</v>
      </c>
      <c r="I216" s="19">
        <v>3.5087719298245612</v>
      </c>
      <c r="J216" s="15">
        <v>57</v>
      </c>
      <c r="K216" s="19">
        <v>28.07017543859649</v>
      </c>
      <c r="L216" s="19">
        <v>35.087719298245609</v>
      </c>
      <c r="M216" s="19">
        <v>21.052631578947366</v>
      </c>
      <c r="N216" s="19">
        <v>5.2631578947368416</v>
      </c>
      <c r="O216" s="19">
        <v>10.526315789473683</v>
      </c>
      <c r="P216" s="20"/>
    </row>
    <row r="217" spans="1:16" ht="15" customHeight="1" x14ac:dyDescent="0.15">
      <c r="A217" s="69"/>
      <c r="B217" s="29"/>
      <c r="C217" s="125" t="s">
        <v>562</v>
      </c>
      <c r="D217" s="15">
        <v>442</v>
      </c>
      <c r="E217" s="19">
        <v>49.547511312217196</v>
      </c>
      <c r="F217" s="19">
        <v>16.289592760180994</v>
      </c>
      <c r="G217" s="19">
        <v>30.090497737556561</v>
      </c>
      <c r="H217" s="19">
        <v>2.2624434389140271</v>
      </c>
      <c r="I217" s="19">
        <v>1.809954751131222</v>
      </c>
      <c r="J217" s="15">
        <v>442</v>
      </c>
      <c r="K217" s="19">
        <v>35.972850678733032</v>
      </c>
      <c r="L217" s="19">
        <v>27.601809954751133</v>
      </c>
      <c r="M217" s="19">
        <v>29.185520361990953</v>
      </c>
      <c r="N217" s="19">
        <v>5.6561085972850682</v>
      </c>
      <c r="O217" s="19">
        <v>1.5837104072398189</v>
      </c>
      <c r="P217" s="20"/>
    </row>
    <row r="218" spans="1:16" ht="15" customHeight="1" x14ac:dyDescent="0.15">
      <c r="A218" s="69"/>
      <c r="B218" s="29"/>
      <c r="C218" s="125" t="s">
        <v>563</v>
      </c>
      <c r="D218" s="15">
        <v>17</v>
      </c>
      <c r="E218" s="19">
        <v>35.294117647058826</v>
      </c>
      <c r="F218" s="19">
        <v>64.705882352941174</v>
      </c>
      <c r="G218" s="19">
        <v>0</v>
      </c>
      <c r="H218" s="19">
        <v>0</v>
      </c>
      <c r="I218" s="19">
        <v>0</v>
      </c>
      <c r="J218" s="15">
        <v>17</v>
      </c>
      <c r="K218" s="19">
        <v>29.411764705882355</v>
      </c>
      <c r="L218" s="19">
        <v>17.647058823529413</v>
      </c>
      <c r="M218" s="19">
        <v>52.941176470588239</v>
      </c>
      <c r="N218" s="19">
        <v>0</v>
      </c>
      <c r="O218" s="19">
        <v>0</v>
      </c>
      <c r="P218" s="20"/>
    </row>
    <row r="219" spans="1:16" ht="15" customHeight="1" x14ac:dyDescent="0.15">
      <c r="A219" s="69"/>
      <c r="B219" s="30"/>
      <c r="C219" s="218" t="s">
        <v>564</v>
      </c>
      <c r="D219" s="52">
        <v>469</v>
      </c>
      <c r="E219" s="53">
        <v>40.938166311300641</v>
      </c>
      <c r="F219" s="53">
        <v>27.292110874200425</v>
      </c>
      <c r="G219" s="53">
        <v>25.159914712153519</v>
      </c>
      <c r="H219" s="53">
        <v>5.7569296375266523</v>
      </c>
      <c r="I219" s="53">
        <v>0.85287846481876328</v>
      </c>
      <c r="J219" s="52">
        <v>469</v>
      </c>
      <c r="K219" s="53">
        <v>37.739872068230277</v>
      </c>
      <c r="L219" s="53">
        <v>28.35820895522388</v>
      </c>
      <c r="M219" s="53">
        <v>27.505330490405118</v>
      </c>
      <c r="N219" s="53">
        <v>5.3304904051172706</v>
      </c>
      <c r="O219" s="53">
        <v>1.0660980810234542</v>
      </c>
    </row>
    <row r="220" spans="1:16" ht="15" customHeight="1" x14ac:dyDescent="0.15">
      <c r="A220" s="69"/>
      <c r="B220" s="29" t="s">
        <v>128</v>
      </c>
      <c r="C220" s="219" t="s">
        <v>565</v>
      </c>
      <c r="D220" s="15">
        <v>109</v>
      </c>
      <c r="E220" s="19">
        <v>35.779816513761467</v>
      </c>
      <c r="F220" s="19">
        <v>28.440366972477065</v>
      </c>
      <c r="G220" s="19">
        <v>31.192660550458719</v>
      </c>
      <c r="H220" s="19">
        <v>3.669724770642202</v>
      </c>
      <c r="I220" s="19">
        <v>0.91743119266055051</v>
      </c>
      <c r="J220" s="15">
        <v>109</v>
      </c>
      <c r="K220" s="19">
        <v>31.192660550458719</v>
      </c>
      <c r="L220" s="19">
        <v>26.605504587155966</v>
      </c>
      <c r="M220" s="19">
        <v>34.862385321100916</v>
      </c>
      <c r="N220" s="19">
        <v>3.669724770642202</v>
      </c>
      <c r="O220" s="19">
        <v>3.669724770642202</v>
      </c>
      <c r="P220" s="20"/>
    </row>
    <row r="221" spans="1:16" ht="15" customHeight="1" x14ac:dyDescent="0.15">
      <c r="A221" s="69"/>
      <c r="B221" s="29"/>
      <c r="C221" s="125" t="s">
        <v>562</v>
      </c>
      <c r="D221" s="15">
        <v>485</v>
      </c>
      <c r="E221" s="19">
        <v>50.515463917525771</v>
      </c>
      <c r="F221" s="19">
        <v>11.752577319587628</v>
      </c>
      <c r="G221" s="19">
        <v>32.989690721649481</v>
      </c>
      <c r="H221" s="19">
        <v>3.2989690721649487</v>
      </c>
      <c r="I221" s="19">
        <v>1.4432989690721649</v>
      </c>
      <c r="J221" s="15">
        <v>485</v>
      </c>
      <c r="K221" s="19">
        <v>38.350515463917532</v>
      </c>
      <c r="L221" s="19">
        <v>22.061855670103093</v>
      </c>
      <c r="M221" s="19">
        <v>31.752577319587626</v>
      </c>
      <c r="N221" s="19">
        <v>6.1855670103092786</v>
      </c>
      <c r="O221" s="19">
        <v>1.6494845360824744</v>
      </c>
      <c r="P221" s="20"/>
    </row>
    <row r="222" spans="1:16" ht="15" customHeight="1" x14ac:dyDescent="0.15">
      <c r="A222" s="69"/>
      <c r="B222" s="29"/>
      <c r="C222" s="125" t="s">
        <v>563</v>
      </c>
      <c r="D222" s="15">
        <v>59</v>
      </c>
      <c r="E222" s="19">
        <v>47.457627118644069</v>
      </c>
      <c r="F222" s="19">
        <v>32.20338983050847</v>
      </c>
      <c r="G222" s="19">
        <v>13.559322033898304</v>
      </c>
      <c r="H222" s="19">
        <v>6.7796610169491522</v>
      </c>
      <c r="I222" s="19">
        <v>0</v>
      </c>
      <c r="J222" s="15">
        <v>59</v>
      </c>
      <c r="K222" s="19">
        <v>45.762711864406782</v>
      </c>
      <c r="L222" s="19">
        <v>28.8135593220339</v>
      </c>
      <c r="M222" s="19">
        <v>22.033898305084744</v>
      </c>
      <c r="N222" s="19">
        <v>1.6949152542372881</v>
      </c>
      <c r="O222" s="19">
        <v>1.6949152542372881</v>
      </c>
      <c r="P222" s="20"/>
    </row>
    <row r="223" spans="1:16" ht="15" customHeight="1" x14ac:dyDescent="0.15">
      <c r="A223" s="222"/>
      <c r="B223" s="30"/>
      <c r="C223" s="221" t="s">
        <v>564</v>
      </c>
      <c r="D223" s="16">
        <v>332</v>
      </c>
      <c r="E223" s="17">
        <v>38.253012048192772</v>
      </c>
      <c r="F223" s="17">
        <v>38.554216867469883</v>
      </c>
      <c r="G223" s="17">
        <v>16.265060240963855</v>
      </c>
      <c r="H223" s="17">
        <v>5.1204819277108431</v>
      </c>
      <c r="I223" s="17">
        <v>1.8072289156626504</v>
      </c>
      <c r="J223" s="16">
        <v>332</v>
      </c>
      <c r="K223" s="17">
        <v>33.132530120481931</v>
      </c>
      <c r="L223" s="17">
        <v>37.650602409638559</v>
      </c>
      <c r="M223" s="17">
        <v>22.289156626506024</v>
      </c>
      <c r="N223" s="17">
        <v>5.4216867469879517</v>
      </c>
      <c r="O223" s="17">
        <v>1.5060240963855422</v>
      </c>
    </row>
    <row r="224" spans="1:16" ht="15" customHeight="1" x14ac:dyDescent="0.15">
      <c r="A224" s="69" t="s">
        <v>130</v>
      </c>
      <c r="B224" s="27" t="s">
        <v>324</v>
      </c>
      <c r="C224" s="23" t="s">
        <v>474</v>
      </c>
      <c r="D224" s="14">
        <v>910</v>
      </c>
      <c r="E224" s="70">
        <v>45.714285714285715</v>
      </c>
      <c r="F224" s="70">
        <v>21.868131868131869</v>
      </c>
      <c r="G224" s="70">
        <v>26.923076923076923</v>
      </c>
      <c r="H224" s="70">
        <v>3.9560439560439558</v>
      </c>
      <c r="I224" s="70">
        <v>1.5384615384615385</v>
      </c>
      <c r="J224" s="72">
        <v>910</v>
      </c>
      <c r="K224" s="70">
        <v>36.153846153846153</v>
      </c>
      <c r="L224" s="70">
        <v>26.153846153846157</v>
      </c>
      <c r="M224" s="70">
        <v>30.109890109890109</v>
      </c>
      <c r="N224" s="70">
        <v>5.6043956043956049</v>
      </c>
      <c r="O224" s="70">
        <v>1.9780219780219779</v>
      </c>
    </row>
    <row r="225" spans="1:15" ht="15" customHeight="1" x14ac:dyDescent="0.15">
      <c r="A225" s="69" t="s">
        <v>322</v>
      </c>
      <c r="B225" s="30"/>
      <c r="C225" s="51" t="s">
        <v>475</v>
      </c>
      <c r="D225" s="52">
        <v>75</v>
      </c>
      <c r="E225" s="73">
        <v>30.666666666666664</v>
      </c>
      <c r="F225" s="73">
        <v>48</v>
      </c>
      <c r="G225" s="73">
        <v>14.666666666666666</v>
      </c>
      <c r="H225" s="73">
        <v>6.666666666666667</v>
      </c>
      <c r="I225" s="73">
        <v>0</v>
      </c>
      <c r="J225" s="74">
        <v>75</v>
      </c>
      <c r="K225" s="73">
        <v>37.333333333333336</v>
      </c>
      <c r="L225" s="73">
        <v>53.333333333333336</v>
      </c>
      <c r="M225" s="73">
        <v>6.666666666666667</v>
      </c>
      <c r="N225" s="73">
        <v>2.666666666666667</v>
      </c>
      <c r="O225" s="73">
        <v>0</v>
      </c>
    </row>
    <row r="226" spans="1:15" ht="15" customHeight="1" x14ac:dyDescent="0.15">
      <c r="A226" s="69" t="s">
        <v>323</v>
      </c>
      <c r="B226" s="27" t="s">
        <v>325</v>
      </c>
      <c r="C226" s="24" t="s">
        <v>474</v>
      </c>
      <c r="D226" s="15">
        <v>806</v>
      </c>
      <c r="E226" s="67">
        <v>47.022332506203476</v>
      </c>
      <c r="F226" s="67">
        <v>19.602977667493796</v>
      </c>
      <c r="G226" s="67">
        <v>27.667493796526056</v>
      </c>
      <c r="H226" s="67">
        <v>4.0942928039702231</v>
      </c>
      <c r="I226" s="67">
        <v>1.6129032258064515</v>
      </c>
      <c r="J226" s="68">
        <v>806</v>
      </c>
      <c r="K226" s="67">
        <v>36.848635235732004</v>
      </c>
      <c r="L226" s="67">
        <v>25.806451612903224</v>
      </c>
      <c r="M226" s="67">
        <v>29.528535980148884</v>
      </c>
      <c r="N226" s="67">
        <v>5.7071960297766751</v>
      </c>
      <c r="O226" s="67">
        <v>2.1091811414392061</v>
      </c>
    </row>
    <row r="227" spans="1:15" ht="15" customHeight="1" x14ac:dyDescent="0.15">
      <c r="A227" s="69"/>
      <c r="B227" s="30"/>
      <c r="C227" s="51" t="s">
        <v>475</v>
      </c>
      <c r="D227" s="52">
        <v>179</v>
      </c>
      <c r="E227" s="73">
        <v>33.519553072625698</v>
      </c>
      <c r="F227" s="73">
        <v>43.016759776536311</v>
      </c>
      <c r="G227" s="73">
        <v>18.435754189944134</v>
      </c>
      <c r="H227" s="73">
        <v>4.4692737430167595</v>
      </c>
      <c r="I227" s="73">
        <v>0.55865921787709494</v>
      </c>
      <c r="J227" s="74">
        <v>179</v>
      </c>
      <c r="K227" s="73">
        <v>33.519553072625698</v>
      </c>
      <c r="L227" s="73">
        <v>39.106145251396647</v>
      </c>
      <c r="M227" s="73">
        <v>22.905027932960895</v>
      </c>
      <c r="N227" s="73">
        <v>3.9106145251396649</v>
      </c>
      <c r="O227" s="73">
        <v>0.55865921787709494</v>
      </c>
    </row>
    <row r="228" spans="1:15" ht="15" customHeight="1" x14ac:dyDescent="0.15">
      <c r="A228" s="69"/>
      <c r="B228" s="27" t="s">
        <v>326</v>
      </c>
      <c r="C228" s="24" t="s">
        <v>474</v>
      </c>
      <c r="D228" s="15">
        <v>903</v>
      </c>
      <c r="E228" s="67">
        <v>46.179401993355484</v>
      </c>
      <c r="F228" s="67">
        <v>21.373200442967885</v>
      </c>
      <c r="G228" s="67">
        <v>27.021040974529349</v>
      </c>
      <c r="H228" s="67">
        <v>3.8759689922480618</v>
      </c>
      <c r="I228" s="67">
        <v>1.5503875968992249</v>
      </c>
      <c r="J228" s="68">
        <v>903</v>
      </c>
      <c r="K228" s="67">
        <v>36.434108527131784</v>
      </c>
      <c r="L228" s="67">
        <v>26.799557032115175</v>
      </c>
      <c r="M228" s="67">
        <v>29.457364341085274</v>
      </c>
      <c r="N228" s="67">
        <v>5.4263565891472867</v>
      </c>
      <c r="O228" s="67">
        <v>1.8826135105204873</v>
      </c>
    </row>
    <row r="229" spans="1:15" ht="15" customHeight="1" x14ac:dyDescent="0.15">
      <c r="A229" s="69"/>
      <c r="B229" s="30"/>
      <c r="C229" s="51" t="s">
        <v>475</v>
      </c>
      <c r="D229" s="52">
        <v>82</v>
      </c>
      <c r="E229" s="73">
        <v>26.829268292682901</v>
      </c>
      <c r="F229" s="73">
        <v>51.219512195121951</v>
      </c>
      <c r="G229" s="73">
        <v>14.634146341463413</v>
      </c>
      <c r="H229" s="73">
        <v>7.3170731707317067</v>
      </c>
      <c r="I229" s="73">
        <v>0</v>
      </c>
      <c r="J229" s="74">
        <v>82</v>
      </c>
      <c r="K229" s="73">
        <v>34.146341463414636</v>
      </c>
      <c r="L229" s="73">
        <v>43.902439024390247</v>
      </c>
      <c r="M229" s="73">
        <v>15.853658536585366</v>
      </c>
      <c r="N229" s="73">
        <v>4.8780487804878048</v>
      </c>
      <c r="O229" s="73">
        <v>1.2195121951219512</v>
      </c>
    </row>
    <row r="230" spans="1:15" ht="15" customHeight="1" x14ac:dyDescent="0.15">
      <c r="A230" s="69"/>
      <c r="B230" s="27" t="s">
        <v>327</v>
      </c>
      <c r="C230" s="24" t="s">
        <v>474</v>
      </c>
      <c r="D230" s="15">
        <v>800</v>
      </c>
      <c r="E230" s="67">
        <v>48.375</v>
      </c>
      <c r="F230" s="67">
        <v>18.75</v>
      </c>
      <c r="G230" s="67">
        <v>28.000000000000004</v>
      </c>
      <c r="H230" s="67">
        <v>3.25</v>
      </c>
      <c r="I230" s="67">
        <v>1.625</v>
      </c>
      <c r="J230" s="68">
        <v>800</v>
      </c>
      <c r="K230" s="67">
        <v>38</v>
      </c>
      <c r="L230" s="67">
        <v>25.874999999999996</v>
      </c>
      <c r="M230" s="67">
        <v>28.375</v>
      </c>
      <c r="N230" s="67">
        <v>5.75</v>
      </c>
      <c r="O230" s="67">
        <v>2</v>
      </c>
    </row>
    <row r="231" spans="1:15" ht="15" customHeight="1" x14ac:dyDescent="0.15">
      <c r="A231" s="69"/>
      <c r="B231" s="30"/>
      <c r="C231" s="51" t="s">
        <v>475</v>
      </c>
      <c r="D231" s="52">
        <v>185</v>
      </c>
      <c r="E231" s="73">
        <v>28.108108108108109</v>
      </c>
      <c r="F231" s="73">
        <v>45.945945945945951</v>
      </c>
      <c r="G231" s="73">
        <v>17.297297297297298</v>
      </c>
      <c r="H231" s="73">
        <v>8.1081081081081088</v>
      </c>
      <c r="I231" s="73">
        <v>0.54054054054054057</v>
      </c>
      <c r="J231" s="74">
        <v>185</v>
      </c>
      <c r="K231" s="73">
        <v>28.648648648648649</v>
      </c>
      <c r="L231" s="73">
        <v>38.378378378378379</v>
      </c>
      <c r="M231" s="73">
        <v>28.108108108108109</v>
      </c>
      <c r="N231" s="73">
        <v>3.7837837837837842</v>
      </c>
      <c r="O231" s="73">
        <v>1.0810810810810811</v>
      </c>
    </row>
    <row r="232" spans="1:15" ht="15" customHeight="1" x14ac:dyDescent="0.15">
      <c r="A232" s="69"/>
      <c r="B232" s="27" t="s">
        <v>328</v>
      </c>
      <c r="C232" s="24" t="s">
        <v>474</v>
      </c>
      <c r="D232" s="15">
        <v>878</v>
      </c>
      <c r="E232" s="67">
        <v>46.241457858769927</v>
      </c>
      <c r="F232" s="67">
        <v>21.753986332574033</v>
      </c>
      <c r="G232" s="67">
        <v>26.993166287015946</v>
      </c>
      <c r="H232" s="67">
        <v>3.416856492027335</v>
      </c>
      <c r="I232" s="67">
        <v>1.5945330296127564</v>
      </c>
      <c r="J232" s="68">
        <v>878</v>
      </c>
      <c r="K232" s="67">
        <v>36.674259681093396</v>
      </c>
      <c r="L232" s="67">
        <v>26.309794988610481</v>
      </c>
      <c r="M232" s="67">
        <v>29.840546697038722</v>
      </c>
      <c r="N232" s="67">
        <v>5.1252847380410023</v>
      </c>
      <c r="O232" s="67">
        <v>2.0501138952164011</v>
      </c>
    </row>
    <row r="233" spans="1:15" ht="15" customHeight="1" x14ac:dyDescent="0.15">
      <c r="A233" s="69"/>
      <c r="B233" s="30"/>
      <c r="C233" s="51" t="s">
        <v>475</v>
      </c>
      <c r="D233" s="52">
        <v>107</v>
      </c>
      <c r="E233" s="73">
        <v>30.841121495327101</v>
      </c>
      <c r="F233" s="73">
        <v>41.121495327102799</v>
      </c>
      <c r="G233" s="73">
        <v>17.75700934579439</v>
      </c>
      <c r="H233" s="73">
        <v>10.2803738317757</v>
      </c>
      <c r="I233" s="73">
        <v>0</v>
      </c>
      <c r="J233" s="74">
        <v>107</v>
      </c>
      <c r="K233" s="73">
        <v>32.710280373831772</v>
      </c>
      <c r="L233" s="73">
        <v>43.925233644859816</v>
      </c>
      <c r="M233" s="73">
        <v>15.887850467289718</v>
      </c>
      <c r="N233" s="73">
        <v>7.4766355140186906</v>
      </c>
      <c r="O233" s="73">
        <v>0</v>
      </c>
    </row>
    <row r="234" spans="1:15" ht="15" customHeight="1" x14ac:dyDescent="0.15">
      <c r="A234" s="69"/>
      <c r="B234" s="27" t="s">
        <v>329</v>
      </c>
      <c r="C234" s="24" t="s">
        <v>474</v>
      </c>
      <c r="D234" s="15">
        <v>797</v>
      </c>
      <c r="E234" s="67">
        <v>49.184441656210794</v>
      </c>
      <c r="F234" s="67">
        <v>18.318695106649937</v>
      </c>
      <c r="G234" s="67">
        <v>27.603513174404014</v>
      </c>
      <c r="H234" s="67">
        <v>3.2622333751568382</v>
      </c>
      <c r="I234" s="67">
        <v>1.6311166875784191</v>
      </c>
      <c r="J234" s="68">
        <v>797</v>
      </c>
      <c r="K234" s="67">
        <v>37.264742785445421</v>
      </c>
      <c r="L234" s="67">
        <v>24.341279799247175</v>
      </c>
      <c r="M234" s="67">
        <v>30.991217063989961</v>
      </c>
      <c r="N234" s="67">
        <v>5.395232120451694</v>
      </c>
      <c r="O234" s="67">
        <v>2.0075282308657463</v>
      </c>
    </row>
    <row r="235" spans="1:15" ht="15" customHeight="1" x14ac:dyDescent="0.15">
      <c r="A235" s="69"/>
      <c r="B235" s="30"/>
      <c r="C235" s="51" t="s">
        <v>475</v>
      </c>
      <c r="D235" s="52">
        <v>188</v>
      </c>
      <c r="E235" s="73">
        <v>25</v>
      </c>
      <c r="F235" s="73">
        <v>47.340425531914896</v>
      </c>
      <c r="G235" s="73">
        <v>19.148936170212767</v>
      </c>
      <c r="H235" s="73">
        <v>7.9787234042553195</v>
      </c>
      <c r="I235" s="73">
        <v>0.53191489361702127</v>
      </c>
      <c r="J235" s="74">
        <v>188</v>
      </c>
      <c r="K235" s="73">
        <v>31.914893617021278</v>
      </c>
      <c r="L235" s="73">
        <v>44.680851063829785</v>
      </c>
      <c r="M235" s="73">
        <v>17.021276595744681</v>
      </c>
      <c r="N235" s="73">
        <v>5.3191489361702127</v>
      </c>
      <c r="O235" s="73">
        <v>1.0638297872340425</v>
      </c>
    </row>
    <row r="236" spans="1:15" ht="15" customHeight="1" x14ac:dyDescent="0.15">
      <c r="A236" s="69"/>
      <c r="B236" s="27" t="s">
        <v>83</v>
      </c>
      <c r="C236" s="24" t="s">
        <v>474</v>
      </c>
      <c r="D236" s="15">
        <v>159</v>
      </c>
      <c r="E236" s="67">
        <v>45.911949685534594</v>
      </c>
      <c r="F236" s="67">
        <v>15.09433962264151</v>
      </c>
      <c r="G236" s="67">
        <v>29.559748427672954</v>
      </c>
      <c r="H236" s="67">
        <v>7.5471698113207548</v>
      </c>
      <c r="I236" s="67">
        <v>1.8867924528301887</v>
      </c>
      <c r="J236" s="68">
        <v>159</v>
      </c>
      <c r="K236" s="67">
        <v>39.622641509433961</v>
      </c>
      <c r="L236" s="67">
        <v>19.49685534591195</v>
      </c>
      <c r="M236" s="67">
        <v>28.30188679245283</v>
      </c>
      <c r="N236" s="67">
        <v>10.691823899371069</v>
      </c>
      <c r="O236" s="67">
        <v>1.8867924528301887</v>
      </c>
    </row>
    <row r="237" spans="1:15" ht="15" customHeight="1" x14ac:dyDescent="0.15">
      <c r="A237" s="88"/>
      <c r="B237" s="34"/>
      <c r="C237" s="25" t="s">
        <v>475</v>
      </c>
      <c r="D237" s="16">
        <v>826</v>
      </c>
      <c r="E237" s="71">
        <v>44.309927360774822</v>
      </c>
      <c r="F237" s="71">
        <v>25.544794188861985</v>
      </c>
      <c r="G237" s="71">
        <v>25.302663438256655</v>
      </c>
      <c r="H237" s="71">
        <v>3.5108958837772395</v>
      </c>
      <c r="I237" s="71">
        <v>1.331719128329298</v>
      </c>
      <c r="J237" s="75">
        <v>826</v>
      </c>
      <c r="K237" s="71">
        <v>35.593220338983052</v>
      </c>
      <c r="L237" s="71">
        <v>29.90314769975787</v>
      </c>
      <c r="M237" s="71">
        <v>28.329297820823246</v>
      </c>
      <c r="N237" s="71">
        <v>4.3583535108958831</v>
      </c>
      <c r="O237" s="71">
        <v>1.8159806295399514</v>
      </c>
    </row>
    <row r="238" spans="1:15" ht="15" customHeight="1" x14ac:dyDescent="0.15">
      <c r="A238" s="226" t="s">
        <v>131</v>
      </c>
      <c r="B238" s="220" t="s">
        <v>331</v>
      </c>
      <c r="C238" s="23" t="s">
        <v>476</v>
      </c>
      <c r="D238" s="14">
        <v>338</v>
      </c>
      <c r="E238" s="70">
        <v>39.349112426035504</v>
      </c>
      <c r="F238" s="70">
        <v>28.402366863905325</v>
      </c>
      <c r="G238" s="70">
        <v>24.260355029585799</v>
      </c>
      <c r="H238" s="70">
        <v>6.5088757396449708</v>
      </c>
      <c r="I238" s="70">
        <v>1.4792899408284024</v>
      </c>
      <c r="J238" s="72">
        <v>338</v>
      </c>
      <c r="K238" s="70">
        <v>37.278106508875744</v>
      </c>
      <c r="L238" s="70">
        <v>29.289940828402365</v>
      </c>
      <c r="M238" s="70">
        <v>25.147928994082839</v>
      </c>
      <c r="N238" s="70">
        <v>6.5088757396449708</v>
      </c>
      <c r="O238" s="70">
        <v>1.7751479289940828</v>
      </c>
    </row>
    <row r="239" spans="1:15" ht="15" customHeight="1" x14ac:dyDescent="0.15">
      <c r="A239" s="203" t="s">
        <v>133</v>
      </c>
      <c r="B239" s="30"/>
      <c r="C239" s="51" t="s">
        <v>62</v>
      </c>
      <c r="D239" s="52">
        <v>647</v>
      </c>
      <c r="E239" s="73">
        <v>47.295208655332303</v>
      </c>
      <c r="F239" s="73">
        <v>21.483771251931994</v>
      </c>
      <c r="G239" s="73">
        <v>26.893353941267389</v>
      </c>
      <c r="H239" s="73">
        <v>2.936630602782071</v>
      </c>
      <c r="I239" s="73">
        <v>1.3910355486862442</v>
      </c>
      <c r="J239" s="74">
        <v>647</v>
      </c>
      <c r="K239" s="73">
        <v>35.7032457496136</v>
      </c>
      <c r="L239" s="73">
        <v>27.666151468315302</v>
      </c>
      <c r="M239" s="73">
        <v>29.984544049459043</v>
      </c>
      <c r="N239" s="73">
        <v>4.7913446676970635</v>
      </c>
      <c r="O239" s="73">
        <v>1.8547140649149922</v>
      </c>
    </row>
    <row r="240" spans="1:15" ht="15" customHeight="1" x14ac:dyDescent="0.15">
      <c r="A240" s="203" t="s">
        <v>134</v>
      </c>
      <c r="B240" s="220" t="s">
        <v>332</v>
      </c>
      <c r="C240" s="24" t="s">
        <v>476</v>
      </c>
      <c r="D240" s="15">
        <v>27</v>
      </c>
      <c r="E240" s="67">
        <v>59.259259259259252</v>
      </c>
      <c r="F240" s="67">
        <v>18.518518518518519</v>
      </c>
      <c r="G240" s="67">
        <v>11.111111111111111</v>
      </c>
      <c r="H240" s="67">
        <v>7.4074074074074066</v>
      </c>
      <c r="I240" s="67">
        <v>3.7037037037037033</v>
      </c>
      <c r="J240" s="68">
        <v>27</v>
      </c>
      <c r="K240" s="67">
        <v>62.962962962962962</v>
      </c>
      <c r="L240" s="67">
        <v>22.222222222222221</v>
      </c>
      <c r="M240" s="67">
        <v>3.7037037037037033</v>
      </c>
      <c r="N240" s="67">
        <v>7.4074074074074066</v>
      </c>
      <c r="O240" s="67">
        <v>3.7037037037037033</v>
      </c>
    </row>
    <row r="241" spans="1:15" ht="15" customHeight="1" x14ac:dyDescent="0.15">
      <c r="A241" s="203"/>
      <c r="B241" s="30"/>
      <c r="C241" s="51" t="s">
        <v>62</v>
      </c>
      <c r="D241" s="52">
        <v>958</v>
      </c>
      <c r="E241" s="73">
        <v>44.154488517745307</v>
      </c>
      <c r="F241" s="73">
        <v>24.008350730688935</v>
      </c>
      <c r="G241" s="73">
        <v>26.409185803757829</v>
      </c>
      <c r="H241" s="73">
        <v>4.0709812108559502</v>
      </c>
      <c r="I241" s="73">
        <v>1.3569937369519833</v>
      </c>
      <c r="J241" s="74">
        <v>958</v>
      </c>
      <c r="K241" s="73">
        <v>35.490605427974948</v>
      </c>
      <c r="L241" s="73">
        <v>28.392484342379959</v>
      </c>
      <c r="M241" s="73">
        <v>29.018789144050107</v>
      </c>
      <c r="N241" s="73">
        <v>5.3235908141962422</v>
      </c>
      <c r="O241" s="73">
        <v>1.7745302713987474</v>
      </c>
    </row>
    <row r="242" spans="1:15" ht="15" customHeight="1" x14ac:dyDescent="0.15">
      <c r="A242" s="203"/>
      <c r="B242" s="220" t="s">
        <v>333</v>
      </c>
      <c r="C242" s="24" t="s">
        <v>476</v>
      </c>
      <c r="D242" s="15">
        <v>86</v>
      </c>
      <c r="E242" s="67">
        <v>24.418604651162788</v>
      </c>
      <c r="F242" s="67">
        <v>19.767441860465116</v>
      </c>
      <c r="G242" s="67">
        <v>53.488372093023251</v>
      </c>
      <c r="H242" s="67">
        <v>2.3255813953488373</v>
      </c>
      <c r="I242" s="67">
        <v>0</v>
      </c>
      <c r="J242" s="68">
        <v>86</v>
      </c>
      <c r="K242" s="67">
        <v>22.093023255813954</v>
      </c>
      <c r="L242" s="67">
        <v>18.604651162790699</v>
      </c>
      <c r="M242" s="67">
        <v>53.488372093023251</v>
      </c>
      <c r="N242" s="67">
        <v>5.8139534883720927</v>
      </c>
      <c r="O242" s="67">
        <v>0</v>
      </c>
    </row>
    <row r="243" spans="1:15" ht="15" customHeight="1" x14ac:dyDescent="0.15">
      <c r="A243" s="203"/>
      <c r="B243" s="30"/>
      <c r="C243" s="51" t="s">
        <v>62</v>
      </c>
      <c r="D243" s="52">
        <v>899</v>
      </c>
      <c r="E243" s="73">
        <v>46.496106785317018</v>
      </c>
      <c r="F243" s="73">
        <v>24.24916573971079</v>
      </c>
      <c r="G243" s="73">
        <v>23.359288097886541</v>
      </c>
      <c r="H243" s="73">
        <v>4.3381535038932144</v>
      </c>
      <c r="I243" s="73">
        <v>1.5572858731924359</v>
      </c>
      <c r="J243" s="74">
        <v>899</v>
      </c>
      <c r="K243" s="73">
        <v>37.597330367074527</v>
      </c>
      <c r="L243" s="73">
        <v>29.14349276974416</v>
      </c>
      <c r="M243" s="73">
        <v>25.917686318131256</v>
      </c>
      <c r="N243" s="73">
        <v>5.3392658509454956</v>
      </c>
      <c r="O243" s="73">
        <v>2.0022246941045605</v>
      </c>
    </row>
    <row r="244" spans="1:15" ht="15" customHeight="1" x14ac:dyDescent="0.15">
      <c r="A244" s="203"/>
      <c r="B244" s="220" t="s">
        <v>334</v>
      </c>
      <c r="C244" s="24" t="s">
        <v>476</v>
      </c>
      <c r="D244" s="15">
        <v>34</v>
      </c>
      <c r="E244" s="67">
        <v>32.352941176470587</v>
      </c>
      <c r="F244" s="67">
        <v>23.52941176470588</v>
      </c>
      <c r="G244" s="67">
        <v>41.17647058823529</v>
      </c>
      <c r="H244" s="67">
        <v>2.9411764705882351</v>
      </c>
      <c r="I244" s="67">
        <v>0</v>
      </c>
      <c r="J244" s="68">
        <v>34</v>
      </c>
      <c r="K244" s="67">
        <v>20.588235294117645</v>
      </c>
      <c r="L244" s="67">
        <v>20.588235294117645</v>
      </c>
      <c r="M244" s="67">
        <v>50</v>
      </c>
      <c r="N244" s="67">
        <v>8.8235294117647065</v>
      </c>
      <c r="O244" s="67">
        <v>0</v>
      </c>
    </row>
    <row r="245" spans="1:15" ht="15" customHeight="1" x14ac:dyDescent="0.15">
      <c r="A245" s="203"/>
      <c r="B245" s="30"/>
      <c r="C245" s="51" t="s">
        <v>62</v>
      </c>
      <c r="D245" s="52">
        <v>951</v>
      </c>
      <c r="E245" s="73">
        <v>45.005257623554151</v>
      </c>
      <c r="F245" s="73">
        <v>23.86961093585699</v>
      </c>
      <c r="G245" s="73">
        <v>25.446898002103051</v>
      </c>
      <c r="H245" s="73">
        <v>4.2060988433228186</v>
      </c>
      <c r="I245" s="73">
        <v>1.4721345951629863</v>
      </c>
      <c r="J245" s="74">
        <v>951</v>
      </c>
      <c r="K245" s="73">
        <v>36.803364879074657</v>
      </c>
      <c r="L245" s="73">
        <v>28.496319663512093</v>
      </c>
      <c r="M245" s="73">
        <v>27.549947423764458</v>
      </c>
      <c r="N245" s="73">
        <v>5.2576235541535228</v>
      </c>
      <c r="O245" s="73">
        <v>1.8927444794952681</v>
      </c>
    </row>
    <row r="246" spans="1:15" ht="15" customHeight="1" x14ac:dyDescent="0.15">
      <c r="A246" s="203"/>
      <c r="B246" s="220" t="s">
        <v>335</v>
      </c>
      <c r="C246" s="24" t="s">
        <v>476</v>
      </c>
      <c r="D246" s="15">
        <v>7</v>
      </c>
      <c r="E246" s="67">
        <v>14.285714285714285</v>
      </c>
      <c r="F246" s="67">
        <v>42.857142857142854</v>
      </c>
      <c r="G246" s="67">
        <v>42.857142857142854</v>
      </c>
      <c r="H246" s="67">
        <v>0</v>
      </c>
      <c r="I246" s="67">
        <v>0</v>
      </c>
      <c r="J246" s="68">
        <v>7</v>
      </c>
      <c r="K246" s="67">
        <v>57.142857142857139</v>
      </c>
      <c r="L246" s="67">
        <v>0</v>
      </c>
      <c r="M246" s="67">
        <v>14.285714285714285</v>
      </c>
      <c r="N246" s="67">
        <v>28.571428571428569</v>
      </c>
      <c r="O246" s="67">
        <v>0</v>
      </c>
    </row>
    <row r="247" spans="1:15" ht="15" customHeight="1" x14ac:dyDescent="0.15">
      <c r="A247" s="222"/>
      <c r="B247" s="225"/>
      <c r="C247" s="25" t="s">
        <v>62</v>
      </c>
      <c r="D247" s="16">
        <v>978</v>
      </c>
      <c r="E247" s="71">
        <v>44.785276073619634</v>
      </c>
      <c r="F247" s="71">
        <v>23.721881390593047</v>
      </c>
      <c r="G247" s="71">
        <v>25.869120654396728</v>
      </c>
      <c r="H247" s="71">
        <v>4.1922290388548058</v>
      </c>
      <c r="I247" s="71">
        <v>1.4314928425357873</v>
      </c>
      <c r="J247" s="75">
        <v>978</v>
      </c>
      <c r="K247" s="71">
        <v>36.094069529652351</v>
      </c>
      <c r="L247" s="71">
        <v>28.425357873210633</v>
      </c>
      <c r="M247" s="71">
        <v>28.425357873210633</v>
      </c>
      <c r="N247" s="71">
        <v>5.2147239263803682</v>
      </c>
      <c r="O247" s="71">
        <v>1.8404907975460123</v>
      </c>
    </row>
    <row r="248" spans="1:15" ht="15" customHeight="1" x14ac:dyDescent="0.15">
      <c r="A248" s="206"/>
      <c r="B248" s="206"/>
      <c r="C248" s="206"/>
      <c r="D248" s="206"/>
      <c r="E248" s="206"/>
      <c r="F248" s="206"/>
      <c r="G248" s="206"/>
      <c r="H248" s="206"/>
      <c r="I248" s="206"/>
      <c r="J248" s="206"/>
      <c r="K248" s="206"/>
      <c r="L248" s="206"/>
      <c r="M248" s="206"/>
      <c r="N248" s="206"/>
      <c r="O248" s="206"/>
    </row>
    <row r="251" spans="1:15" ht="15" customHeight="1" x14ac:dyDescent="0.15">
      <c r="A251" s="7" t="s">
        <v>0</v>
      </c>
      <c r="B251" s="8"/>
      <c r="C251" s="8"/>
      <c r="D251" s="20">
        <v>985</v>
      </c>
      <c r="E251" s="20">
        <v>439</v>
      </c>
      <c r="F251" s="20">
        <v>235</v>
      </c>
      <c r="G251" s="20">
        <v>256</v>
      </c>
      <c r="H251" s="20">
        <v>41</v>
      </c>
      <c r="I251" s="20">
        <v>14</v>
      </c>
      <c r="J251" s="20">
        <v>985</v>
      </c>
      <c r="K251" s="20">
        <v>357</v>
      </c>
      <c r="L251" s="20">
        <v>278</v>
      </c>
      <c r="M251" s="20">
        <v>279</v>
      </c>
      <c r="N251" s="20">
        <v>53</v>
      </c>
      <c r="O251" s="20">
        <v>18</v>
      </c>
    </row>
    <row r="252" spans="1:15" ht="15" customHeight="1" x14ac:dyDescent="0.15">
      <c r="A252" s="4"/>
      <c r="B252" s="37"/>
      <c r="C252" s="5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</row>
    <row r="253" spans="1:15" ht="15" customHeight="1" x14ac:dyDescent="0.15">
      <c r="A253" s="2" t="s">
        <v>9</v>
      </c>
      <c r="B253" s="38" t="s">
        <v>4</v>
      </c>
      <c r="C253" s="43"/>
      <c r="D253" s="20">
        <v>521</v>
      </c>
      <c r="E253" s="20">
        <v>250</v>
      </c>
      <c r="F253" s="20">
        <v>101</v>
      </c>
      <c r="G253" s="20">
        <v>143</v>
      </c>
      <c r="H253" s="20">
        <v>18</v>
      </c>
      <c r="I253" s="20">
        <v>9</v>
      </c>
      <c r="J253" s="20">
        <v>521</v>
      </c>
      <c r="K253" s="20">
        <v>190</v>
      </c>
      <c r="L253" s="20">
        <v>137</v>
      </c>
      <c r="M253" s="20">
        <v>155</v>
      </c>
      <c r="N253" s="20">
        <v>33</v>
      </c>
      <c r="O253" s="20">
        <v>6</v>
      </c>
    </row>
    <row r="254" spans="1:15" ht="15" customHeight="1" x14ac:dyDescent="0.15">
      <c r="A254" s="3"/>
      <c r="B254" s="39" t="s">
        <v>5</v>
      </c>
      <c r="C254" s="44"/>
      <c r="D254" s="20">
        <v>48</v>
      </c>
      <c r="E254" s="20">
        <v>20</v>
      </c>
      <c r="F254" s="20">
        <v>13</v>
      </c>
      <c r="G254" s="20">
        <v>11</v>
      </c>
      <c r="H254" s="20">
        <v>4</v>
      </c>
      <c r="I254" s="20">
        <v>0</v>
      </c>
      <c r="J254" s="20">
        <v>48</v>
      </c>
      <c r="K254" s="20">
        <v>12</v>
      </c>
      <c r="L254" s="20">
        <v>18</v>
      </c>
      <c r="M254" s="20">
        <v>13</v>
      </c>
      <c r="N254" s="20">
        <v>0</v>
      </c>
      <c r="O254" s="20">
        <v>5</v>
      </c>
    </row>
    <row r="255" spans="1:15" ht="15" customHeight="1" x14ac:dyDescent="0.15">
      <c r="A255" s="3"/>
      <c r="B255" s="39" t="s">
        <v>6</v>
      </c>
      <c r="C255" s="44"/>
      <c r="D255" s="20">
        <v>140</v>
      </c>
      <c r="E255" s="20">
        <v>63</v>
      </c>
      <c r="F255" s="20">
        <v>11</v>
      </c>
      <c r="G255" s="20">
        <v>63</v>
      </c>
      <c r="H255" s="20">
        <v>1</v>
      </c>
      <c r="I255" s="20">
        <v>2</v>
      </c>
      <c r="J255" s="20">
        <v>140</v>
      </c>
      <c r="K255" s="20">
        <v>41</v>
      </c>
      <c r="L255" s="20">
        <v>19</v>
      </c>
      <c r="M255" s="20">
        <v>74</v>
      </c>
      <c r="N255" s="20">
        <v>4</v>
      </c>
      <c r="O255" s="20">
        <v>2</v>
      </c>
    </row>
    <row r="256" spans="1:15" ht="15" customHeight="1" x14ac:dyDescent="0.15">
      <c r="A256" s="3"/>
      <c r="B256" s="39" t="s">
        <v>7</v>
      </c>
      <c r="C256" s="44"/>
      <c r="D256" s="20">
        <v>252</v>
      </c>
      <c r="E256" s="20">
        <v>99</v>
      </c>
      <c r="F256" s="20">
        <v>99</v>
      </c>
      <c r="G256" s="20">
        <v>36</v>
      </c>
      <c r="H256" s="20">
        <v>15</v>
      </c>
      <c r="I256" s="20">
        <v>3</v>
      </c>
      <c r="J256" s="20">
        <v>252</v>
      </c>
      <c r="K256" s="20">
        <v>111</v>
      </c>
      <c r="L256" s="20">
        <v>87</v>
      </c>
      <c r="M256" s="20">
        <v>34</v>
      </c>
      <c r="N256" s="20">
        <v>15</v>
      </c>
      <c r="O256" s="20">
        <v>5</v>
      </c>
    </row>
    <row r="257" spans="1:15" ht="15" customHeight="1" x14ac:dyDescent="0.15">
      <c r="A257" s="4"/>
      <c r="B257" s="40" t="s">
        <v>8</v>
      </c>
      <c r="C257" s="45"/>
      <c r="D257" s="20">
        <v>24</v>
      </c>
      <c r="E257" s="20">
        <v>7</v>
      </c>
      <c r="F257" s="20">
        <v>11</v>
      </c>
      <c r="G257" s="20">
        <v>3</v>
      </c>
      <c r="H257" s="20">
        <v>3</v>
      </c>
      <c r="I257" s="20">
        <v>0</v>
      </c>
      <c r="J257" s="20">
        <v>24</v>
      </c>
      <c r="K257" s="20">
        <v>3</v>
      </c>
      <c r="L257" s="20">
        <v>17</v>
      </c>
      <c r="M257" s="20">
        <v>3</v>
      </c>
      <c r="N257" s="20">
        <v>1</v>
      </c>
      <c r="O257" s="20">
        <v>0</v>
      </c>
    </row>
    <row r="258" spans="1:15" ht="15" customHeight="1" x14ac:dyDescent="0.15">
      <c r="A258" s="3" t="s">
        <v>14</v>
      </c>
      <c r="B258" s="39" t="s">
        <v>10</v>
      </c>
      <c r="C258" s="44"/>
      <c r="D258" s="20">
        <v>487</v>
      </c>
      <c r="E258" s="20">
        <v>215</v>
      </c>
      <c r="F258" s="20">
        <v>87</v>
      </c>
      <c r="G258" s="20">
        <v>161</v>
      </c>
      <c r="H258" s="20">
        <v>17</v>
      </c>
      <c r="I258" s="20">
        <v>7</v>
      </c>
      <c r="J258" s="20">
        <v>487</v>
      </c>
      <c r="K258" s="20">
        <v>184</v>
      </c>
      <c r="L258" s="20">
        <v>107</v>
      </c>
      <c r="M258" s="20">
        <v>157</v>
      </c>
      <c r="N258" s="20">
        <v>30</v>
      </c>
      <c r="O258" s="20">
        <v>9</v>
      </c>
    </row>
    <row r="259" spans="1:15" ht="15" customHeight="1" x14ac:dyDescent="0.15">
      <c r="A259" s="3"/>
      <c r="B259" s="39" t="s">
        <v>11</v>
      </c>
      <c r="C259" s="44"/>
      <c r="D259" s="20">
        <v>107</v>
      </c>
      <c r="E259" s="20">
        <v>53</v>
      </c>
      <c r="F259" s="20">
        <v>39</v>
      </c>
      <c r="G259" s="20">
        <v>12</v>
      </c>
      <c r="H259" s="20">
        <v>1</v>
      </c>
      <c r="I259" s="20">
        <v>2</v>
      </c>
      <c r="J259" s="20">
        <v>107</v>
      </c>
      <c r="K259" s="20">
        <v>49</v>
      </c>
      <c r="L259" s="20">
        <v>31</v>
      </c>
      <c r="M259" s="20">
        <v>22</v>
      </c>
      <c r="N259" s="20">
        <v>2</v>
      </c>
      <c r="O259" s="20">
        <v>3</v>
      </c>
    </row>
    <row r="260" spans="1:15" ht="15" customHeight="1" x14ac:dyDescent="0.15">
      <c r="A260" s="3"/>
      <c r="B260" s="39" t="s">
        <v>12</v>
      </c>
      <c r="C260" s="44"/>
      <c r="D260" s="20">
        <v>44</v>
      </c>
      <c r="E260" s="20">
        <v>21</v>
      </c>
      <c r="F260" s="20">
        <v>12</v>
      </c>
      <c r="G260" s="20">
        <v>7</v>
      </c>
      <c r="H260" s="20">
        <v>3</v>
      </c>
      <c r="I260" s="20">
        <v>1</v>
      </c>
      <c r="J260" s="20">
        <v>44</v>
      </c>
      <c r="K260" s="20">
        <v>18</v>
      </c>
      <c r="L260" s="20">
        <v>16</v>
      </c>
      <c r="M260" s="20">
        <v>8</v>
      </c>
      <c r="N260" s="20">
        <v>1</v>
      </c>
      <c r="O260" s="20">
        <v>1</v>
      </c>
    </row>
    <row r="261" spans="1:15" ht="15" customHeight="1" x14ac:dyDescent="0.15">
      <c r="A261" s="3"/>
      <c r="B261" s="39" t="s">
        <v>13</v>
      </c>
      <c r="C261" s="44"/>
      <c r="D261" s="20">
        <v>323</v>
      </c>
      <c r="E261" s="20">
        <v>143</v>
      </c>
      <c r="F261" s="20">
        <v>86</v>
      </c>
      <c r="G261" s="20">
        <v>73</v>
      </c>
      <c r="H261" s="20">
        <v>17</v>
      </c>
      <c r="I261" s="20">
        <v>4</v>
      </c>
      <c r="J261" s="20">
        <v>323</v>
      </c>
      <c r="K261" s="20">
        <v>103</v>
      </c>
      <c r="L261" s="20">
        <v>107</v>
      </c>
      <c r="M261" s="20">
        <v>89</v>
      </c>
      <c r="N261" s="20">
        <v>19</v>
      </c>
      <c r="O261" s="20">
        <v>5</v>
      </c>
    </row>
    <row r="262" spans="1:15" ht="15" customHeight="1" x14ac:dyDescent="0.15">
      <c r="A262" s="4"/>
      <c r="B262" s="40" t="s">
        <v>8</v>
      </c>
      <c r="C262" s="45"/>
      <c r="D262" s="20">
        <v>24</v>
      </c>
      <c r="E262" s="20">
        <v>7</v>
      </c>
      <c r="F262" s="20">
        <v>11</v>
      </c>
      <c r="G262" s="20">
        <v>3</v>
      </c>
      <c r="H262" s="20">
        <v>3</v>
      </c>
      <c r="I262" s="20">
        <v>0</v>
      </c>
      <c r="J262" s="20">
        <v>24</v>
      </c>
      <c r="K262" s="20">
        <v>3</v>
      </c>
      <c r="L262" s="20">
        <v>17</v>
      </c>
      <c r="M262" s="20">
        <v>3</v>
      </c>
      <c r="N262" s="20">
        <v>1</v>
      </c>
      <c r="O262" s="20">
        <v>0</v>
      </c>
    </row>
    <row r="263" spans="1:15" ht="15" customHeight="1" x14ac:dyDescent="0.15">
      <c r="A263" s="3" t="s">
        <v>22</v>
      </c>
      <c r="B263" s="39" t="s">
        <v>15</v>
      </c>
      <c r="C263" s="44"/>
      <c r="D263" s="20">
        <v>132</v>
      </c>
      <c r="E263" s="20">
        <v>70</v>
      </c>
      <c r="F263" s="20">
        <v>9</v>
      </c>
      <c r="G263" s="20">
        <v>47</v>
      </c>
      <c r="H263" s="20">
        <v>3</v>
      </c>
      <c r="I263" s="20">
        <v>3</v>
      </c>
      <c r="J263" s="20">
        <v>132</v>
      </c>
      <c r="K263" s="20">
        <v>52</v>
      </c>
      <c r="L263" s="20">
        <v>29</v>
      </c>
      <c r="M263" s="20">
        <v>39</v>
      </c>
      <c r="N263" s="20">
        <v>10</v>
      </c>
      <c r="O263" s="20">
        <v>2</v>
      </c>
    </row>
    <row r="264" spans="1:15" ht="15" customHeight="1" x14ac:dyDescent="0.15">
      <c r="A264" s="3" t="s">
        <v>23</v>
      </c>
      <c r="B264" s="39" t="s">
        <v>16</v>
      </c>
      <c r="C264" s="44"/>
      <c r="D264" s="20">
        <v>150</v>
      </c>
      <c r="E264" s="20">
        <v>54</v>
      </c>
      <c r="F264" s="20">
        <v>26</v>
      </c>
      <c r="G264" s="20">
        <v>61</v>
      </c>
      <c r="H264" s="20">
        <v>6</v>
      </c>
      <c r="I264" s="20">
        <v>3</v>
      </c>
      <c r="J264" s="20">
        <v>150</v>
      </c>
      <c r="K264" s="20">
        <v>41</v>
      </c>
      <c r="L264" s="20">
        <v>29</v>
      </c>
      <c r="M264" s="20">
        <v>64</v>
      </c>
      <c r="N264" s="20">
        <v>15</v>
      </c>
      <c r="O264" s="20">
        <v>1</v>
      </c>
    </row>
    <row r="265" spans="1:15" ht="15" customHeight="1" x14ac:dyDescent="0.15">
      <c r="A265" s="3"/>
      <c r="B265" s="39" t="s">
        <v>17</v>
      </c>
      <c r="C265" s="44"/>
      <c r="D265" s="20">
        <v>149</v>
      </c>
      <c r="E265" s="20">
        <v>80</v>
      </c>
      <c r="F265" s="20">
        <v>34</v>
      </c>
      <c r="G265" s="20">
        <v>29</v>
      </c>
      <c r="H265" s="20">
        <v>5</v>
      </c>
      <c r="I265" s="20">
        <v>1</v>
      </c>
      <c r="J265" s="20">
        <v>149</v>
      </c>
      <c r="K265" s="20">
        <v>57</v>
      </c>
      <c r="L265" s="20">
        <v>33</v>
      </c>
      <c r="M265" s="20">
        <v>48</v>
      </c>
      <c r="N265" s="20">
        <v>4</v>
      </c>
      <c r="O265" s="20">
        <v>7</v>
      </c>
    </row>
    <row r="266" spans="1:15" ht="15" customHeight="1" x14ac:dyDescent="0.15">
      <c r="A266" s="3"/>
      <c r="B266" s="39" t="s">
        <v>18</v>
      </c>
      <c r="C266" s="44"/>
      <c r="D266" s="20">
        <v>88</v>
      </c>
      <c r="E266" s="20">
        <v>45</v>
      </c>
      <c r="F266" s="20">
        <v>6</v>
      </c>
      <c r="G266" s="20">
        <v>34</v>
      </c>
      <c r="H266" s="20">
        <v>3</v>
      </c>
      <c r="I266" s="20">
        <v>0</v>
      </c>
      <c r="J266" s="20">
        <v>88</v>
      </c>
      <c r="K266" s="20">
        <v>27</v>
      </c>
      <c r="L266" s="20">
        <v>17</v>
      </c>
      <c r="M266" s="20">
        <v>42</v>
      </c>
      <c r="N266" s="20">
        <v>2</v>
      </c>
      <c r="O266" s="20">
        <v>0</v>
      </c>
    </row>
    <row r="267" spans="1:15" ht="15" customHeight="1" x14ac:dyDescent="0.15">
      <c r="A267" s="3"/>
      <c r="B267" s="39" t="s">
        <v>19</v>
      </c>
      <c r="C267" s="44"/>
      <c r="D267" s="20">
        <v>98</v>
      </c>
      <c r="E267" s="20">
        <v>50</v>
      </c>
      <c r="F267" s="20">
        <v>20</v>
      </c>
      <c r="G267" s="20">
        <v>23</v>
      </c>
      <c r="H267" s="20">
        <v>4</v>
      </c>
      <c r="I267" s="20">
        <v>1</v>
      </c>
      <c r="J267" s="20">
        <v>98</v>
      </c>
      <c r="K267" s="20">
        <v>45</v>
      </c>
      <c r="L267" s="20">
        <v>29</v>
      </c>
      <c r="M267" s="20">
        <v>21</v>
      </c>
      <c r="N267" s="20">
        <v>2</v>
      </c>
      <c r="O267" s="20">
        <v>1</v>
      </c>
    </row>
    <row r="268" spans="1:15" ht="15" customHeight="1" x14ac:dyDescent="0.15">
      <c r="A268" s="3"/>
      <c r="B268" s="39" t="s">
        <v>20</v>
      </c>
      <c r="C268" s="44"/>
      <c r="D268" s="20">
        <v>102</v>
      </c>
      <c r="E268" s="20">
        <v>37</v>
      </c>
      <c r="F268" s="20">
        <v>29</v>
      </c>
      <c r="G268" s="20">
        <v>30</v>
      </c>
      <c r="H268" s="20">
        <v>5</v>
      </c>
      <c r="I268" s="20">
        <v>1</v>
      </c>
      <c r="J268" s="20">
        <v>102</v>
      </c>
      <c r="K268" s="20">
        <v>32</v>
      </c>
      <c r="L268" s="20">
        <v>36</v>
      </c>
      <c r="M268" s="20">
        <v>28</v>
      </c>
      <c r="N268" s="20">
        <v>3</v>
      </c>
      <c r="O268" s="20">
        <v>3</v>
      </c>
    </row>
    <row r="269" spans="1:15" ht="15" customHeight="1" x14ac:dyDescent="0.15">
      <c r="A269" s="3"/>
      <c r="B269" s="39" t="s">
        <v>21</v>
      </c>
      <c r="C269" s="44"/>
      <c r="D269" s="20">
        <v>65</v>
      </c>
      <c r="E269" s="20">
        <v>34</v>
      </c>
      <c r="F269" s="20">
        <v>23</v>
      </c>
      <c r="G269" s="20">
        <v>3</v>
      </c>
      <c r="H269" s="20">
        <v>4</v>
      </c>
      <c r="I269" s="20">
        <v>1</v>
      </c>
      <c r="J269" s="20">
        <v>65</v>
      </c>
      <c r="K269" s="20">
        <v>32</v>
      </c>
      <c r="L269" s="20">
        <v>20</v>
      </c>
      <c r="M269" s="20">
        <v>7</v>
      </c>
      <c r="N269" s="20">
        <v>4</v>
      </c>
      <c r="O269" s="20">
        <v>2</v>
      </c>
    </row>
    <row r="270" spans="1:15" ht="15" customHeight="1" x14ac:dyDescent="0.15">
      <c r="A270" s="3"/>
      <c r="B270" s="39" t="s">
        <v>7</v>
      </c>
      <c r="C270" s="44"/>
      <c r="D270" s="20">
        <v>177</v>
      </c>
      <c r="E270" s="20">
        <v>62</v>
      </c>
      <c r="F270" s="20">
        <v>77</v>
      </c>
      <c r="G270" s="20">
        <v>26</v>
      </c>
      <c r="H270" s="20">
        <v>8</v>
      </c>
      <c r="I270" s="20">
        <v>4</v>
      </c>
      <c r="J270" s="20">
        <v>177</v>
      </c>
      <c r="K270" s="20">
        <v>68</v>
      </c>
      <c r="L270" s="20">
        <v>68</v>
      </c>
      <c r="M270" s="20">
        <v>27</v>
      </c>
      <c r="N270" s="20">
        <v>12</v>
      </c>
      <c r="O270" s="20">
        <v>2</v>
      </c>
    </row>
    <row r="271" spans="1:15" ht="15" customHeight="1" x14ac:dyDescent="0.15">
      <c r="A271" s="4"/>
      <c r="B271" s="40" t="s">
        <v>8</v>
      </c>
      <c r="C271" s="45"/>
      <c r="D271" s="20">
        <v>24</v>
      </c>
      <c r="E271" s="20">
        <v>7</v>
      </c>
      <c r="F271" s="20">
        <v>11</v>
      </c>
      <c r="G271" s="20">
        <v>3</v>
      </c>
      <c r="H271" s="20">
        <v>3</v>
      </c>
      <c r="I271" s="20">
        <v>0</v>
      </c>
      <c r="J271" s="20">
        <v>24</v>
      </c>
      <c r="K271" s="20">
        <v>3</v>
      </c>
      <c r="L271" s="20">
        <v>17</v>
      </c>
      <c r="M271" s="20">
        <v>3</v>
      </c>
      <c r="N271" s="20">
        <v>1</v>
      </c>
      <c r="O271" s="20">
        <v>0</v>
      </c>
    </row>
    <row r="272" spans="1:15" ht="15" customHeight="1" x14ac:dyDescent="0.15">
      <c r="A272" s="3" t="s">
        <v>24</v>
      </c>
      <c r="B272" s="39" t="s">
        <v>26</v>
      </c>
      <c r="C272" s="44"/>
      <c r="D272" s="20">
        <v>820</v>
      </c>
      <c r="E272" s="20">
        <v>393</v>
      </c>
      <c r="F272" s="20">
        <v>145</v>
      </c>
      <c r="G272" s="20">
        <v>243</v>
      </c>
      <c r="H272" s="20">
        <v>26</v>
      </c>
      <c r="I272" s="20">
        <v>13</v>
      </c>
      <c r="J272" s="20">
        <v>820</v>
      </c>
      <c r="K272" s="20">
        <v>298</v>
      </c>
      <c r="L272" s="20">
        <v>202</v>
      </c>
      <c r="M272" s="20">
        <v>259</v>
      </c>
      <c r="N272" s="20">
        <v>45</v>
      </c>
      <c r="O272" s="20">
        <v>16</v>
      </c>
    </row>
    <row r="273" spans="1:15" ht="15" customHeight="1" x14ac:dyDescent="0.15">
      <c r="A273" s="3" t="s">
        <v>25</v>
      </c>
      <c r="B273" s="39" t="s">
        <v>27</v>
      </c>
      <c r="C273" s="44"/>
      <c r="D273" s="20">
        <v>29</v>
      </c>
      <c r="E273" s="20">
        <v>9</v>
      </c>
      <c r="F273" s="20">
        <v>15</v>
      </c>
      <c r="G273" s="20">
        <v>1</v>
      </c>
      <c r="H273" s="20">
        <v>3</v>
      </c>
      <c r="I273" s="20">
        <v>1</v>
      </c>
      <c r="J273" s="20">
        <v>29</v>
      </c>
      <c r="K273" s="20">
        <v>15</v>
      </c>
      <c r="L273" s="20">
        <v>11</v>
      </c>
      <c r="M273" s="20">
        <v>3</v>
      </c>
      <c r="N273" s="20">
        <v>0</v>
      </c>
      <c r="O273" s="20">
        <v>0</v>
      </c>
    </row>
    <row r="274" spans="1:15" ht="15" customHeight="1" x14ac:dyDescent="0.15">
      <c r="A274" s="3"/>
      <c r="B274" s="39" t="s">
        <v>28</v>
      </c>
      <c r="C274" s="44"/>
      <c r="D274" s="20">
        <v>37</v>
      </c>
      <c r="E274" s="20">
        <v>15</v>
      </c>
      <c r="F274" s="20">
        <v>18</v>
      </c>
      <c r="G274" s="20">
        <v>4</v>
      </c>
      <c r="H274" s="20">
        <v>0</v>
      </c>
      <c r="I274" s="20">
        <v>0</v>
      </c>
      <c r="J274" s="20">
        <v>37</v>
      </c>
      <c r="K274" s="20">
        <v>22</v>
      </c>
      <c r="L274" s="20">
        <v>10</v>
      </c>
      <c r="M274" s="20">
        <v>4</v>
      </c>
      <c r="N274" s="20">
        <v>0</v>
      </c>
      <c r="O274" s="20">
        <v>1</v>
      </c>
    </row>
    <row r="275" spans="1:15" ht="15" customHeight="1" x14ac:dyDescent="0.15">
      <c r="A275" s="3"/>
      <c r="B275" s="39" t="s">
        <v>29</v>
      </c>
      <c r="C275" s="44"/>
      <c r="D275" s="20">
        <v>62</v>
      </c>
      <c r="E275" s="20">
        <v>13</v>
      </c>
      <c r="F275" s="20">
        <v>39</v>
      </c>
      <c r="G275" s="20">
        <v>5</v>
      </c>
      <c r="H275" s="20">
        <v>5</v>
      </c>
      <c r="I275" s="20">
        <v>0</v>
      </c>
      <c r="J275" s="20">
        <v>62</v>
      </c>
      <c r="K275" s="20">
        <v>12</v>
      </c>
      <c r="L275" s="20">
        <v>37</v>
      </c>
      <c r="M275" s="20">
        <v>7</v>
      </c>
      <c r="N275" s="20">
        <v>5</v>
      </c>
      <c r="O275" s="20">
        <v>1</v>
      </c>
    </row>
    <row r="276" spans="1:15" ht="15" customHeight="1" x14ac:dyDescent="0.15">
      <c r="A276" s="3"/>
      <c r="B276" s="39" t="s">
        <v>30</v>
      </c>
      <c r="C276" s="44"/>
      <c r="D276" s="20">
        <v>2</v>
      </c>
      <c r="E276" s="20">
        <v>0</v>
      </c>
      <c r="F276" s="20">
        <v>2</v>
      </c>
      <c r="G276" s="20">
        <v>0</v>
      </c>
      <c r="H276" s="20">
        <v>0</v>
      </c>
      <c r="I276" s="20">
        <v>0</v>
      </c>
      <c r="J276" s="20">
        <v>2</v>
      </c>
      <c r="K276" s="20">
        <v>2</v>
      </c>
      <c r="L276" s="20">
        <v>0</v>
      </c>
      <c r="M276" s="20">
        <v>0</v>
      </c>
      <c r="N276" s="20">
        <v>0</v>
      </c>
      <c r="O276" s="20">
        <v>0</v>
      </c>
    </row>
    <row r="277" spans="1:15" ht="15" customHeight="1" x14ac:dyDescent="0.15">
      <c r="A277" s="3"/>
      <c r="B277" s="39" t="s">
        <v>31</v>
      </c>
      <c r="C277" s="44"/>
      <c r="D277" s="20">
        <v>4</v>
      </c>
      <c r="E277" s="20">
        <v>1</v>
      </c>
      <c r="F277" s="20">
        <v>1</v>
      </c>
      <c r="G277" s="20">
        <v>0</v>
      </c>
      <c r="H277" s="20">
        <v>2</v>
      </c>
      <c r="I277" s="20">
        <v>0</v>
      </c>
      <c r="J277" s="20">
        <v>4</v>
      </c>
      <c r="K277" s="20">
        <v>2</v>
      </c>
      <c r="L277" s="20">
        <v>0</v>
      </c>
      <c r="M277" s="20">
        <v>0</v>
      </c>
      <c r="N277" s="20">
        <v>2</v>
      </c>
      <c r="O277" s="20">
        <v>0</v>
      </c>
    </row>
    <row r="278" spans="1:15" ht="15" customHeight="1" x14ac:dyDescent="0.15">
      <c r="A278" s="3"/>
      <c r="B278" s="39" t="s">
        <v>7</v>
      </c>
      <c r="C278" s="44"/>
      <c r="D278" s="20">
        <v>7</v>
      </c>
      <c r="E278" s="20">
        <v>1</v>
      </c>
      <c r="F278" s="20">
        <v>4</v>
      </c>
      <c r="G278" s="20">
        <v>0</v>
      </c>
      <c r="H278" s="20">
        <v>2</v>
      </c>
      <c r="I278" s="20">
        <v>0</v>
      </c>
      <c r="J278" s="20">
        <v>7</v>
      </c>
      <c r="K278" s="20">
        <v>3</v>
      </c>
      <c r="L278" s="20">
        <v>1</v>
      </c>
      <c r="M278" s="20">
        <v>3</v>
      </c>
      <c r="N278" s="20">
        <v>0</v>
      </c>
      <c r="O278" s="20">
        <v>0</v>
      </c>
    </row>
    <row r="279" spans="1:15" ht="15" customHeight="1" x14ac:dyDescent="0.15">
      <c r="A279" s="4"/>
      <c r="B279" s="40" t="s">
        <v>8</v>
      </c>
      <c r="C279" s="45"/>
      <c r="D279" s="20">
        <v>24</v>
      </c>
      <c r="E279" s="20">
        <v>7</v>
      </c>
      <c r="F279" s="20">
        <v>11</v>
      </c>
      <c r="G279" s="20">
        <v>3</v>
      </c>
      <c r="H279" s="20">
        <v>3</v>
      </c>
      <c r="I279" s="20">
        <v>0</v>
      </c>
      <c r="J279" s="20">
        <v>24</v>
      </c>
      <c r="K279" s="20">
        <v>3</v>
      </c>
      <c r="L279" s="20">
        <v>17</v>
      </c>
      <c r="M279" s="20">
        <v>3</v>
      </c>
      <c r="N279" s="20">
        <v>1</v>
      </c>
      <c r="O279" s="20">
        <v>0</v>
      </c>
    </row>
    <row r="280" spans="1:15" ht="15" customHeight="1" x14ac:dyDescent="0.15">
      <c r="A280" s="3" t="s">
        <v>32</v>
      </c>
      <c r="B280" s="39" t="s">
        <v>33</v>
      </c>
      <c r="C280" s="44"/>
      <c r="D280" s="20">
        <v>751</v>
      </c>
      <c r="E280" s="20">
        <v>369</v>
      </c>
      <c r="F280" s="20">
        <v>136</v>
      </c>
      <c r="G280" s="20">
        <v>205</v>
      </c>
      <c r="H280" s="20">
        <v>28</v>
      </c>
      <c r="I280" s="20">
        <v>13</v>
      </c>
      <c r="J280" s="20">
        <v>751</v>
      </c>
      <c r="K280" s="20">
        <v>290</v>
      </c>
      <c r="L280" s="20">
        <v>191</v>
      </c>
      <c r="M280" s="20">
        <v>212</v>
      </c>
      <c r="N280" s="20">
        <v>43</v>
      </c>
      <c r="O280" s="20">
        <v>15</v>
      </c>
    </row>
    <row r="281" spans="1:15" ht="15" customHeight="1" x14ac:dyDescent="0.15">
      <c r="A281" s="3" t="s">
        <v>37</v>
      </c>
      <c r="B281" s="39" t="s">
        <v>34</v>
      </c>
      <c r="C281" s="44"/>
      <c r="D281" s="20">
        <v>32</v>
      </c>
      <c r="E281" s="20">
        <v>10</v>
      </c>
      <c r="F281" s="20">
        <v>17</v>
      </c>
      <c r="G281" s="20">
        <v>2</v>
      </c>
      <c r="H281" s="20">
        <v>3</v>
      </c>
      <c r="I281" s="20">
        <v>0</v>
      </c>
      <c r="J281" s="20">
        <v>32</v>
      </c>
      <c r="K281" s="20">
        <v>6</v>
      </c>
      <c r="L281" s="20">
        <v>7</v>
      </c>
      <c r="M281" s="20">
        <v>17</v>
      </c>
      <c r="N281" s="20">
        <v>2</v>
      </c>
      <c r="O281" s="20">
        <v>0</v>
      </c>
    </row>
    <row r="282" spans="1:15" ht="15" customHeight="1" x14ac:dyDescent="0.15">
      <c r="A282" s="3"/>
      <c r="B282" s="39" t="s">
        <v>35</v>
      </c>
      <c r="C282" s="44"/>
      <c r="D282" s="20">
        <v>106</v>
      </c>
      <c r="E282" s="20">
        <v>25</v>
      </c>
      <c r="F282" s="20">
        <v>50</v>
      </c>
      <c r="G282" s="20">
        <v>24</v>
      </c>
      <c r="H282" s="20">
        <v>7</v>
      </c>
      <c r="I282" s="20">
        <v>0</v>
      </c>
      <c r="J282" s="20">
        <v>106</v>
      </c>
      <c r="K282" s="20">
        <v>23</v>
      </c>
      <c r="L282" s="20">
        <v>51</v>
      </c>
      <c r="M282" s="20">
        <v>26</v>
      </c>
      <c r="N282" s="20">
        <v>5</v>
      </c>
      <c r="O282" s="20">
        <v>1</v>
      </c>
    </row>
    <row r="283" spans="1:15" ht="15" customHeight="1" x14ac:dyDescent="0.15">
      <c r="A283" s="3"/>
      <c r="B283" s="39" t="s">
        <v>36</v>
      </c>
      <c r="C283" s="44"/>
      <c r="D283" s="20">
        <v>28</v>
      </c>
      <c r="E283" s="20">
        <v>14</v>
      </c>
      <c r="F283" s="20">
        <v>10</v>
      </c>
      <c r="G283" s="20">
        <v>4</v>
      </c>
      <c r="H283" s="20">
        <v>0</v>
      </c>
      <c r="I283" s="20">
        <v>0</v>
      </c>
      <c r="J283" s="20">
        <v>28</v>
      </c>
      <c r="K283" s="20">
        <v>17</v>
      </c>
      <c r="L283" s="20">
        <v>7</v>
      </c>
      <c r="M283" s="20">
        <v>3</v>
      </c>
      <c r="N283" s="20">
        <v>0</v>
      </c>
      <c r="O283" s="20">
        <v>1</v>
      </c>
    </row>
    <row r="284" spans="1:15" ht="15" customHeight="1" x14ac:dyDescent="0.15">
      <c r="A284" s="3"/>
      <c r="B284" s="39" t="s">
        <v>7</v>
      </c>
      <c r="C284" s="44"/>
      <c r="D284" s="20">
        <v>42</v>
      </c>
      <c r="E284" s="20">
        <v>14</v>
      </c>
      <c r="F284" s="20">
        <v>9</v>
      </c>
      <c r="G284" s="20">
        <v>18</v>
      </c>
      <c r="H284" s="20">
        <v>0</v>
      </c>
      <c r="I284" s="20">
        <v>1</v>
      </c>
      <c r="J284" s="20">
        <v>42</v>
      </c>
      <c r="K284" s="20">
        <v>17</v>
      </c>
      <c r="L284" s="20">
        <v>4</v>
      </c>
      <c r="M284" s="20">
        <v>18</v>
      </c>
      <c r="N284" s="20">
        <v>2</v>
      </c>
      <c r="O284" s="20">
        <v>1</v>
      </c>
    </row>
    <row r="285" spans="1:15" ht="15" customHeight="1" x14ac:dyDescent="0.15">
      <c r="A285" s="4"/>
      <c r="B285" s="40" t="s">
        <v>8</v>
      </c>
      <c r="C285" s="45"/>
      <c r="D285" s="20">
        <v>26</v>
      </c>
      <c r="E285" s="20">
        <v>7</v>
      </c>
      <c r="F285" s="20">
        <v>13</v>
      </c>
      <c r="G285" s="20">
        <v>3</v>
      </c>
      <c r="H285" s="20">
        <v>3</v>
      </c>
      <c r="I285" s="20">
        <v>0</v>
      </c>
      <c r="J285" s="20">
        <v>26</v>
      </c>
      <c r="K285" s="20">
        <v>4</v>
      </c>
      <c r="L285" s="20">
        <v>18</v>
      </c>
      <c r="M285" s="20">
        <v>3</v>
      </c>
      <c r="N285" s="20">
        <v>1</v>
      </c>
      <c r="O285" s="20">
        <v>0</v>
      </c>
    </row>
    <row r="286" spans="1:15" ht="15" customHeight="1" x14ac:dyDescent="0.15">
      <c r="A286" s="3" t="s">
        <v>38</v>
      </c>
      <c r="B286" s="39" t="s">
        <v>39</v>
      </c>
      <c r="C286" s="44"/>
      <c r="D286" s="20">
        <v>123</v>
      </c>
      <c r="E286" s="20">
        <v>33</v>
      </c>
      <c r="F286" s="20">
        <v>66</v>
      </c>
      <c r="G286" s="20">
        <v>18</v>
      </c>
      <c r="H286" s="20">
        <v>5</v>
      </c>
      <c r="I286" s="20">
        <v>1</v>
      </c>
      <c r="J286" s="20">
        <v>123</v>
      </c>
      <c r="K286" s="20">
        <v>43</v>
      </c>
      <c r="L286" s="20">
        <v>49</v>
      </c>
      <c r="M286" s="20">
        <v>24</v>
      </c>
      <c r="N286" s="20">
        <v>5</v>
      </c>
      <c r="O286" s="20">
        <v>2</v>
      </c>
    </row>
    <row r="287" spans="1:15" ht="15" customHeight="1" x14ac:dyDescent="0.15">
      <c r="A287" s="3" t="s">
        <v>56</v>
      </c>
      <c r="B287" s="39" t="s">
        <v>40</v>
      </c>
      <c r="C287" s="44"/>
      <c r="D287" s="20">
        <v>59</v>
      </c>
      <c r="E287" s="20">
        <v>14</v>
      </c>
      <c r="F287" s="20">
        <v>26</v>
      </c>
      <c r="G287" s="20">
        <v>13</v>
      </c>
      <c r="H287" s="20">
        <v>6</v>
      </c>
      <c r="I287" s="20">
        <v>0</v>
      </c>
      <c r="J287" s="20">
        <v>59</v>
      </c>
      <c r="K287" s="20">
        <v>19</v>
      </c>
      <c r="L287" s="20">
        <v>25</v>
      </c>
      <c r="M287" s="20">
        <v>14</v>
      </c>
      <c r="N287" s="20">
        <v>1</v>
      </c>
      <c r="O287" s="20">
        <v>0</v>
      </c>
    </row>
    <row r="288" spans="1:15" ht="15" customHeight="1" x14ac:dyDescent="0.15">
      <c r="A288" s="3" t="s">
        <v>57</v>
      </c>
      <c r="B288" s="39" t="s">
        <v>41</v>
      </c>
      <c r="C288" s="44"/>
      <c r="D288" s="20">
        <v>92</v>
      </c>
      <c r="E288" s="20">
        <v>38</v>
      </c>
      <c r="F288" s="20">
        <v>41</v>
      </c>
      <c r="G288" s="20">
        <v>11</v>
      </c>
      <c r="H288" s="20">
        <v>2</v>
      </c>
      <c r="I288" s="20">
        <v>0</v>
      </c>
      <c r="J288" s="20">
        <v>92</v>
      </c>
      <c r="K288" s="20">
        <v>41</v>
      </c>
      <c r="L288" s="20">
        <v>28</v>
      </c>
      <c r="M288" s="20">
        <v>20</v>
      </c>
      <c r="N288" s="20">
        <v>2</v>
      </c>
      <c r="O288" s="20">
        <v>1</v>
      </c>
    </row>
    <row r="289" spans="1:15" ht="15" customHeight="1" x14ac:dyDescent="0.15">
      <c r="A289" s="3" t="s">
        <v>58</v>
      </c>
      <c r="B289" s="39" t="s">
        <v>42</v>
      </c>
      <c r="C289" s="44"/>
      <c r="D289" s="20">
        <v>106</v>
      </c>
      <c r="E289" s="20">
        <v>60</v>
      </c>
      <c r="F289" s="20">
        <v>20</v>
      </c>
      <c r="G289" s="20">
        <v>18</v>
      </c>
      <c r="H289" s="20">
        <v>6</v>
      </c>
      <c r="I289" s="20">
        <v>2</v>
      </c>
      <c r="J289" s="20">
        <v>106</v>
      </c>
      <c r="K289" s="20">
        <v>45</v>
      </c>
      <c r="L289" s="20">
        <v>18</v>
      </c>
      <c r="M289" s="20">
        <v>31</v>
      </c>
      <c r="N289" s="20">
        <v>6</v>
      </c>
      <c r="O289" s="20">
        <v>6</v>
      </c>
    </row>
    <row r="290" spans="1:15" ht="15" customHeight="1" x14ac:dyDescent="0.15">
      <c r="A290" s="3"/>
      <c r="B290" s="39" t="s">
        <v>43</v>
      </c>
      <c r="C290" s="44"/>
      <c r="D290" s="20">
        <v>568</v>
      </c>
      <c r="E290" s="20">
        <v>277</v>
      </c>
      <c r="F290" s="20">
        <v>68</v>
      </c>
      <c r="G290" s="20">
        <v>193</v>
      </c>
      <c r="H290" s="20">
        <v>19</v>
      </c>
      <c r="I290" s="20">
        <v>11</v>
      </c>
      <c r="J290" s="20">
        <v>568</v>
      </c>
      <c r="K290" s="20">
        <v>202</v>
      </c>
      <c r="L290" s="20">
        <v>133</v>
      </c>
      <c r="M290" s="20">
        <v>186</v>
      </c>
      <c r="N290" s="20">
        <v>38</v>
      </c>
      <c r="O290" s="20">
        <v>9</v>
      </c>
    </row>
    <row r="291" spans="1:15" ht="15" customHeight="1" x14ac:dyDescent="0.15">
      <c r="A291" s="4"/>
      <c r="B291" s="40" t="s">
        <v>8</v>
      </c>
      <c r="C291" s="45"/>
      <c r="D291" s="20">
        <v>37</v>
      </c>
      <c r="E291" s="20">
        <v>17</v>
      </c>
      <c r="F291" s="20">
        <v>14</v>
      </c>
      <c r="G291" s="20">
        <v>3</v>
      </c>
      <c r="H291" s="20">
        <v>3</v>
      </c>
      <c r="I291" s="20">
        <v>0</v>
      </c>
      <c r="J291" s="20">
        <v>37</v>
      </c>
      <c r="K291" s="20">
        <v>7</v>
      </c>
      <c r="L291" s="20">
        <v>25</v>
      </c>
      <c r="M291" s="20">
        <v>4</v>
      </c>
      <c r="N291" s="20">
        <v>1</v>
      </c>
      <c r="O291" s="20">
        <v>0</v>
      </c>
    </row>
    <row r="292" spans="1:15" ht="15" customHeight="1" x14ac:dyDescent="0.15">
      <c r="A292" s="3" t="s">
        <v>44</v>
      </c>
      <c r="B292" s="39" t="s">
        <v>46</v>
      </c>
      <c r="C292" s="44"/>
      <c r="D292" s="20">
        <v>40</v>
      </c>
      <c r="E292" s="20">
        <v>10</v>
      </c>
      <c r="F292" s="20">
        <v>21</v>
      </c>
      <c r="G292" s="20">
        <v>7</v>
      </c>
      <c r="H292" s="20">
        <v>0</v>
      </c>
      <c r="I292" s="20">
        <v>2</v>
      </c>
      <c r="J292" s="20">
        <v>40</v>
      </c>
      <c r="K292" s="20">
        <v>11</v>
      </c>
      <c r="L292" s="20">
        <v>9</v>
      </c>
      <c r="M292" s="20">
        <v>19</v>
      </c>
      <c r="N292" s="20">
        <v>1</v>
      </c>
      <c r="O292" s="20">
        <v>0</v>
      </c>
    </row>
    <row r="293" spans="1:15" ht="15" customHeight="1" x14ac:dyDescent="0.15">
      <c r="A293" s="3" t="s">
        <v>45</v>
      </c>
      <c r="B293" s="39" t="s">
        <v>47</v>
      </c>
      <c r="C293" s="44"/>
      <c r="D293" s="20">
        <v>52</v>
      </c>
      <c r="E293" s="20">
        <v>22</v>
      </c>
      <c r="F293" s="20">
        <v>15</v>
      </c>
      <c r="G293" s="20">
        <v>8</v>
      </c>
      <c r="H293" s="20">
        <v>6</v>
      </c>
      <c r="I293" s="20">
        <v>1</v>
      </c>
      <c r="J293" s="20">
        <v>52</v>
      </c>
      <c r="K293" s="20">
        <v>16</v>
      </c>
      <c r="L293" s="20">
        <v>17</v>
      </c>
      <c r="M293" s="20">
        <v>15</v>
      </c>
      <c r="N293" s="20">
        <v>2</v>
      </c>
      <c r="O293" s="20">
        <v>2</v>
      </c>
    </row>
    <row r="294" spans="1:15" ht="15" customHeight="1" x14ac:dyDescent="0.15">
      <c r="A294" s="3"/>
      <c r="B294" s="39" t="s">
        <v>48</v>
      </c>
      <c r="C294" s="44"/>
      <c r="D294" s="20">
        <v>197</v>
      </c>
      <c r="E294" s="20">
        <v>85</v>
      </c>
      <c r="F294" s="20">
        <v>42</v>
      </c>
      <c r="G294" s="20">
        <v>62</v>
      </c>
      <c r="H294" s="20">
        <v>6</v>
      </c>
      <c r="I294" s="20">
        <v>2</v>
      </c>
      <c r="J294" s="20">
        <v>197</v>
      </c>
      <c r="K294" s="20">
        <v>71</v>
      </c>
      <c r="L294" s="20">
        <v>61</v>
      </c>
      <c r="M294" s="20">
        <v>56</v>
      </c>
      <c r="N294" s="20">
        <v>6</v>
      </c>
      <c r="O294" s="20">
        <v>3</v>
      </c>
    </row>
    <row r="295" spans="1:15" ht="15" customHeight="1" x14ac:dyDescent="0.15">
      <c r="A295" s="3"/>
      <c r="B295" s="39" t="s">
        <v>49</v>
      </c>
      <c r="C295" s="44"/>
      <c r="D295" s="20">
        <v>116</v>
      </c>
      <c r="E295" s="20">
        <v>69</v>
      </c>
      <c r="F295" s="20">
        <v>27</v>
      </c>
      <c r="G295" s="20">
        <v>14</v>
      </c>
      <c r="H295" s="20">
        <v>4</v>
      </c>
      <c r="I295" s="20">
        <v>2</v>
      </c>
      <c r="J295" s="20">
        <v>116</v>
      </c>
      <c r="K295" s="20">
        <v>45</v>
      </c>
      <c r="L295" s="20">
        <v>29</v>
      </c>
      <c r="M295" s="20">
        <v>23</v>
      </c>
      <c r="N295" s="20">
        <v>12</v>
      </c>
      <c r="O295" s="20">
        <v>7</v>
      </c>
    </row>
    <row r="296" spans="1:15" ht="15" customHeight="1" x14ac:dyDescent="0.15">
      <c r="A296" s="3"/>
      <c r="B296" s="39" t="s">
        <v>50</v>
      </c>
      <c r="C296" s="44"/>
      <c r="D296" s="20">
        <v>153</v>
      </c>
      <c r="E296" s="20">
        <v>71</v>
      </c>
      <c r="F296" s="20">
        <v>27</v>
      </c>
      <c r="G296" s="20">
        <v>53</v>
      </c>
      <c r="H296" s="20">
        <v>2</v>
      </c>
      <c r="I296" s="20">
        <v>0</v>
      </c>
      <c r="J296" s="20">
        <v>153</v>
      </c>
      <c r="K296" s="20">
        <v>70</v>
      </c>
      <c r="L296" s="20">
        <v>33</v>
      </c>
      <c r="M296" s="20">
        <v>39</v>
      </c>
      <c r="N296" s="20">
        <v>10</v>
      </c>
      <c r="O296" s="20">
        <v>1</v>
      </c>
    </row>
    <row r="297" spans="1:15" ht="15" customHeight="1" x14ac:dyDescent="0.15">
      <c r="A297" s="3"/>
      <c r="B297" s="39" t="s">
        <v>51</v>
      </c>
      <c r="C297" s="44"/>
      <c r="D297" s="20">
        <v>180</v>
      </c>
      <c r="E297" s="20">
        <v>72</v>
      </c>
      <c r="F297" s="20">
        <v>51</v>
      </c>
      <c r="G297" s="20">
        <v>47</v>
      </c>
      <c r="H297" s="20">
        <v>9</v>
      </c>
      <c r="I297" s="20">
        <v>1</v>
      </c>
      <c r="J297" s="20">
        <v>180</v>
      </c>
      <c r="K297" s="20">
        <v>55</v>
      </c>
      <c r="L297" s="20">
        <v>49</v>
      </c>
      <c r="M297" s="20">
        <v>61</v>
      </c>
      <c r="N297" s="20">
        <v>13</v>
      </c>
      <c r="O297" s="20">
        <v>2</v>
      </c>
    </row>
    <row r="298" spans="1:15" ht="15" customHeight="1" x14ac:dyDescent="0.15">
      <c r="A298" s="3"/>
      <c r="B298" s="39" t="s">
        <v>52</v>
      </c>
      <c r="C298" s="44"/>
      <c r="D298" s="20">
        <v>108</v>
      </c>
      <c r="E298" s="20">
        <v>45</v>
      </c>
      <c r="F298" s="20">
        <v>24</v>
      </c>
      <c r="G298" s="20">
        <v>29</v>
      </c>
      <c r="H298" s="20">
        <v>7</v>
      </c>
      <c r="I298" s="20">
        <v>3</v>
      </c>
      <c r="J298" s="20">
        <v>108</v>
      </c>
      <c r="K298" s="20">
        <v>49</v>
      </c>
      <c r="L298" s="20">
        <v>30</v>
      </c>
      <c r="M298" s="20">
        <v>25</v>
      </c>
      <c r="N298" s="20">
        <v>2</v>
      </c>
      <c r="O298" s="20">
        <v>2</v>
      </c>
    </row>
    <row r="299" spans="1:15" ht="15" customHeight="1" x14ac:dyDescent="0.15">
      <c r="A299" s="3"/>
      <c r="B299" s="39" t="s">
        <v>53</v>
      </c>
      <c r="C299" s="44"/>
      <c r="D299" s="20">
        <v>115</v>
      </c>
      <c r="E299" s="20">
        <v>58</v>
      </c>
      <c r="F299" s="20">
        <v>17</v>
      </c>
      <c r="G299" s="20">
        <v>33</v>
      </c>
      <c r="H299" s="20">
        <v>4</v>
      </c>
      <c r="I299" s="20">
        <v>3</v>
      </c>
      <c r="J299" s="20">
        <v>115</v>
      </c>
      <c r="K299" s="20">
        <v>37</v>
      </c>
      <c r="L299" s="20">
        <v>33</v>
      </c>
      <c r="M299" s="20">
        <v>38</v>
      </c>
      <c r="N299" s="20">
        <v>6</v>
      </c>
      <c r="O299" s="20">
        <v>1</v>
      </c>
    </row>
    <row r="300" spans="1:15" ht="15" customHeight="1" x14ac:dyDescent="0.15">
      <c r="A300" s="4"/>
      <c r="B300" s="40" t="s">
        <v>8</v>
      </c>
      <c r="C300" s="45"/>
      <c r="D300" s="20">
        <v>24</v>
      </c>
      <c r="E300" s="20">
        <v>7</v>
      </c>
      <c r="F300" s="20">
        <v>11</v>
      </c>
      <c r="G300" s="20">
        <v>3</v>
      </c>
      <c r="H300" s="20">
        <v>3</v>
      </c>
      <c r="I300" s="20">
        <v>0</v>
      </c>
      <c r="J300" s="20">
        <v>24</v>
      </c>
      <c r="K300" s="20">
        <v>3</v>
      </c>
      <c r="L300" s="20">
        <v>17</v>
      </c>
      <c r="M300" s="20">
        <v>3</v>
      </c>
      <c r="N300" s="20">
        <v>1</v>
      </c>
      <c r="O300" s="20">
        <v>0</v>
      </c>
    </row>
    <row r="301" spans="1:15" ht="15" customHeight="1" x14ac:dyDescent="0.15">
      <c r="A301" s="31" t="s">
        <v>59</v>
      </c>
      <c r="B301" s="39" t="s">
        <v>60</v>
      </c>
      <c r="C301" s="44"/>
      <c r="D301" s="33">
        <v>33</v>
      </c>
      <c r="E301" s="33">
        <v>5</v>
      </c>
      <c r="F301" s="33">
        <v>21</v>
      </c>
      <c r="G301" s="33">
        <v>6</v>
      </c>
      <c r="H301" s="33">
        <v>1</v>
      </c>
      <c r="I301" s="33">
        <v>0</v>
      </c>
      <c r="J301" s="33">
        <v>33</v>
      </c>
      <c r="K301" s="33">
        <v>6</v>
      </c>
      <c r="L301" s="33">
        <v>18</v>
      </c>
      <c r="M301" s="33">
        <v>8</v>
      </c>
      <c r="N301" s="33">
        <v>1</v>
      </c>
      <c r="O301" s="33">
        <v>0</v>
      </c>
    </row>
    <row r="302" spans="1:15" ht="15" customHeight="1" x14ac:dyDescent="0.15">
      <c r="A302" s="3" t="s">
        <v>65</v>
      </c>
      <c r="B302" s="39" t="s">
        <v>61</v>
      </c>
      <c r="C302" s="44"/>
      <c r="D302" s="33">
        <v>15</v>
      </c>
      <c r="E302" s="33">
        <v>3</v>
      </c>
      <c r="F302" s="33">
        <v>5</v>
      </c>
      <c r="G302" s="33">
        <v>6</v>
      </c>
      <c r="H302" s="33">
        <v>1</v>
      </c>
      <c r="I302" s="33">
        <v>0</v>
      </c>
      <c r="J302" s="33">
        <v>15</v>
      </c>
      <c r="K302" s="33">
        <v>9</v>
      </c>
      <c r="L302" s="33">
        <v>1</v>
      </c>
      <c r="M302" s="33">
        <v>4</v>
      </c>
      <c r="N302" s="33">
        <v>1</v>
      </c>
      <c r="O302" s="33">
        <v>0</v>
      </c>
    </row>
    <row r="303" spans="1:15" ht="15" customHeight="1" x14ac:dyDescent="0.15">
      <c r="A303" s="3"/>
      <c r="B303" s="39" t="s">
        <v>62</v>
      </c>
      <c r="C303" s="44"/>
      <c r="D303" s="33">
        <v>838</v>
      </c>
      <c r="E303" s="33">
        <v>402</v>
      </c>
      <c r="F303" s="33">
        <v>177</v>
      </c>
      <c r="G303" s="33">
        <v>213</v>
      </c>
      <c r="H303" s="33">
        <v>32</v>
      </c>
      <c r="I303" s="33">
        <v>14</v>
      </c>
      <c r="J303" s="33">
        <v>838</v>
      </c>
      <c r="K303" s="33">
        <v>312</v>
      </c>
      <c r="L303" s="33">
        <v>223</v>
      </c>
      <c r="M303" s="33">
        <v>239</v>
      </c>
      <c r="N303" s="33">
        <v>46</v>
      </c>
      <c r="O303" s="33">
        <v>18</v>
      </c>
    </row>
    <row r="304" spans="1:15" ht="15" customHeight="1" x14ac:dyDescent="0.15">
      <c r="A304" s="4"/>
      <c r="B304" s="40" t="s">
        <v>2</v>
      </c>
      <c r="C304" s="45"/>
      <c r="D304" s="33">
        <v>99</v>
      </c>
      <c r="E304" s="33">
        <v>29</v>
      </c>
      <c r="F304" s="33">
        <v>32</v>
      </c>
      <c r="G304" s="33">
        <v>31</v>
      </c>
      <c r="H304" s="33">
        <v>7</v>
      </c>
      <c r="I304" s="33">
        <v>0</v>
      </c>
      <c r="J304" s="33">
        <v>99</v>
      </c>
      <c r="K304" s="33">
        <v>30</v>
      </c>
      <c r="L304" s="33">
        <v>36</v>
      </c>
      <c r="M304" s="33">
        <v>28</v>
      </c>
      <c r="N304" s="33">
        <v>5</v>
      </c>
      <c r="O304" s="33">
        <v>0</v>
      </c>
    </row>
    <row r="305" spans="1:15" ht="15" customHeight="1" x14ac:dyDescent="0.15">
      <c r="A305" s="31" t="s">
        <v>59</v>
      </c>
      <c r="B305" s="39" t="s">
        <v>60</v>
      </c>
      <c r="C305" s="44"/>
      <c r="D305" s="33">
        <v>0</v>
      </c>
      <c r="E305" s="33">
        <v>0</v>
      </c>
      <c r="F305" s="33">
        <v>0</v>
      </c>
      <c r="G305" s="33">
        <v>0</v>
      </c>
      <c r="H305" s="33">
        <v>0</v>
      </c>
      <c r="I305" s="33">
        <v>0</v>
      </c>
      <c r="J305" s="33">
        <v>0</v>
      </c>
      <c r="K305" s="33">
        <v>0</v>
      </c>
      <c r="L305" s="33">
        <v>0</v>
      </c>
      <c r="M305" s="33">
        <v>0</v>
      </c>
      <c r="N305" s="33">
        <v>0</v>
      </c>
      <c r="O305" s="33">
        <v>0</v>
      </c>
    </row>
    <row r="306" spans="1:15" ht="15" customHeight="1" x14ac:dyDescent="0.15">
      <c r="A306" s="3" t="s">
        <v>63</v>
      </c>
      <c r="B306" s="39" t="s">
        <v>61</v>
      </c>
      <c r="C306" s="44"/>
      <c r="D306" s="33">
        <v>0</v>
      </c>
      <c r="E306" s="33">
        <v>0</v>
      </c>
      <c r="F306" s="33">
        <v>0</v>
      </c>
      <c r="G306" s="33">
        <v>0</v>
      </c>
      <c r="H306" s="33">
        <v>0</v>
      </c>
      <c r="I306" s="33">
        <v>0</v>
      </c>
      <c r="J306" s="33">
        <v>0</v>
      </c>
      <c r="K306" s="33">
        <v>0</v>
      </c>
      <c r="L306" s="33">
        <v>0</v>
      </c>
      <c r="M306" s="33">
        <v>0</v>
      </c>
      <c r="N306" s="33">
        <v>0</v>
      </c>
      <c r="O306" s="33">
        <v>0</v>
      </c>
    </row>
    <row r="307" spans="1:15" ht="15" customHeight="1" x14ac:dyDescent="0.15">
      <c r="A307" s="3" t="s">
        <v>64</v>
      </c>
      <c r="B307" s="39" t="s">
        <v>62</v>
      </c>
      <c r="C307" s="44"/>
      <c r="D307" s="33">
        <v>879</v>
      </c>
      <c r="E307" s="33">
        <v>408</v>
      </c>
      <c r="F307" s="33">
        <v>200</v>
      </c>
      <c r="G307" s="33">
        <v>224</v>
      </c>
      <c r="H307" s="33">
        <v>33</v>
      </c>
      <c r="I307" s="33">
        <v>14</v>
      </c>
      <c r="J307" s="33">
        <v>879</v>
      </c>
      <c r="K307" s="33">
        <v>322</v>
      </c>
      <c r="L307" s="33">
        <v>242</v>
      </c>
      <c r="M307" s="33">
        <v>250</v>
      </c>
      <c r="N307" s="33">
        <v>47</v>
      </c>
      <c r="O307" s="33">
        <v>18</v>
      </c>
    </row>
    <row r="308" spans="1:15" ht="15" customHeight="1" x14ac:dyDescent="0.15">
      <c r="A308" s="4"/>
      <c r="B308" s="40" t="s">
        <v>2</v>
      </c>
      <c r="C308" s="45"/>
      <c r="D308" s="33">
        <v>106</v>
      </c>
      <c r="E308" s="33">
        <v>31</v>
      </c>
      <c r="F308" s="33">
        <v>35</v>
      </c>
      <c r="G308" s="33">
        <v>32</v>
      </c>
      <c r="H308" s="33">
        <v>8</v>
      </c>
      <c r="I308" s="33">
        <v>0</v>
      </c>
      <c r="J308" s="33">
        <v>106</v>
      </c>
      <c r="K308" s="33">
        <v>35</v>
      </c>
      <c r="L308" s="33">
        <v>36</v>
      </c>
      <c r="M308" s="33">
        <v>29</v>
      </c>
      <c r="N308" s="33">
        <v>6</v>
      </c>
      <c r="O308" s="33">
        <v>0</v>
      </c>
    </row>
    <row r="309" spans="1:15" ht="15" customHeight="1" x14ac:dyDescent="0.15">
      <c r="A309" s="31" t="s">
        <v>59</v>
      </c>
      <c r="B309" s="39" t="s">
        <v>60</v>
      </c>
      <c r="C309" s="44"/>
      <c r="D309" s="33">
        <v>23</v>
      </c>
      <c r="E309" s="33">
        <v>6</v>
      </c>
      <c r="F309" s="33">
        <v>15</v>
      </c>
      <c r="G309" s="33">
        <v>1</v>
      </c>
      <c r="H309" s="33">
        <v>1</v>
      </c>
      <c r="I309" s="33">
        <v>0</v>
      </c>
      <c r="J309" s="33">
        <v>23</v>
      </c>
      <c r="K309" s="33">
        <v>6</v>
      </c>
      <c r="L309" s="33">
        <v>13</v>
      </c>
      <c r="M309" s="33">
        <v>2</v>
      </c>
      <c r="N309" s="33">
        <v>2</v>
      </c>
      <c r="O309" s="33">
        <v>0</v>
      </c>
    </row>
    <row r="310" spans="1:15" ht="15" customHeight="1" x14ac:dyDescent="0.15">
      <c r="A310" s="3" t="s">
        <v>66</v>
      </c>
      <c r="B310" s="39" t="s">
        <v>61</v>
      </c>
      <c r="C310" s="44"/>
      <c r="D310" s="33">
        <v>38</v>
      </c>
      <c r="E310" s="33">
        <v>10</v>
      </c>
      <c r="F310" s="33">
        <v>13</v>
      </c>
      <c r="G310" s="33">
        <v>13</v>
      </c>
      <c r="H310" s="33">
        <v>2</v>
      </c>
      <c r="I310" s="33">
        <v>0</v>
      </c>
      <c r="J310" s="33">
        <v>38</v>
      </c>
      <c r="K310" s="33">
        <v>15</v>
      </c>
      <c r="L310" s="33">
        <v>10</v>
      </c>
      <c r="M310" s="33">
        <v>12</v>
      </c>
      <c r="N310" s="33">
        <v>1</v>
      </c>
      <c r="O310" s="33">
        <v>0</v>
      </c>
    </row>
    <row r="311" spans="1:15" ht="15" customHeight="1" x14ac:dyDescent="0.15">
      <c r="A311" s="3"/>
      <c r="B311" s="39" t="s">
        <v>62</v>
      </c>
      <c r="C311" s="44"/>
      <c r="D311" s="33">
        <v>818</v>
      </c>
      <c r="E311" s="33">
        <v>392</v>
      </c>
      <c r="F311" s="33">
        <v>172</v>
      </c>
      <c r="G311" s="33">
        <v>210</v>
      </c>
      <c r="H311" s="33">
        <v>30</v>
      </c>
      <c r="I311" s="33">
        <v>14</v>
      </c>
      <c r="J311" s="33">
        <v>818</v>
      </c>
      <c r="K311" s="33">
        <v>301</v>
      </c>
      <c r="L311" s="33">
        <v>219</v>
      </c>
      <c r="M311" s="33">
        <v>236</v>
      </c>
      <c r="N311" s="33">
        <v>44</v>
      </c>
      <c r="O311" s="33">
        <v>18</v>
      </c>
    </row>
    <row r="312" spans="1:15" ht="15" customHeight="1" x14ac:dyDescent="0.15">
      <c r="A312" s="4"/>
      <c r="B312" s="40" t="s">
        <v>2</v>
      </c>
      <c r="C312" s="45"/>
      <c r="D312" s="33">
        <v>106</v>
      </c>
      <c r="E312" s="33">
        <v>31</v>
      </c>
      <c r="F312" s="33">
        <v>35</v>
      </c>
      <c r="G312" s="33">
        <v>32</v>
      </c>
      <c r="H312" s="33">
        <v>8</v>
      </c>
      <c r="I312" s="33">
        <v>0</v>
      </c>
      <c r="J312" s="33">
        <v>106</v>
      </c>
      <c r="K312" s="33">
        <v>35</v>
      </c>
      <c r="L312" s="33">
        <v>36</v>
      </c>
      <c r="M312" s="33">
        <v>29</v>
      </c>
      <c r="N312" s="33">
        <v>6</v>
      </c>
      <c r="O312" s="33">
        <v>0</v>
      </c>
    </row>
    <row r="313" spans="1:15" ht="15" customHeight="1" x14ac:dyDescent="0.15">
      <c r="A313" s="31" t="s">
        <v>59</v>
      </c>
      <c r="B313" s="39" t="s">
        <v>60</v>
      </c>
      <c r="C313" s="44"/>
      <c r="D313" s="33">
        <v>1</v>
      </c>
      <c r="E313" s="33">
        <v>0</v>
      </c>
      <c r="F313" s="33">
        <v>1</v>
      </c>
      <c r="G313" s="33">
        <v>0</v>
      </c>
      <c r="H313" s="33">
        <v>0</v>
      </c>
      <c r="I313" s="33">
        <v>0</v>
      </c>
      <c r="J313" s="33">
        <v>1</v>
      </c>
      <c r="K313" s="33">
        <v>0</v>
      </c>
      <c r="L313" s="33">
        <v>1</v>
      </c>
      <c r="M313" s="33">
        <v>0</v>
      </c>
      <c r="N313" s="33">
        <v>0</v>
      </c>
      <c r="O313" s="33">
        <v>0</v>
      </c>
    </row>
    <row r="314" spans="1:15" ht="15" customHeight="1" x14ac:dyDescent="0.15">
      <c r="A314" s="3" t="s">
        <v>67</v>
      </c>
      <c r="B314" s="39" t="s">
        <v>61</v>
      </c>
      <c r="C314" s="44"/>
      <c r="D314" s="33">
        <v>0</v>
      </c>
      <c r="E314" s="33">
        <v>0</v>
      </c>
      <c r="F314" s="33">
        <v>0</v>
      </c>
      <c r="G314" s="33">
        <v>0</v>
      </c>
      <c r="H314" s="33">
        <v>0</v>
      </c>
      <c r="I314" s="33">
        <v>0</v>
      </c>
      <c r="J314" s="33">
        <v>0</v>
      </c>
      <c r="K314" s="33">
        <v>0</v>
      </c>
      <c r="L314" s="33">
        <v>0</v>
      </c>
      <c r="M314" s="33">
        <v>0</v>
      </c>
      <c r="N314" s="33">
        <v>0</v>
      </c>
      <c r="O314" s="33">
        <v>0</v>
      </c>
    </row>
    <row r="315" spans="1:15" ht="15" customHeight="1" x14ac:dyDescent="0.15">
      <c r="A315" s="3"/>
      <c r="B315" s="39" t="s">
        <v>62</v>
      </c>
      <c r="C315" s="44"/>
      <c r="D315" s="33">
        <v>878</v>
      </c>
      <c r="E315" s="33">
        <v>408</v>
      </c>
      <c r="F315" s="33">
        <v>199</v>
      </c>
      <c r="G315" s="33">
        <v>224</v>
      </c>
      <c r="H315" s="33">
        <v>33</v>
      </c>
      <c r="I315" s="33">
        <v>14</v>
      </c>
      <c r="J315" s="33">
        <v>878</v>
      </c>
      <c r="K315" s="33">
        <v>322</v>
      </c>
      <c r="L315" s="33">
        <v>241</v>
      </c>
      <c r="M315" s="33">
        <v>250</v>
      </c>
      <c r="N315" s="33">
        <v>47</v>
      </c>
      <c r="O315" s="33">
        <v>18</v>
      </c>
    </row>
    <row r="316" spans="1:15" ht="15" customHeight="1" x14ac:dyDescent="0.15">
      <c r="A316" s="4"/>
      <c r="B316" s="40" t="s">
        <v>2</v>
      </c>
      <c r="C316" s="45"/>
      <c r="D316" s="33">
        <v>106</v>
      </c>
      <c r="E316" s="33">
        <v>31</v>
      </c>
      <c r="F316" s="33">
        <v>35</v>
      </c>
      <c r="G316" s="33">
        <v>32</v>
      </c>
      <c r="H316" s="33">
        <v>8</v>
      </c>
      <c r="I316" s="33">
        <v>0</v>
      </c>
      <c r="J316" s="33">
        <v>106</v>
      </c>
      <c r="K316" s="33">
        <v>35</v>
      </c>
      <c r="L316" s="33">
        <v>36</v>
      </c>
      <c r="M316" s="33">
        <v>29</v>
      </c>
      <c r="N316" s="33">
        <v>6</v>
      </c>
      <c r="O316" s="33">
        <v>0</v>
      </c>
    </row>
    <row r="317" spans="1:15" ht="15" customHeight="1" x14ac:dyDescent="0.15">
      <c r="A317" s="31" t="s">
        <v>59</v>
      </c>
      <c r="B317" s="39" t="s">
        <v>60</v>
      </c>
      <c r="C317" s="44"/>
      <c r="D317" s="33">
        <v>28</v>
      </c>
      <c r="E317" s="33">
        <v>7</v>
      </c>
      <c r="F317" s="33">
        <v>16</v>
      </c>
      <c r="G317" s="33">
        <v>4</v>
      </c>
      <c r="H317" s="33">
        <v>1</v>
      </c>
      <c r="I317" s="33">
        <v>0</v>
      </c>
      <c r="J317" s="33">
        <v>28</v>
      </c>
      <c r="K317" s="33">
        <v>6</v>
      </c>
      <c r="L317" s="33">
        <v>14</v>
      </c>
      <c r="M317" s="33">
        <v>5</v>
      </c>
      <c r="N317" s="33">
        <v>2</v>
      </c>
      <c r="O317" s="33">
        <v>1</v>
      </c>
    </row>
    <row r="318" spans="1:15" ht="15" customHeight="1" x14ac:dyDescent="0.15">
      <c r="A318" s="3" t="s">
        <v>68</v>
      </c>
      <c r="B318" s="39" t="s">
        <v>61</v>
      </c>
      <c r="C318" s="44"/>
      <c r="D318" s="33">
        <v>6</v>
      </c>
      <c r="E318" s="33">
        <v>1</v>
      </c>
      <c r="F318" s="33">
        <v>2</v>
      </c>
      <c r="G318" s="33">
        <v>2</v>
      </c>
      <c r="H318" s="33">
        <v>1</v>
      </c>
      <c r="I318" s="33">
        <v>0</v>
      </c>
      <c r="J318" s="33">
        <v>6</v>
      </c>
      <c r="K318" s="33">
        <v>3</v>
      </c>
      <c r="L318" s="33">
        <v>1</v>
      </c>
      <c r="M318" s="33">
        <v>1</v>
      </c>
      <c r="N318" s="33">
        <v>1</v>
      </c>
      <c r="O318" s="33">
        <v>0</v>
      </c>
    </row>
    <row r="319" spans="1:15" ht="15" customHeight="1" x14ac:dyDescent="0.15">
      <c r="A319" s="3"/>
      <c r="B319" s="39" t="s">
        <v>62</v>
      </c>
      <c r="C319" s="44"/>
      <c r="D319" s="33">
        <v>846</v>
      </c>
      <c r="E319" s="33">
        <v>401</v>
      </c>
      <c r="F319" s="33">
        <v>181</v>
      </c>
      <c r="G319" s="33">
        <v>218</v>
      </c>
      <c r="H319" s="33">
        <v>32</v>
      </c>
      <c r="I319" s="33">
        <v>14</v>
      </c>
      <c r="J319" s="33">
        <v>846</v>
      </c>
      <c r="K319" s="33">
        <v>315</v>
      </c>
      <c r="L319" s="33">
        <v>224</v>
      </c>
      <c r="M319" s="33">
        <v>245</v>
      </c>
      <c r="N319" s="33">
        <v>45</v>
      </c>
      <c r="O319" s="33">
        <v>17</v>
      </c>
    </row>
    <row r="320" spans="1:15" ht="15" customHeight="1" x14ac:dyDescent="0.15">
      <c r="A320" s="4"/>
      <c r="B320" s="40" t="s">
        <v>2</v>
      </c>
      <c r="C320" s="45"/>
      <c r="D320" s="33">
        <v>105</v>
      </c>
      <c r="E320" s="33">
        <v>30</v>
      </c>
      <c r="F320" s="33">
        <v>36</v>
      </c>
      <c r="G320" s="33">
        <v>32</v>
      </c>
      <c r="H320" s="33">
        <v>7</v>
      </c>
      <c r="I320" s="33">
        <v>0</v>
      </c>
      <c r="J320" s="33">
        <v>105</v>
      </c>
      <c r="K320" s="33">
        <v>33</v>
      </c>
      <c r="L320" s="33">
        <v>39</v>
      </c>
      <c r="M320" s="33">
        <v>28</v>
      </c>
      <c r="N320" s="33">
        <v>5</v>
      </c>
      <c r="O320" s="33">
        <v>0</v>
      </c>
    </row>
    <row r="321" spans="1:15" ht="15" customHeight="1" x14ac:dyDescent="0.15">
      <c r="A321" s="54" t="s">
        <v>71</v>
      </c>
      <c r="B321" s="38" t="s">
        <v>69</v>
      </c>
      <c r="C321" s="43"/>
      <c r="D321" s="33">
        <v>45</v>
      </c>
      <c r="E321" s="33">
        <v>7</v>
      </c>
      <c r="F321" s="33">
        <v>26</v>
      </c>
      <c r="G321" s="33">
        <v>10</v>
      </c>
      <c r="H321" s="33">
        <v>2</v>
      </c>
      <c r="I321" s="33">
        <v>0</v>
      </c>
      <c r="J321" s="33">
        <v>45</v>
      </c>
      <c r="K321" s="33">
        <v>12</v>
      </c>
      <c r="L321" s="33">
        <v>19</v>
      </c>
      <c r="M321" s="33">
        <v>12</v>
      </c>
      <c r="N321" s="33">
        <v>2</v>
      </c>
      <c r="O321" s="33">
        <v>0</v>
      </c>
    </row>
    <row r="322" spans="1:15" ht="15" customHeight="1" x14ac:dyDescent="0.15">
      <c r="A322" s="3" t="s">
        <v>65</v>
      </c>
      <c r="B322" s="39" t="s">
        <v>70</v>
      </c>
      <c r="C322" s="44"/>
      <c r="D322" s="33">
        <v>3</v>
      </c>
      <c r="E322" s="33">
        <v>1</v>
      </c>
      <c r="F322" s="33">
        <v>0</v>
      </c>
      <c r="G322" s="33">
        <v>2</v>
      </c>
      <c r="H322" s="33">
        <v>0</v>
      </c>
      <c r="I322" s="33">
        <v>0</v>
      </c>
      <c r="J322" s="33">
        <v>3</v>
      </c>
      <c r="K322" s="33">
        <v>3</v>
      </c>
      <c r="L322" s="33">
        <v>0</v>
      </c>
      <c r="M322" s="33">
        <v>0</v>
      </c>
      <c r="N322" s="33">
        <v>0</v>
      </c>
      <c r="O322" s="33">
        <v>0</v>
      </c>
    </row>
    <row r="323" spans="1:15" ht="15" customHeight="1" x14ac:dyDescent="0.15">
      <c r="A323" s="4"/>
      <c r="B323" s="40" t="s">
        <v>2</v>
      </c>
      <c r="C323" s="45"/>
      <c r="D323" s="33">
        <v>0</v>
      </c>
      <c r="E323" s="33">
        <v>0</v>
      </c>
      <c r="F323" s="33">
        <v>0</v>
      </c>
      <c r="G323" s="33">
        <v>0</v>
      </c>
      <c r="H323" s="33">
        <v>0</v>
      </c>
      <c r="I323" s="33">
        <v>0</v>
      </c>
      <c r="J323" s="33">
        <v>0</v>
      </c>
      <c r="K323" s="33">
        <v>0</v>
      </c>
      <c r="L323" s="33">
        <v>0</v>
      </c>
      <c r="M323" s="33">
        <v>0</v>
      </c>
      <c r="N323" s="33">
        <v>0</v>
      </c>
      <c r="O323" s="33">
        <v>0</v>
      </c>
    </row>
    <row r="324" spans="1:15" ht="15" customHeight="1" x14ac:dyDescent="0.15">
      <c r="A324" s="54" t="s">
        <v>71</v>
      </c>
      <c r="B324" s="38" t="s">
        <v>69</v>
      </c>
      <c r="C324" s="43"/>
      <c r="D324" s="33">
        <v>0</v>
      </c>
      <c r="E324" s="33">
        <v>0</v>
      </c>
      <c r="F324" s="33">
        <v>0</v>
      </c>
      <c r="G324" s="33">
        <v>0</v>
      </c>
      <c r="H324" s="33">
        <v>0</v>
      </c>
      <c r="I324" s="33">
        <v>0</v>
      </c>
      <c r="J324" s="33">
        <v>0</v>
      </c>
      <c r="K324" s="33">
        <v>0</v>
      </c>
      <c r="L324" s="33">
        <v>0</v>
      </c>
      <c r="M324" s="33">
        <v>0</v>
      </c>
      <c r="N324" s="33">
        <v>0</v>
      </c>
      <c r="O324" s="33">
        <v>0</v>
      </c>
    </row>
    <row r="325" spans="1:15" ht="15" customHeight="1" x14ac:dyDescent="0.15">
      <c r="A325" s="3" t="s">
        <v>63</v>
      </c>
      <c r="B325" s="39" t="s">
        <v>70</v>
      </c>
      <c r="C325" s="44"/>
      <c r="D325" s="33">
        <v>0</v>
      </c>
      <c r="E325" s="33">
        <v>0</v>
      </c>
      <c r="F325" s="33">
        <v>0</v>
      </c>
      <c r="G325" s="33">
        <v>0</v>
      </c>
      <c r="H325" s="33">
        <v>0</v>
      </c>
      <c r="I325" s="33">
        <v>0</v>
      </c>
      <c r="J325" s="33">
        <v>0</v>
      </c>
      <c r="K325" s="33">
        <v>0</v>
      </c>
      <c r="L325" s="33">
        <v>0</v>
      </c>
      <c r="M325" s="33">
        <v>0</v>
      </c>
      <c r="N325" s="33">
        <v>0</v>
      </c>
      <c r="O325" s="33">
        <v>0</v>
      </c>
    </row>
    <row r="326" spans="1:15" ht="15" customHeight="1" x14ac:dyDescent="0.15">
      <c r="A326" s="3" t="s">
        <v>64</v>
      </c>
      <c r="B326" s="40" t="s">
        <v>2</v>
      </c>
      <c r="C326" s="45"/>
      <c r="D326" s="33">
        <v>0</v>
      </c>
      <c r="E326" s="33">
        <v>0</v>
      </c>
      <c r="F326" s="33">
        <v>0</v>
      </c>
      <c r="G326" s="33">
        <v>0</v>
      </c>
      <c r="H326" s="33">
        <v>0</v>
      </c>
      <c r="I326" s="33">
        <v>0</v>
      </c>
      <c r="J326" s="33">
        <v>0</v>
      </c>
      <c r="K326" s="33">
        <v>0</v>
      </c>
      <c r="L326" s="33">
        <v>0</v>
      </c>
      <c r="M326" s="33">
        <v>0</v>
      </c>
      <c r="N326" s="33">
        <v>0</v>
      </c>
      <c r="O326" s="33">
        <v>0</v>
      </c>
    </row>
    <row r="327" spans="1:15" ht="15" customHeight="1" x14ac:dyDescent="0.15">
      <c r="A327" s="54" t="s">
        <v>71</v>
      </c>
      <c r="B327" s="38" t="s">
        <v>69</v>
      </c>
      <c r="C327" s="43"/>
      <c r="D327" s="33">
        <v>52</v>
      </c>
      <c r="E327" s="33">
        <v>11</v>
      </c>
      <c r="F327" s="33">
        <v>28</v>
      </c>
      <c r="G327" s="33">
        <v>10</v>
      </c>
      <c r="H327" s="33">
        <v>3</v>
      </c>
      <c r="I327" s="33">
        <v>0</v>
      </c>
      <c r="J327" s="33">
        <v>52</v>
      </c>
      <c r="K327" s="33">
        <v>14</v>
      </c>
      <c r="L327" s="33">
        <v>23</v>
      </c>
      <c r="M327" s="33">
        <v>12</v>
      </c>
      <c r="N327" s="33">
        <v>3</v>
      </c>
      <c r="O327" s="33">
        <v>0</v>
      </c>
    </row>
    <row r="328" spans="1:15" ht="15" customHeight="1" x14ac:dyDescent="0.15">
      <c r="A328" s="3" t="s">
        <v>66</v>
      </c>
      <c r="B328" s="39" t="s">
        <v>70</v>
      </c>
      <c r="C328" s="44"/>
      <c r="D328" s="33">
        <v>9</v>
      </c>
      <c r="E328" s="33">
        <v>5</v>
      </c>
      <c r="F328" s="33">
        <v>0</v>
      </c>
      <c r="G328" s="33">
        <v>4</v>
      </c>
      <c r="H328" s="33">
        <v>0</v>
      </c>
      <c r="I328" s="33">
        <v>0</v>
      </c>
      <c r="J328" s="33">
        <v>9</v>
      </c>
      <c r="K328" s="33">
        <v>7</v>
      </c>
      <c r="L328" s="33">
        <v>0</v>
      </c>
      <c r="M328" s="33">
        <v>2</v>
      </c>
      <c r="N328" s="33">
        <v>0</v>
      </c>
      <c r="O328" s="33">
        <v>0</v>
      </c>
    </row>
    <row r="329" spans="1:15" ht="15" customHeight="1" x14ac:dyDescent="0.15">
      <c r="A329" s="4"/>
      <c r="B329" s="40" t="s">
        <v>2</v>
      </c>
      <c r="C329" s="45"/>
      <c r="D329" s="33">
        <v>0</v>
      </c>
      <c r="E329" s="33">
        <v>0</v>
      </c>
      <c r="F329" s="33">
        <v>0</v>
      </c>
      <c r="G329" s="33">
        <v>0</v>
      </c>
      <c r="H329" s="33">
        <v>0</v>
      </c>
      <c r="I329" s="33">
        <v>0</v>
      </c>
      <c r="J329" s="33">
        <v>0</v>
      </c>
      <c r="K329" s="33">
        <v>0</v>
      </c>
      <c r="L329" s="33">
        <v>0</v>
      </c>
      <c r="M329" s="33">
        <v>0</v>
      </c>
      <c r="N329" s="33">
        <v>0</v>
      </c>
      <c r="O329" s="33">
        <v>0</v>
      </c>
    </row>
    <row r="330" spans="1:15" ht="15" customHeight="1" x14ac:dyDescent="0.15">
      <c r="A330" s="54" t="s">
        <v>71</v>
      </c>
      <c r="B330" s="38" t="s">
        <v>69</v>
      </c>
      <c r="C330" s="43"/>
      <c r="D330" s="33">
        <v>1</v>
      </c>
      <c r="E330" s="33">
        <v>0</v>
      </c>
      <c r="F330" s="33">
        <v>1</v>
      </c>
      <c r="G330" s="33">
        <v>0</v>
      </c>
      <c r="H330" s="33">
        <v>0</v>
      </c>
      <c r="I330" s="33">
        <v>0</v>
      </c>
      <c r="J330" s="33">
        <v>1</v>
      </c>
      <c r="K330" s="33">
        <v>0</v>
      </c>
      <c r="L330" s="33">
        <v>1</v>
      </c>
      <c r="M330" s="33">
        <v>0</v>
      </c>
      <c r="N330" s="33">
        <v>0</v>
      </c>
      <c r="O330" s="33">
        <v>0</v>
      </c>
    </row>
    <row r="331" spans="1:15" ht="15" customHeight="1" x14ac:dyDescent="0.15">
      <c r="A331" s="3" t="s">
        <v>67</v>
      </c>
      <c r="B331" s="39" t="s">
        <v>70</v>
      </c>
      <c r="C331" s="44"/>
      <c r="D331" s="33">
        <v>0</v>
      </c>
      <c r="E331" s="33">
        <v>0</v>
      </c>
      <c r="F331" s="33">
        <v>0</v>
      </c>
      <c r="G331" s="33">
        <v>0</v>
      </c>
      <c r="H331" s="33">
        <v>0</v>
      </c>
      <c r="I331" s="33">
        <v>0</v>
      </c>
      <c r="J331" s="33">
        <v>0</v>
      </c>
      <c r="K331" s="33">
        <v>0</v>
      </c>
      <c r="L331" s="33">
        <v>0</v>
      </c>
      <c r="M331" s="33">
        <v>0</v>
      </c>
      <c r="N331" s="33">
        <v>0</v>
      </c>
      <c r="O331" s="33">
        <v>0</v>
      </c>
    </row>
    <row r="332" spans="1:15" ht="15" customHeight="1" x14ac:dyDescent="0.15">
      <c r="A332" s="4"/>
      <c r="B332" s="40" t="s">
        <v>2</v>
      </c>
      <c r="C332" s="45"/>
      <c r="D332" s="33">
        <v>0</v>
      </c>
      <c r="E332" s="33">
        <v>0</v>
      </c>
      <c r="F332" s="33">
        <v>0</v>
      </c>
      <c r="G332" s="33">
        <v>0</v>
      </c>
      <c r="H332" s="33">
        <v>0</v>
      </c>
      <c r="I332" s="33">
        <v>0</v>
      </c>
      <c r="J332" s="33">
        <v>0</v>
      </c>
      <c r="K332" s="33">
        <v>0</v>
      </c>
      <c r="L332" s="33">
        <v>0</v>
      </c>
      <c r="M332" s="33">
        <v>0</v>
      </c>
      <c r="N332" s="33">
        <v>0</v>
      </c>
      <c r="O332" s="33">
        <v>0</v>
      </c>
    </row>
    <row r="333" spans="1:15" ht="15" customHeight="1" x14ac:dyDescent="0.15">
      <c r="A333" s="54" t="s">
        <v>71</v>
      </c>
      <c r="B333" s="38" t="s">
        <v>69</v>
      </c>
      <c r="C333" s="43"/>
      <c r="D333" s="33">
        <v>12</v>
      </c>
      <c r="E333" s="33">
        <v>4</v>
      </c>
      <c r="F333" s="33">
        <v>6</v>
      </c>
      <c r="G333" s="33">
        <v>1</v>
      </c>
      <c r="H333" s="33">
        <v>1</v>
      </c>
      <c r="I333" s="33">
        <v>0</v>
      </c>
      <c r="J333" s="33">
        <v>12</v>
      </c>
      <c r="K333" s="33">
        <v>3</v>
      </c>
      <c r="L333" s="33">
        <v>6</v>
      </c>
      <c r="M333" s="33">
        <v>1</v>
      </c>
      <c r="N333" s="33">
        <v>1</v>
      </c>
      <c r="O333" s="33">
        <v>1</v>
      </c>
    </row>
    <row r="334" spans="1:15" ht="15" customHeight="1" x14ac:dyDescent="0.15">
      <c r="A334" s="3" t="s">
        <v>68</v>
      </c>
      <c r="B334" s="39" t="s">
        <v>70</v>
      </c>
      <c r="C334" s="44"/>
      <c r="D334" s="33">
        <v>21</v>
      </c>
      <c r="E334" s="33">
        <v>4</v>
      </c>
      <c r="F334" s="33">
        <v>11</v>
      </c>
      <c r="G334" s="33">
        <v>5</v>
      </c>
      <c r="H334" s="33">
        <v>1</v>
      </c>
      <c r="I334" s="33">
        <v>0</v>
      </c>
      <c r="J334" s="33">
        <v>21</v>
      </c>
      <c r="K334" s="33">
        <v>6</v>
      </c>
      <c r="L334" s="33">
        <v>9</v>
      </c>
      <c r="M334" s="33">
        <v>4</v>
      </c>
      <c r="N334" s="33">
        <v>2</v>
      </c>
      <c r="O334" s="33">
        <v>0</v>
      </c>
    </row>
    <row r="335" spans="1:15" ht="15" customHeight="1" x14ac:dyDescent="0.15">
      <c r="A335" s="4"/>
      <c r="B335" s="40" t="s">
        <v>2</v>
      </c>
      <c r="C335" s="45"/>
      <c r="D335" s="33">
        <v>1</v>
      </c>
      <c r="E335" s="33">
        <v>0</v>
      </c>
      <c r="F335" s="33">
        <v>1</v>
      </c>
      <c r="G335" s="33">
        <v>0</v>
      </c>
      <c r="H335" s="33">
        <v>0</v>
      </c>
      <c r="I335" s="33">
        <v>0</v>
      </c>
      <c r="J335" s="33">
        <v>1</v>
      </c>
      <c r="K335" s="33">
        <v>0</v>
      </c>
      <c r="L335" s="33">
        <v>0</v>
      </c>
      <c r="M335" s="33">
        <v>1</v>
      </c>
      <c r="N335" s="33">
        <v>0</v>
      </c>
      <c r="O335" s="33">
        <v>0</v>
      </c>
    </row>
    <row r="336" spans="1:15" ht="24.75" customHeight="1" x14ac:dyDescent="0.15">
      <c r="A336" s="3" t="s">
        <v>282</v>
      </c>
      <c r="B336" s="273" t="s">
        <v>284</v>
      </c>
      <c r="C336" s="274"/>
      <c r="D336" s="20">
        <v>166</v>
      </c>
      <c r="E336" s="20">
        <v>86</v>
      </c>
      <c r="F336" s="20">
        <v>40</v>
      </c>
      <c r="G336" s="20">
        <v>33</v>
      </c>
      <c r="H336" s="20">
        <v>4</v>
      </c>
      <c r="I336" s="20">
        <v>3</v>
      </c>
      <c r="J336" s="20">
        <v>166</v>
      </c>
      <c r="K336" s="20">
        <v>67</v>
      </c>
      <c r="L336" s="20">
        <v>42</v>
      </c>
      <c r="M336" s="20">
        <v>46</v>
      </c>
      <c r="N336" s="20">
        <v>8</v>
      </c>
      <c r="O336" s="20">
        <v>3</v>
      </c>
    </row>
    <row r="337" spans="1:15" ht="24.75" customHeight="1" x14ac:dyDescent="0.15">
      <c r="A337" s="3" t="s">
        <v>283</v>
      </c>
      <c r="B337" s="280" t="s">
        <v>285</v>
      </c>
      <c r="C337" s="281"/>
      <c r="D337" s="20">
        <v>409</v>
      </c>
      <c r="E337" s="20">
        <v>176</v>
      </c>
      <c r="F337" s="20">
        <v>101</v>
      </c>
      <c r="G337" s="20">
        <v>104</v>
      </c>
      <c r="H337" s="20">
        <v>22</v>
      </c>
      <c r="I337" s="20">
        <v>6</v>
      </c>
      <c r="J337" s="20">
        <v>409</v>
      </c>
      <c r="K337" s="20">
        <v>138</v>
      </c>
      <c r="L337" s="20">
        <v>123</v>
      </c>
      <c r="M337" s="20">
        <v>115</v>
      </c>
      <c r="N337" s="20">
        <v>25</v>
      </c>
      <c r="O337" s="20">
        <v>8</v>
      </c>
    </row>
    <row r="338" spans="1:15" ht="24.75" customHeight="1" x14ac:dyDescent="0.15">
      <c r="A338" s="3"/>
      <c r="B338" s="280" t="s">
        <v>286</v>
      </c>
      <c r="C338" s="281"/>
      <c r="D338" s="20">
        <v>111</v>
      </c>
      <c r="E338" s="20">
        <v>44</v>
      </c>
      <c r="F338" s="20">
        <v>27</v>
      </c>
      <c r="G338" s="20">
        <v>33</v>
      </c>
      <c r="H338" s="20">
        <v>5</v>
      </c>
      <c r="I338" s="20">
        <v>2</v>
      </c>
      <c r="J338" s="20">
        <v>111</v>
      </c>
      <c r="K338" s="20">
        <v>44</v>
      </c>
      <c r="L338" s="20">
        <v>34</v>
      </c>
      <c r="M338" s="20">
        <v>26</v>
      </c>
      <c r="N338" s="20">
        <v>6</v>
      </c>
      <c r="O338" s="20">
        <v>1</v>
      </c>
    </row>
    <row r="339" spans="1:15" ht="24.75" customHeight="1" x14ac:dyDescent="0.15">
      <c r="A339" s="3"/>
      <c r="B339" s="280" t="s">
        <v>287</v>
      </c>
      <c r="C339" s="281"/>
      <c r="D339" s="20">
        <v>272</v>
      </c>
      <c r="E339" s="20">
        <v>119</v>
      </c>
      <c r="F339" s="20">
        <v>66</v>
      </c>
      <c r="G339" s="20">
        <v>75</v>
      </c>
      <c r="H339" s="20">
        <v>10</v>
      </c>
      <c r="I339" s="20">
        <v>2</v>
      </c>
      <c r="J339" s="20">
        <v>272</v>
      </c>
      <c r="K339" s="20">
        <v>96</v>
      </c>
      <c r="L339" s="20">
        <v>76</v>
      </c>
      <c r="M339" s="20">
        <v>83</v>
      </c>
      <c r="N339" s="20">
        <v>12</v>
      </c>
      <c r="O339" s="20">
        <v>5</v>
      </c>
    </row>
    <row r="340" spans="1:15" ht="15" customHeight="1" x14ac:dyDescent="0.15">
      <c r="A340" s="4"/>
      <c r="B340" s="34" t="s">
        <v>2</v>
      </c>
      <c r="C340" s="46"/>
      <c r="D340" s="20">
        <v>27</v>
      </c>
      <c r="E340" s="20">
        <v>14</v>
      </c>
      <c r="F340" s="20">
        <v>1</v>
      </c>
      <c r="G340" s="20">
        <v>11</v>
      </c>
      <c r="H340" s="20">
        <v>0</v>
      </c>
      <c r="I340" s="20">
        <v>1</v>
      </c>
      <c r="J340" s="20">
        <v>27</v>
      </c>
      <c r="K340" s="20">
        <v>12</v>
      </c>
      <c r="L340" s="20">
        <v>3</v>
      </c>
      <c r="M340" s="20">
        <v>9</v>
      </c>
      <c r="N340" s="20">
        <v>2</v>
      </c>
      <c r="O340" s="20">
        <v>1</v>
      </c>
    </row>
    <row r="341" spans="1:15" ht="15" customHeight="1" x14ac:dyDescent="0.15">
      <c r="A341" s="3" t="s">
        <v>73</v>
      </c>
      <c r="B341" s="39" t="s">
        <v>74</v>
      </c>
      <c r="C341" s="44"/>
      <c r="D341" s="20">
        <v>129</v>
      </c>
      <c r="E341" s="20">
        <v>71</v>
      </c>
      <c r="F341" s="20">
        <v>24</v>
      </c>
      <c r="G341" s="20">
        <v>25</v>
      </c>
      <c r="H341" s="20">
        <v>7</v>
      </c>
      <c r="I341" s="20">
        <v>2</v>
      </c>
      <c r="J341" s="20">
        <v>129</v>
      </c>
      <c r="K341" s="20">
        <v>66</v>
      </c>
      <c r="L341" s="20">
        <v>32</v>
      </c>
      <c r="M341" s="20">
        <v>26</v>
      </c>
      <c r="N341" s="20">
        <v>3</v>
      </c>
      <c r="O341" s="20">
        <v>2</v>
      </c>
    </row>
    <row r="342" spans="1:15" ht="15" customHeight="1" x14ac:dyDescent="0.15">
      <c r="A342" s="3" t="s">
        <v>72</v>
      </c>
      <c r="B342" s="39" t="s">
        <v>75</v>
      </c>
      <c r="C342" s="44"/>
      <c r="D342" s="20">
        <v>820</v>
      </c>
      <c r="E342" s="20">
        <v>359</v>
      </c>
      <c r="F342" s="20">
        <v>193</v>
      </c>
      <c r="G342" s="20">
        <v>228</v>
      </c>
      <c r="H342" s="20">
        <v>28</v>
      </c>
      <c r="I342" s="20">
        <v>12</v>
      </c>
      <c r="J342" s="20">
        <v>820</v>
      </c>
      <c r="K342" s="20">
        <v>286</v>
      </c>
      <c r="L342" s="20">
        <v>226</v>
      </c>
      <c r="M342" s="20">
        <v>245</v>
      </c>
      <c r="N342" s="20">
        <v>47</v>
      </c>
      <c r="O342" s="20">
        <v>16</v>
      </c>
    </row>
    <row r="343" spans="1:15" ht="15" customHeight="1" x14ac:dyDescent="0.15">
      <c r="A343" s="4"/>
      <c r="B343" s="40" t="s">
        <v>2</v>
      </c>
      <c r="C343" s="45"/>
      <c r="D343" s="20">
        <v>36</v>
      </c>
      <c r="E343" s="20">
        <v>9</v>
      </c>
      <c r="F343" s="20">
        <v>18</v>
      </c>
      <c r="G343" s="20">
        <v>3</v>
      </c>
      <c r="H343" s="20">
        <v>6</v>
      </c>
      <c r="I343" s="20">
        <v>0</v>
      </c>
      <c r="J343" s="20">
        <v>36</v>
      </c>
      <c r="K343" s="20">
        <v>5</v>
      </c>
      <c r="L343" s="20">
        <v>20</v>
      </c>
      <c r="M343" s="20">
        <v>8</v>
      </c>
      <c r="N343" s="20">
        <v>3</v>
      </c>
      <c r="O343" s="20">
        <v>0</v>
      </c>
    </row>
    <row r="344" spans="1:15" ht="15" customHeight="1" x14ac:dyDescent="0.15">
      <c r="A344" s="3" t="s">
        <v>76</v>
      </c>
      <c r="B344" s="39" t="s">
        <v>74</v>
      </c>
      <c r="C344" s="44"/>
      <c r="D344" s="20">
        <v>39</v>
      </c>
      <c r="E344" s="20">
        <v>16</v>
      </c>
      <c r="F344" s="20">
        <v>15</v>
      </c>
      <c r="G344" s="20">
        <v>4</v>
      </c>
      <c r="H344" s="20">
        <v>4</v>
      </c>
      <c r="I344" s="20">
        <v>0</v>
      </c>
      <c r="J344" s="20">
        <v>39</v>
      </c>
      <c r="K344" s="20">
        <v>20</v>
      </c>
      <c r="L344" s="20">
        <v>15</v>
      </c>
      <c r="M344" s="20">
        <v>4</v>
      </c>
      <c r="N344" s="20">
        <v>0</v>
      </c>
      <c r="O344" s="20">
        <v>0</v>
      </c>
    </row>
    <row r="345" spans="1:15" ht="15" customHeight="1" x14ac:dyDescent="0.15">
      <c r="A345" s="3" t="s">
        <v>77</v>
      </c>
      <c r="B345" s="39" t="s">
        <v>75</v>
      </c>
      <c r="C345" s="44"/>
      <c r="D345" s="20">
        <v>910</v>
      </c>
      <c r="E345" s="20">
        <v>414</v>
      </c>
      <c r="F345" s="20">
        <v>202</v>
      </c>
      <c r="G345" s="20">
        <v>249</v>
      </c>
      <c r="H345" s="20">
        <v>31</v>
      </c>
      <c r="I345" s="20">
        <v>14</v>
      </c>
      <c r="J345" s="20">
        <v>910</v>
      </c>
      <c r="K345" s="20">
        <v>332</v>
      </c>
      <c r="L345" s="20">
        <v>243</v>
      </c>
      <c r="M345" s="20">
        <v>267</v>
      </c>
      <c r="N345" s="20">
        <v>50</v>
      </c>
      <c r="O345" s="20">
        <v>18</v>
      </c>
    </row>
    <row r="346" spans="1:15" ht="15" customHeight="1" x14ac:dyDescent="0.15">
      <c r="A346" s="4"/>
      <c r="B346" s="40" t="s">
        <v>2</v>
      </c>
      <c r="C346" s="45"/>
      <c r="D346" s="20">
        <v>36</v>
      </c>
      <c r="E346" s="20">
        <v>9</v>
      </c>
      <c r="F346" s="20">
        <v>18</v>
      </c>
      <c r="G346" s="20">
        <v>3</v>
      </c>
      <c r="H346" s="20">
        <v>6</v>
      </c>
      <c r="I346" s="20">
        <v>0</v>
      </c>
      <c r="J346" s="20">
        <v>36</v>
      </c>
      <c r="K346" s="20">
        <v>5</v>
      </c>
      <c r="L346" s="20">
        <v>20</v>
      </c>
      <c r="M346" s="20">
        <v>8</v>
      </c>
      <c r="N346" s="20">
        <v>3</v>
      </c>
      <c r="O346" s="20">
        <v>0</v>
      </c>
    </row>
    <row r="347" spans="1:15" ht="15" customHeight="1" x14ac:dyDescent="0.15">
      <c r="A347" s="2" t="s">
        <v>288</v>
      </c>
      <c r="B347" s="38" t="s">
        <v>413</v>
      </c>
      <c r="C347" s="43"/>
      <c r="D347" s="20">
        <v>137</v>
      </c>
      <c r="E347" s="20">
        <v>47</v>
      </c>
      <c r="F347" s="20">
        <v>30</v>
      </c>
      <c r="G347" s="20">
        <v>52</v>
      </c>
      <c r="H347" s="20">
        <v>5</v>
      </c>
      <c r="I347" s="20">
        <v>3</v>
      </c>
      <c r="J347" s="20">
        <v>137</v>
      </c>
      <c r="K347" s="20">
        <v>57</v>
      </c>
      <c r="L347" s="20">
        <v>28</v>
      </c>
      <c r="M347" s="20">
        <v>47</v>
      </c>
      <c r="N347" s="20">
        <v>4</v>
      </c>
      <c r="O347" s="20">
        <v>1</v>
      </c>
    </row>
    <row r="348" spans="1:15" ht="15" customHeight="1" x14ac:dyDescent="0.15">
      <c r="A348" s="3"/>
      <c r="B348" s="39" t="s">
        <v>414</v>
      </c>
      <c r="C348" s="44"/>
      <c r="D348" s="20">
        <v>795</v>
      </c>
      <c r="E348" s="20">
        <v>348</v>
      </c>
      <c r="F348" s="20">
        <v>185</v>
      </c>
      <c r="G348" s="20">
        <v>219</v>
      </c>
      <c r="H348" s="20">
        <v>30</v>
      </c>
      <c r="I348" s="20">
        <v>13</v>
      </c>
      <c r="J348" s="20">
        <v>795</v>
      </c>
      <c r="K348" s="20">
        <v>289</v>
      </c>
      <c r="L348" s="20">
        <v>211</v>
      </c>
      <c r="M348" s="20">
        <v>237</v>
      </c>
      <c r="N348" s="20">
        <v>46</v>
      </c>
      <c r="O348" s="20">
        <v>12</v>
      </c>
    </row>
    <row r="349" spans="1:15" ht="15" customHeight="1" x14ac:dyDescent="0.15">
      <c r="A349" s="3"/>
      <c r="B349" s="39" t="s">
        <v>415</v>
      </c>
      <c r="C349" s="44"/>
      <c r="D349" s="20">
        <v>687</v>
      </c>
      <c r="E349" s="20">
        <v>335</v>
      </c>
      <c r="F349" s="20">
        <v>116</v>
      </c>
      <c r="G349" s="20">
        <v>200</v>
      </c>
      <c r="H349" s="20">
        <v>25</v>
      </c>
      <c r="I349" s="20">
        <v>11</v>
      </c>
      <c r="J349" s="20">
        <v>687</v>
      </c>
      <c r="K349" s="20">
        <v>257</v>
      </c>
      <c r="L349" s="20">
        <v>169</v>
      </c>
      <c r="M349" s="20">
        <v>208</v>
      </c>
      <c r="N349" s="20">
        <v>39</v>
      </c>
      <c r="O349" s="20">
        <v>14</v>
      </c>
    </row>
    <row r="350" spans="1:15" ht="15" customHeight="1" x14ac:dyDescent="0.15">
      <c r="A350" s="3"/>
      <c r="B350" s="39" t="s">
        <v>416</v>
      </c>
      <c r="C350" s="44"/>
      <c r="D350" s="20">
        <v>651</v>
      </c>
      <c r="E350" s="20">
        <v>319</v>
      </c>
      <c r="F350" s="20">
        <v>109</v>
      </c>
      <c r="G350" s="20">
        <v>196</v>
      </c>
      <c r="H350" s="20">
        <v>17</v>
      </c>
      <c r="I350" s="20">
        <v>10</v>
      </c>
      <c r="J350" s="20">
        <v>651</v>
      </c>
      <c r="K350" s="20">
        <v>242</v>
      </c>
      <c r="L350" s="20">
        <v>159</v>
      </c>
      <c r="M350" s="20">
        <v>200</v>
      </c>
      <c r="N350" s="20">
        <v>38</v>
      </c>
      <c r="O350" s="20">
        <v>12</v>
      </c>
    </row>
    <row r="351" spans="1:15" ht="15" customHeight="1" x14ac:dyDescent="0.15">
      <c r="A351" s="3"/>
      <c r="B351" s="39" t="s">
        <v>78</v>
      </c>
      <c r="C351" s="44"/>
      <c r="D351" s="20">
        <v>661</v>
      </c>
      <c r="E351" s="20">
        <v>267</v>
      </c>
      <c r="F351" s="20">
        <v>155</v>
      </c>
      <c r="G351" s="20">
        <v>205</v>
      </c>
      <c r="H351" s="20">
        <v>24</v>
      </c>
      <c r="I351" s="20">
        <v>10</v>
      </c>
      <c r="J351" s="20">
        <v>661</v>
      </c>
      <c r="K351" s="20">
        <v>219</v>
      </c>
      <c r="L351" s="20">
        <v>190</v>
      </c>
      <c r="M351" s="20">
        <v>202</v>
      </c>
      <c r="N351" s="20">
        <v>40</v>
      </c>
      <c r="O351" s="20">
        <v>10</v>
      </c>
    </row>
    <row r="352" spans="1:15" ht="15" customHeight="1" x14ac:dyDescent="0.15">
      <c r="A352" s="3"/>
      <c r="B352" s="39" t="s">
        <v>417</v>
      </c>
      <c r="C352" s="44"/>
      <c r="D352" s="20">
        <v>209</v>
      </c>
      <c r="E352" s="20">
        <v>45</v>
      </c>
      <c r="F352" s="20">
        <v>78</v>
      </c>
      <c r="G352" s="20">
        <v>67</v>
      </c>
      <c r="H352" s="20">
        <v>16</v>
      </c>
      <c r="I352" s="20">
        <v>3</v>
      </c>
      <c r="J352" s="20">
        <v>209</v>
      </c>
      <c r="K352" s="20">
        <v>48</v>
      </c>
      <c r="L352" s="20">
        <v>83</v>
      </c>
      <c r="M352" s="20">
        <v>56</v>
      </c>
      <c r="N352" s="20">
        <v>19</v>
      </c>
      <c r="O352" s="20">
        <v>3</v>
      </c>
    </row>
    <row r="353" spans="1:15" ht="15" customHeight="1" x14ac:dyDescent="0.15">
      <c r="A353" s="3"/>
      <c r="B353" s="39" t="s">
        <v>418</v>
      </c>
      <c r="C353" s="44"/>
      <c r="D353" s="20">
        <v>18</v>
      </c>
      <c r="E353" s="20">
        <v>8</v>
      </c>
      <c r="F353" s="20">
        <v>10</v>
      </c>
      <c r="G353" s="20">
        <v>0</v>
      </c>
      <c r="H353" s="20">
        <v>0</v>
      </c>
      <c r="I353" s="20">
        <v>0</v>
      </c>
      <c r="J353" s="20">
        <v>18</v>
      </c>
      <c r="K353" s="20">
        <v>5</v>
      </c>
      <c r="L353" s="20">
        <v>7</v>
      </c>
      <c r="M353" s="20">
        <v>4</v>
      </c>
      <c r="N353" s="20">
        <v>2</v>
      </c>
      <c r="O353" s="20">
        <v>0</v>
      </c>
    </row>
    <row r="354" spans="1:15" ht="15" customHeight="1" x14ac:dyDescent="0.15">
      <c r="A354" s="4"/>
      <c r="B354" s="40" t="s">
        <v>351</v>
      </c>
      <c r="C354" s="45"/>
      <c r="D354" s="20">
        <v>28</v>
      </c>
      <c r="E354" s="20">
        <v>9</v>
      </c>
      <c r="F354" s="20">
        <v>11</v>
      </c>
      <c r="G354" s="20">
        <v>5</v>
      </c>
      <c r="H354" s="20">
        <v>3</v>
      </c>
      <c r="I354" s="20">
        <v>0</v>
      </c>
      <c r="J354" s="20">
        <v>28</v>
      </c>
      <c r="K354" s="20">
        <v>5</v>
      </c>
      <c r="L354" s="20">
        <v>17</v>
      </c>
      <c r="M354" s="20">
        <v>5</v>
      </c>
      <c r="N354" s="20">
        <v>1</v>
      </c>
      <c r="O354" s="20">
        <v>0</v>
      </c>
    </row>
    <row r="355" spans="1:15" ht="15" customHeight="1" x14ac:dyDescent="0.15">
      <c r="A355" s="3" t="s">
        <v>79</v>
      </c>
      <c r="B355" s="278" t="s">
        <v>80</v>
      </c>
      <c r="C355" s="279"/>
      <c r="D355" s="20">
        <v>101</v>
      </c>
      <c r="E355" s="20">
        <v>46</v>
      </c>
      <c r="F355" s="20">
        <v>30</v>
      </c>
      <c r="G355" s="20">
        <v>19</v>
      </c>
      <c r="H355" s="20">
        <v>6</v>
      </c>
      <c r="I355" s="20">
        <v>0</v>
      </c>
      <c r="J355" s="20">
        <v>101</v>
      </c>
      <c r="K355" s="20">
        <v>31</v>
      </c>
      <c r="L355" s="20">
        <v>34</v>
      </c>
      <c r="M355" s="20">
        <v>28</v>
      </c>
      <c r="N355" s="20">
        <v>4</v>
      </c>
      <c r="O355" s="20">
        <v>4</v>
      </c>
    </row>
    <row r="356" spans="1:15" ht="15" customHeight="1" x14ac:dyDescent="0.15">
      <c r="A356" s="3" t="s">
        <v>290</v>
      </c>
      <c r="B356" s="278" t="s">
        <v>81</v>
      </c>
      <c r="C356" s="279"/>
      <c r="D356" s="20">
        <v>725</v>
      </c>
      <c r="E356" s="20">
        <v>323</v>
      </c>
      <c r="F356" s="20">
        <v>167</v>
      </c>
      <c r="G356" s="20">
        <v>200</v>
      </c>
      <c r="H356" s="20">
        <v>25</v>
      </c>
      <c r="I356" s="20">
        <v>10</v>
      </c>
      <c r="J356" s="20">
        <v>725</v>
      </c>
      <c r="K356" s="20">
        <v>271</v>
      </c>
      <c r="L356" s="20">
        <v>200</v>
      </c>
      <c r="M356" s="20">
        <v>203</v>
      </c>
      <c r="N356" s="20">
        <v>42</v>
      </c>
      <c r="O356" s="20">
        <v>9</v>
      </c>
    </row>
    <row r="357" spans="1:15" ht="15" customHeight="1" x14ac:dyDescent="0.15">
      <c r="A357" s="3" t="s">
        <v>291</v>
      </c>
      <c r="B357" s="278" t="s">
        <v>82</v>
      </c>
      <c r="C357" s="279"/>
      <c r="D357" s="20">
        <v>99</v>
      </c>
      <c r="E357" s="20">
        <v>51</v>
      </c>
      <c r="F357" s="20">
        <v>10</v>
      </c>
      <c r="G357" s="20">
        <v>30</v>
      </c>
      <c r="H357" s="20">
        <v>4</v>
      </c>
      <c r="I357" s="20">
        <v>4</v>
      </c>
      <c r="J357" s="20">
        <v>99</v>
      </c>
      <c r="K357" s="20">
        <v>40</v>
      </c>
      <c r="L357" s="20">
        <v>16</v>
      </c>
      <c r="M357" s="20">
        <v>35</v>
      </c>
      <c r="N357" s="20">
        <v>4</v>
      </c>
      <c r="O357" s="20">
        <v>4</v>
      </c>
    </row>
    <row r="358" spans="1:15" ht="15" customHeight="1" x14ac:dyDescent="0.15">
      <c r="A358" s="3"/>
      <c r="B358" s="41" t="s">
        <v>83</v>
      </c>
      <c r="C358" s="47"/>
      <c r="D358" s="20">
        <v>2</v>
      </c>
      <c r="E358" s="20">
        <v>0</v>
      </c>
      <c r="F358" s="20">
        <v>2</v>
      </c>
      <c r="G358" s="20">
        <v>0</v>
      </c>
      <c r="H358" s="20">
        <v>0</v>
      </c>
      <c r="I358" s="20">
        <v>0</v>
      </c>
      <c r="J358" s="20">
        <v>2</v>
      </c>
      <c r="K358" s="20">
        <v>1</v>
      </c>
      <c r="L358" s="20">
        <v>1</v>
      </c>
      <c r="M358" s="20">
        <v>0</v>
      </c>
      <c r="N358" s="20">
        <v>0</v>
      </c>
      <c r="O358" s="20">
        <v>0</v>
      </c>
    </row>
    <row r="359" spans="1:15" ht="15" customHeight="1" x14ac:dyDescent="0.15">
      <c r="A359" s="4"/>
      <c r="B359" s="42" t="s">
        <v>2</v>
      </c>
      <c r="C359" s="48"/>
      <c r="D359" s="20">
        <v>58</v>
      </c>
      <c r="E359" s="20">
        <v>19</v>
      </c>
      <c r="F359" s="20">
        <v>26</v>
      </c>
      <c r="G359" s="20">
        <v>7</v>
      </c>
      <c r="H359" s="20">
        <v>6</v>
      </c>
      <c r="I359" s="20">
        <v>0</v>
      </c>
      <c r="J359" s="20">
        <v>58</v>
      </c>
      <c r="K359" s="20">
        <v>14</v>
      </c>
      <c r="L359" s="20">
        <v>27</v>
      </c>
      <c r="M359" s="20">
        <v>13</v>
      </c>
      <c r="N359" s="20">
        <v>3</v>
      </c>
      <c r="O359" s="20">
        <v>1</v>
      </c>
    </row>
    <row r="360" spans="1:15" ht="15" customHeight="1" x14ac:dyDescent="0.15">
      <c r="A360" s="3" t="s">
        <v>84</v>
      </c>
      <c r="B360" s="39" t="s">
        <v>85</v>
      </c>
      <c r="C360" s="44"/>
      <c r="D360" s="20">
        <v>208</v>
      </c>
      <c r="E360" s="20">
        <v>59</v>
      </c>
      <c r="F360" s="20">
        <v>77</v>
      </c>
      <c r="G360" s="20">
        <v>52</v>
      </c>
      <c r="H360" s="20">
        <v>16</v>
      </c>
      <c r="I360" s="20">
        <v>4</v>
      </c>
      <c r="J360" s="20">
        <v>208</v>
      </c>
      <c r="K360" s="20">
        <v>65</v>
      </c>
      <c r="L360" s="20">
        <v>67</v>
      </c>
      <c r="M360" s="20">
        <v>64</v>
      </c>
      <c r="N360" s="20">
        <v>11</v>
      </c>
      <c r="O360" s="20">
        <v>1</v>
      </c>
    </row>
    <row r="361" spans="1:15" ht="15" customHeight="1" x14ac:dyDescent="0.15">
      <c r="A361" s="3" t="s">
        <v>289</v>
      </c>
      <c r="B361" s="278" t="s">
        <v>86</v>
      </c>
      <c r="C361" s="279"/>
      <c r="D361" s="20">
        <v>683</v>
      </c>
      <c r="E361" s="20">
        <v>341</v>
      </c>
      <c r="F361" s="20">
        <v>135</v>
      </c>
      <c r="G361" s="20">
        <v>180</v>
      </c>
      <c r="H361" s="20">
        <v>17</v>
      </c>
      <c r="I361" s="20">
        <v>10</v>
      </c>
      <c r="J361" s="20">
        <v>683</v>
      </c>
      <c r="K361" s="20">
        <v>267</v>
      </c>
      <c r="L361" s="20">
        <v>175</v>
      </c>
      <c r="M361" s="20">
        <v>187</v>
      </c>
      <c r="N361" s="20">
        <v>37</v>
      </c>
      <c r="O361" s="20">
        <v>17</v>
      </c>
    </row>
    <row r="362" spans="1:15" ht="15" customHeight="1" x14ac:dyDescent="0.15">
      <c r="A362" s="3"/>
      <c r="B362" s="39" t="s">
        <v>83</v>
      </c>
      <c r="C362" s="44"/>
      <c r="D362" s="20">
        <v>9</v>
      </c>
      <c r="E362" s="20">
        <v>4</v>
      </c>
      <c r="F362" s="20">
        <v>1</v>
      </c>
      <c r="G362" s="20">
        <v>3</v>
      </c>
      <c r="H362" s="20">
        <v>1</v>
      </c>
      <c r="I362" s="20">
        <v>0</v>
      </c>
      <c r="J362" s="20">
        <v>9</v>
      </c>
      <c r="K362" s="20">
        <v>0</v>
      </c>
      <c r="L362" s="20">
        <v>6</v>
      </c>
      <c r="M362" s="20">
        <v>3</v>
      </c>
      <c r="N362" s="20">
        <v>0</v>
      </c>
      <c r="O362" s="20">
        <v>0</v>
      </c>
    </row>
    <row r="363" spans="1:15" ht="15" customHeight="1" x14ac:dyDescent="0.15">
      <c r="A363" s="3"/>
      <c r="B363" s="39" t="s">
        <v>87</v>
      </c>
      <c r="C363" s="44"/>
      <c r="D363" s="20">
        <v>55</v>
      </c>
      <c r="E363" s="20">
        <v>26</v>
      </c>
      <c r="F363" s="20">
        <v>7</v>
      </c>
      <c r="G363" s="20">
        <v>18</v>
      </c>
      <c r="H363" s="20">
        <v>4</v>
      </c>
      <c r="I363" s="20">
        <v>0</v>
      </c>
      <c r="J363" s="20">
        <v>55</v>
      </c>
      <c r="K363" s="20">
        <v>19</v>
      </c>
      <c r="L363" s="20">
        <v>10</v>
      </c>
      <c r="M363" s="20">
        <v>22</v>
      </c>
      <c r="N363" s="20">
        <v>4</v>
      </c>
      <c r="O363" s="20">
        <v>0</v>
      </c>
    </row>
    <row r="364" spans="1:15" ht="15" customHeight="1" x14ac:dyDescent="0.15">
      <c r="A364" s="4"/>
      <c r="B364" s="40" t="s">
        <v>2</v>
      </c>
      <c r="C364" s="45"/>
      <c r="D364" s="20">
        <v>30</v>
      </c>
      <c r="E364" s="20">
        <v>9</v>
      </c>
      <c r="F364" s="20">
        <v>15</v>
      </c>
      <c r="G364" s="20">
        <v>3</v>
      </c>
      <c r="H364" s="20">
        <v>3</v>
      </c>
      <c r="I364" s="20">
        <v>0</v>
      </c>
      <c r="J364" s="20">
        <v>30</v>
      </c>
      <c r="K364" s="20">
        <v>6</v>
      </c>
      <c r="L364" s="20">
        <v>20</v>
      </c>
      <c r="M364" s="20">
        <v>3</v>
      </c>
      <c r="N364" s="20">
        <v>1</v>
      </c>
      <c r="O364" s="20">
        <v>0</v>
      </c>
    </row>
    <row r="365" spans="1:15" ht="15" customHeight="1" x14ac:dyDescent="0.15">
      <c r="A365" s="3" t="s">
        <v>88</v>
      </c>
      <c r="B365" s="39" t="s">
        <v>89</v>
      </c>
      <c r="C365" s="44"/>
      <c r="D365" s="20">
        <v>56</v>
      </c>
      <c r="E365" s="20">
        <v>33</v>
      </c>
      <c r="F365" s="20">
        <v>15</v>
      </c>
      <c r="G365" s="20">
        <v>1</v>
      </c>
      <c r="H365" s="20">
        <v>5</v>
      </c>
      <c r="I365" s="20">
        <v>2</v>
      </c>
      <c r="J365" s="20">
        <v>56</v>
      </c>
      <c r="K365" s="20">
        <v>28</v>
      </c>
      <c r="L365" s="20">
        <v>10</v>
      </c>
      <c r="M365" s="20">
        <v>13</v>
      </c>
      <c r="N365" s="20">
        <v>4</v>
      </c>
      <c r="O365" s="20">
        <v>1</v>
      </c>
    </row>
    <row r="366" spans="1:15" ht="15" customHeight="1" x14ac:dyDescent="0.15">
      <c r="A366" s="3" t="s">
        <v>292</v>
      </c>
      <c r="B366" s="39" t="s">
        <v>90</v>
      </c>
      <c r="C366" s="44"/>
      <c r="D366" s="20">
        <v>637</v>
      </c>
      <c r="E366" s="20">
        <v>316</v>
      </c>
      <c r="F366" s="20">
        <v>106</v>
      </c>
      <c r="G366" s="20">
        <v>186</v>
      </c>
      <c r="H366" s="20">
        <v>19</v>
      </c>
      <c r="I366" s="20">
        <v>10</v>
      </c>
      <c r="J366" s="20">
        <v>637</v>
      </c>
      <c r="K366" s="20">
        <v>239</v>
      </c>
      <c r="L366" s="20">
        <v>165</v>
      </c>
      <c r="M366" s="20">
        <v>184</v>
      </c>
      <c r="N366" s="20">
        <v>36</v>
      </c>
      <c r="O366" s="20">
        <v>13</v>
      </c>
    </row>
    <row r="367" spans="1:15" ht="15" customHeight="1" x14ac:dyDescent="0.15">
      <c r="A367" s="3" t="s">
        <v>293</v>
      </c>
      <c r="B367" s="39" t="s">
        <v>91</v>
      </c>
      <c r="C367" s="44"/>
      <c r="D367" s="20">
        <v>255</v>
      </c>
      <c r="E367" s="20">
        <v>81</v>
      </c>
      <c r="F367" s="20">
        <v>101</v>
      </c>
      <c r="G367" s="20">
        <v>57</v>
      </c>
      <c r="H367" s="20">
        <v>14</v>
      </c>
      <c r="I367" s="20">
        <v>2</v>
      </c>
      <c r="J367" s="20">
        <v>255</v>
      </c>
      <c r="K367" s="20">
        <v>84</v>
      </c>
      <c r="L367" s="20">
        <v>86</v>
      </c>
      <c r="M367" s="20">
        <v>71</v>
      </c>
      <c r="N367" s="20">
        <v>10</v>
      </c>
      <c r="O367" s="20">
        <v>4</v>
      </c>
    </row>
    <row r="368" spans="1:15" ht="15" customHeight="1" x14ac:dyDescent="0.15">
      <c r="A368" s="4"/>
      <c r="B368" s="40" t="s">
        <v>2</v>
      </c>
      <c r="C368" s="45"/>
      <c r="D368" s="20">
        <v>37</v>
      </c>
      <c r="E368" s="20">
        <v>9</v>
      </c>
      <c r="F368" s="20">
        <v>13</v>
      </c>
      <c r="G368" s="20">
        <v>12</v>
      </c>
      <c r="H368" s="20">
        <v>3</v>
      </c>
      <c r="I368" s="20">
        <v>0</v>
      </c>
      <c r="J368" s="20">
        <v>37</v>
      </c>
      <c r="K368" s="20">
        <v>6</v>
      </c>
      <c r="L368" s="20">
        <v>17</v>
      </c>
      <c r="M368" s="20">
        <v>11</v>
      </c>
      <c r="N368" s="20">
        <v>3</v>
      </c>
      <c r="O368" s="20">
        <v>0</v>
      </c>
    </row>
    <row r="369" spans="1:15" ht="15" customHeight="1" x14ac:dyDescent="0.15">
      <c r="A369" s="3" t="s">
        <v>92</v>
      </c>
      <c r="B369" s="27" t="s">
        <v>94</v>
      </c>
      <c r="C369" s="49"/>
      <c r="D369" s="20">
        <v>521</v>
      </c>
      <c r="E369" s="20">
        <v>228</v>
      </c>
      <c r="F369" s="20">
        <v>126</v>
      </c>
      <c r="G369" s="20">
        <v>127</v>
      </c>
      <c r="H369" s="20">
        <v>30</v>
      </c>
      <c r="I369" s="20">
        <v>10</v>
      </c>
      <c r="J369" s="20">
        <v>521</v>
      </c>
      <c r="K369" s="20">
        <v>203</v>
      </c>
      <c r="L369" s="20">
        <v>133</v>
      </c>
      <c r="M369" s="20">
        <v>147</v>
      </c>
      <c r="N369" s="20">
        <v>28</v>
      </c>
      <c r="O369" s="20">
        <v>10</v>
      </c>
    </row>
    <row r="370" spans="1:15" ht="15" customHeight="1" x14ac:dyDescent="0.15">
      <c r="A370" s="3" t="s">
        <v>93</v>
      </c>
      <c r="B370" s="39" t="s">
        <v>294</v>
      </c>
      <c r="C370" s="44"/>
      <c r="D370" s="20">
        <v>352</v>
      </c>
      <c r="E370" s="20">
        <v>190</v>
      </c>
      <c r="F370" s="20">
        <v>49</v>
      </c>
      <c r="G370" s="20">
        <v>102</v>
      </c>
      <c r="H370" s="20">
        <v>7</v>
      </c>
      <c r="I370" s="20">
        <v>4</v>
      </c>
      <c r="J370" s="20">
        <v>352</v>
      </c>
      <c r="K370" s="20">
        <v>133</v>
      </c>
      <c r="L370" s="20">
        <v>90</v>
      </c>
      <c r="M370" s="20">
        <v>100</v>
      </c>
      <c r="N370" s="20">
        <v>22</v>
      </c>
      <c r="O370" s="20">
        <v>7</v>
      </c>
    </row>
    <row r="371" spans="1:15" ht="15" customHeight="1" x14ac:dyDescent="0.15">
      <c r="A371" s="3"/>
      <c r="B371" s="39" t="s">
        <v>295</v>
      </c>
      <c r="C371" s="44"/>
      <c r="D371" s="20">
        <v>32</v>
      </c>
      <c r="E371" s="20">
        <v>5</v>
      </c>
      <c r="F371" s="20">
        <v>24</v>
      </c>
      <c r="G371" s="20">
        <v>3</v>
      </c>
      <c r="H371" s="20">
        <v>0</v>
      </c>
      <c r="I371" s="20">
        <v>0</v>
      </c>
      <c r="J371" s="20">
        <v>32</v>
      </c>
      <c r="K371" s="20">
        <v>10</v>
      </c>
      <c r="L371" s="20">
        <v>20</v>
      </c>
      <c r="M371" s="20">
        <v>1</v>
      </c>
      <c r="N371" s="20">
        <v>1</v>
      </c>
      <c r="O371" s="20">
        <v>0</v>
      </c>
    </row>
    <row r="372" spans="1:15" ht="15" customHeight="1" x14ac:dyDescent="0.15">
      <c r="A372" s="3"/>
      <c r="B372" s="278" t="s">
        <v>296</v>
      </c>
      <c r="C372" s="279"/>
      <c r="D372" s="20">
        <v>0</v>
      </c>
      <c r="E372" s="20">
        <v>0</v>
      </c>
      <c r="F372" s="20">
        <v>0</v>
      </c>
      <c r="G372" s="20">
        <v>0</v>
      </c>
      <c r="H372" s="20">
        <v>0</v>
      </c>
      <c r="I372" s="20">
        <v>0</v>
      </c>
      <c r="J372" s="20">
        <v>0</v>
      </c>
      <c r="K372" s="20">
        <v>0</v>
      </c>
      <c r="L372" s="20">
        <v>0</v>
      </c>
      <c r="M372" s="20">
        <v>0</v>
      </c>
      <c r="N372" s="20">
        <v>0</v>
      </c>
      <c r="O372" s="20">
        <v>0</v>
      </c>
    </row>
    <row r="373" spans="1:15" ht="15" customHeight="1" x14ac:dyDescent="0.15">
      <c r="A373" s="3"/>
      <c r="B373" s="278" t="s">
        <v>297</v>
      </c>
      <c r="C373" s="279"/>
      <c r="D373" s="20">
        <v>28</v>
      </c>
      <c r="E373" s="20">
        <v>7</v>
      </c>
      <c r="F373" s="20">
        <v>13</v>
      </c>
      <c r="G373" s="20">
        <v>7</v>
      </c>
      <c r="H373" s="20">
        <v>1</v>
      </c>
      <c r="I373" s="20">
        <v>0</v>
      </c>
      <c r="J373" s="20">
        <v>28</v>
      </c>
      <c r="K373" s="20">
        <v>7</v>
      </c>
      <c r="L373" s="20">
        <v>11</v>
      </c>
      <c r="M373" s="20">
        <v>8</v>
      </c>
      <c r="N373" s="20">
        <v>1</v>
      </c>
      <c r="O373" s="20">
        <v>1</v>
      </c>
    </row>
    <row r="374" spans="1:15" ht="15" customHeight="1" x14ac:dyDescent="0.15">
      <c r="A374" s="3"/>
      <c r="B374" s="39" t="s">
        <v>83</v>
      </c>
      <c r="C374" s="44"/>
      <c r="D374" s="20">
        <v>13</v>
      </c>
      <c r="E374" s="20">
        <v>1</v>
      </c>
      <c r="F374" s="20">
        <v>0</v>
      </c>
      <c r="G374" s="20">
        <v>12</v>
      </c>
      <c r="H374" s="20">
        <v>0</v>
      </c>
      <c r="I374" s="20">
        <v>0</v>
      </c>
      <c r="J374" s="20">
        <v>13</v>
      </c>
      <c r="K374" s="20">
        <v>1</v>
      </c>
      <c r="L374" s="20">
        <v>0</v>
      </c>
      <c r="M374" s="20">
        <v>12</v>
      </c>
      <c r="N374" s="20">
        <v>0</v>
      </c>
      <c r="O374" s="20">
        <v>0</v>
      </c>
    </row>
    <row r="375" spans="1:15" ht="15" customHeight="1" x14ac:dyDescent="0.15">
      <c r="A375" s="4"/>
      <c r="B375" s="40" t="s">
        <v>8</v>
      </c>
      <c r="C375" s="45"/>
      <c r="D375" s="20">
        <v>44</v>
      </c>
      <c r="E375" s="20">
        <v>11</v>
      </c>
      <c r="F375" s="20">
        <v>25</v>
      </c>
      <c r="G375" s="20">
        <v>5</v>
      </c>
      <c r="H375" s="20">
        <v>3</v>
      </c>
      <c r="I375" s="20">
        <v>0</v>
      </c>
      <c r="J375" s="20">
        <v>44</v>
      </c>
      <c r="K375" s="20">
        <v>6</v>
      </c>
      <c r="L375" s="20">
        <v>26</v>
      </c>
      <c r="M375" s="20">
        <v>11</v>
      </c>
      <c r="N375" s="20">
        <v>1</v>
      </c>
      <c r="O375" s="20">
        <v>0</v>
      </c>
    </row>
    <row r="376" spans="1:15" ht="15" customHeight="1" x14ac:dyDescent="0.15">
      <c r="A376" s="3" t="s">
        <v>92</v>
      </c>
      <c r="B376" s="27" t="s">
        <v>94</v>
      </c>
      <c r="C376" s="49"/>
      <c r="D376" s="20">
        <v>521</v>
      </c>
      <c r="E376" s="20">
        <v>228</v>
      </c>
      <c r="F376" s="20">
        <v>126</v>
      </c>
      <c r="G376" s="20">
        <v>127</v>
      </c>
      <c r="H376" s="20">
        <v>30</v>
      </c>
      <c r="I376" s="20">
        <v>10</v>
      </c>
      <c r="J376" s="20">
        <v>521</v>
      </c>
      <c r="K376" s="20">
        <v>203</v>
      </c>
      <c r="L376" s="20">
        <v>133</v>
      </c>
      <c r="M376" s="20">
        <v>147</v>
      </c>
      <c r="N376" s="20">
        <v>28</v>
      </c>
      <c r="O376" s="20">
        <v>10</v>
      </c>
    </row>
    <row r="377" spans="1:15" ht="15" customHeight="1" x14ac:dyDescent="0.15">
      <c r="A377" s="3" t="s">
        <v>93</v>
      </c>
      <c r="B377" s="39" t="s">
        <v>298</v>
      </c>
      <c r="C377" s="44"/>
      <c r="D377" s="20">
        <v>382</v>
      </c>
      <c r="E377" s="20">
        <v>195</v>
      </c>
      <c r="F377" s="20">
        <v>71</v>
      </c>
      <c r="G377" s="20">
        <v>105</v>
      </c>
      <c r="H377" s="20">
        <v>7</v>
      </c>
      <c r="I377" s="20">
        <v>4</v>
      </c>
      <c r="J377" s="20">
        <v>382</v>
      </c>
      <c r="K377" s="20">
        <v>143</v>
      </c>
      <c r="L377" s="20">
        <v>108</v>
      </c>
      <c r="M377" s="20">
        <v>101</v>
      </c>
      <c r="N377" s="20">
        <v>23</v>
      </c>
      <c r="O377" s="20">
        <v>7</v>
      </c>
    </row>
    <row r="378" spans="1:15" ht="15" customHeight="1" x14ac:dyDescent="0.15">
      <c r="A378" s="3"/>
      <c r="B378" s="39" t="s">
        <v>3</v>
      </c>
      <c r="C378" s="44"/>
      <c r="D378" s="20">
        <v>38</v>
      </c>
      <c r="E378" s="20">
        <v>5</v>
      </c>
      <c r="F378" s="20">
        <v>13</v>
      </c>
      <c r="G378" s="20">
        <v>19</v>
      </c>
      <c r="H378" s="20">
        <v>1</v>
      </c>
      <c r="I378" s="20">
        <v>0</v>
      </c>
      <c r="J378" s="20">
        <v>38</v>
      </c>
      <c r="K378" s="20">
        <v>5</v>
      </c>
      <c r="L378" s="20">
        <v>11</v>
      </c>
      <c r="M378" s="20">
        <v>20</v>
      </c>
      <c r="N378" s="20">
        <v>1</v>
      </c>
      <c r="O378" s="20">
        <v>1</v>
      </c>
    </row>
    <row r="379" spans="1:15" ht="15" customHeight="1" x14ac:dyDescent="0.15">
      <c r="A379" s="4"/>
      <c r="B379" s="40" t="s">
        <v>2</v>
      </c>
      <c r="C379" s="45"/>
      <c r="D379" s="20">
        <v>44</v>
      </c>
      <c r="E379" s="20">
        <v>11</v>
      </c>
      <c r="F379" s="20">
        <v>25</v>
      </c>
      <c r="G379" s="20">
        <v>5</v>
      </c>
      <c r="H379" s="20">
        <v>3</v>
      </c>
      <c r="I379" s="20">
        <v>0</v>
      </c>
      <c r="J379" s="20">
        <v>44</v>
      </c>
      <c r="K379" s="20">
        <v>6</v>
      </c>
      <c r="L379" s="20">
        <v>26</v>
      </c>
      <c r="M379" s="20">
        <v>11</v>
      </c>
      <c r="N379" s="20">
        <v>1</v>
      </c>
      <c r="O379" s="20">
        <v>0</v>
      </c>
    </row>
    <row r="380" spans="1:15" ht="15" customHeight="1" x14ac:dyDescent="0.15">
      <c r="A380" s="3" t="s">
        <v>95</v>
      </c>
      <c r="B380" s="39" t="s">
        <v>97</v>
      </c>
      <c r="C380" s="44"/>
      <c r="D380" s="20">
        <v>55</v>
      </c>
      <c r="E380" s="20">
        <v>11</v>
      </c>
      <c r="F380" s="20">
        <v>29</v>
      </c>
      <c r="G380" s="20">
        <v>11</v>
      </c>
      <c r="H380" s="20">
        <v>4</v>
      </c>
      <c r="I380" s="20">
        <v>0</v>
      </c>
      <c r="J380" s="20">
        <v>55</v>
      </c>
      <c r="K380" s="20">
        <v>17</v>
      </c>
      <c r="L380" s="20">
        <v>25</v>
      </c>
      <c r="M380" s="20">
        <v>9</v>
      </c>
      <c r="N380" s="20">
        <v>2</v>
      </c>
      <c r="O380" s="20">
        <v>2</v>
      </c>
    </row>
    <row r="381" spans="1:15" ht="15" customHeight="1" x14ac:dyDescent="0.15">
      <c r="A381" s="3" t="s">
        <v>96</v>
      </c>
      <c r="B381" s="39" t="s">
        <v>98</v>
      </c>
      <c r="C381" s="44"/>
      <c r="D381" s="20">
        <v>507</v>
      </c>
      <c r="E381" s="20">
        <v>245</v>
      </c>
      <c r="F381" s="20">
        <v>115</v>
      </c>
      <c r="G381" s="20">
        <v>119</v>
      </c>
      <c r="H381" s="20">
        <v>22</v>
      </c>
      <c r="I381" s="20">
        <v>6</v>
      </c>
      <c r="J381" s="20">
        <v>507</v>
      </c>
      <c r="K381" s="20">
        <v>196</v>
      </c>
      <c r="L381" s="20">
        <v>139</v>
      </c>
      <c r="M381" s="20">
        <v>137</v>
      </c>
      <c r="N381" s="20">
        <v>26</v>
      </c>
      <c r="O381" s="20">
        <v>9</v>
      </c>
    </row>
    <row r="382" spans="1:15" ht="15" customHeight="1" x14ac:dyDescent="0.15">
      <c r="A382" s="3"/>
      <c r="B382" s="39" t="s">
        <v>99</v>
      </c>
      <c r="C382" s="44"/>
      <c r="D382" s="20">
        <v>329</v>
      </c>
      <c r="E382" s="20">
        <v>146</v>
      </c>
      <c r="F382" s="20">
        <v>65</v>
      </c>
      <c r="G382" s="20">
        <v>104</v>
      </c>
      <c r="H382" s="20">
        <v>8</v>
      </c>
      <c r="I382" s="20">
        <v>6</v>
      </c>
      <c r="J382" s="20">
        <v>329</v>
      </c>
      <c r="K382" s="20">
        <v>126</v>
      </c>
      <c r="L382" s="20">
        <v>69</v>
      </c>
      <c r="M382" s="20">
        <v>111</v>
      </c>
      <c r="N382" s="20">
        <v>18</v>
      </c>
      <c r="O382" s="20">
        <v>5</v>
      </c>
    </row>
    <row r="383" spans="1:15" ht="15" customHeight="1" x14ac:dyDescent="0.15">
      <c r="A383" s="3"/>
      <c r="B383" s="39" t="s">
        <v>83</v>
      </c>
      <c r="C383" s="44"/>
      <c r="D383" s="20">
        <v>64</v>
      </c>
      <c r="E383" s="20">
        <v>30</v>
      </c>
      <c r="F383" s="20">
        <v>10</v>
      </c>
      <c r="G383" s="20">
        <v>18</v>
      </c>
      <c r="H383" s="20">
        <v>4</v>
      </c>
      <c r="I383" s="20">
        <v>2</v>
      </c>
      <c r="J383" s="20">
        <v>64</v>
      </c>
      <c r="K383" s="20">
        <v>14</v>
      </c>
      <c r="L383" s="20">
        <v>24</v>
      </c>
      <c r="M383" s="20">
        <v>19</v>
      </c>
      <c r="N383" s="20">
        <v>5</v>
      </c>
      <c r="O383" s="20">
        <v>2</v>
      </c>
    </row>
    <row r="384" spans="1:15" ht="15" customHeight="1" x14ac:dyDescent="0.15">
      <c r="A384" s="4"/>
      <c r="B384" s="40" t="s">
        <v>2</v>
      </c>
      <c r="C384" s="45"/>
      <c r="D384" s="20">
        <v>30</v>
      </c>
      <c r="E384" s="20">
        <v>7</v>
      </c>
      <c r="F384" s="20">
        <v>16</v>
      </c>
      <c r="G384" s="20">
        <v>4</v>
      </c>
      <c r="H384" s="20">
        <v>3</v>
      </c>
      <c r="I384" s="20">
        <v>0</v>
      </c>
      <c r="J384" s="20">
        <v>30</v>
      </c>
      <c r="K384" s="20">
        <v>4</v>
      </c>
      <c r="L384" s="20">
        <v>21</v>
      </c>
      <c r="M384" s="20">
        <v>3</v>
      </c>
      <c r="N384" s="20">
        <v>2</v>
      </c>
      <c r="O384" s="20">
        <v>0</v>
      </c>
    </row>
    <row r="385" spans="1:15" ht="15" customHeight="1" x14ac:dyDescent="0.15">
      <c r="A385" s="3" t="s">
        <v>100</v>
      </c>
      <c r="B385" s="39" t="s">
        <v>101</v>
      </c>
      <c r="C385" s="44"/>
      <c r="D385" s="20">
        <v>311</v>
      </c>
      <c r="E385" s="20">
        <v>139</v>
      </c>
      <c r="F385" s="20">
        <v>89</v>
      </c>
      <c r="G385" s="20">
        <v>60</v>
      </c>
      <c r="H385" s="20">
        <v>18</v>
      </c>
      <c r="I385" s="20">
        <v>5</v>
      </c>
      <c r="J385" s="20">
        <v>311</v>
      </c>
      <c r="K385" s="20">
        <v>130</v>
      </c>
      <c r="L385" s="20">
        <v>93</v>
      </c>
      <c r="M385" s="20">
        <v>65</v>
      </c>
      <c r="N385" s="20">
        <v>19</v>
      </c>
      <c r="O385" s="20">
        <v>4</v>
      </c>
    </row>
    <row r="386" spans="1:15" ht="15" customHeight="1" x14ac:dyDescent="0.15">
      <c r="A386" s="3" t="s">
        <v>300</v>
      </c>
      <c r="B386" s="39" t="s">
        <v>102</v>
      </c>
      <c r="C386" s="44"/>
      <c r="D386" s="20">
        <v>270</v>
      </c>
      <c r="E386" s="20">
        <v>125</v>
      </c>
      <c r="F386" s="20">
        <v>52</v>
      </c>
      <c r="G386" s="20">
        <v>80</v>
      </c>
      <c r="H386" s="20">
        <v>7</v>
      </c>
      <c r="I386" s="20">
        <v>6</v>
      </c>
      <c r="J386" s="20">
        <v>270</v>
      </c>
      <c r="K386" s="20">
        <v>83</v>
      </c>
      <c r="L386" s="20">
        <v>79</v>
      </c>
      <c r="M386" s="20">
        <v>88</v>
      </c>
      <c r="N386" s="20">
        <v>11</v>
      </c>
      <c r="O386" s="20">
        <v>9</v>
      </c>
    </row>
    <row r="387" spans="1:15" ht="15" customHeight="1" x14ac:dyDescent="0.15">
      <c r="A387" s="3" t="s">
        <v>301</v>
      </c>
      <c r="B387" s="39" t="s">
        <v>103</v>
      </c>
      <c r="C387" s="44"/>
      <c r="D387" s="20">
        <v>164</v>
      </c>
      <c r="E387" s="20">
        <v>84</v>
      </c>
      <c r="F387" s="20">
        <v>28</v>
      </c>
      <c r="G387" s="20">
        <v>47</v>
      </c>
      <c r="H387" s="20">
        <v>3</v>
      </c>
      <c r="I387" s="20">
        <v>2</v>
      </c>
      <c r="J387" s="20">
        <v>164</v>
      </c>
      <c r="K387" s="20">
        <v>62</v>
      </c>
      <c r="L387" s="20">
        <v>38</v>
      </c>
      <c r="M387" s="20">
        <v>49</v>
      </c>
      <c r="N387" s="20">
        <v>13</v>
      </c>
      <c r="O387" s="20">
        <v>2</v>
      </c>
    </row>
    <row r="388" spans="1:15" ht="15" customHeight="1" x14ac:dyDescent="0.15">
      <c r="A388" s="3"/>
      <c r="B388" s="39" t="s">
        <v>104</v>
      </c>
      <c r="C388" s="44"/>
      <c r="D388" s="20">
        <v>73</v>
      </c>
      <c r="E388" s="20">
        <v>29</v>
      </c>
      <c r="F388" s="20">
        <v>18</v>
      </c>
      <c r="G388" s="20">
        <v>19</v>
      </c>
      <c r="H388" s="20">
        <v>7</v>
      </c>
      <c r="I388" s="20">
        <v>0</v>
      </c>
      <c r="J388" s="20">
        <v>73</v>
      </c>
      <c r="K388" s="20">
        <v>27</v>
      </c>
      <c r="L388" s="20">
        <v>24</v>
      </c>
      <c r="M388" s="20">
        <v>19</v>
      </c>
      <c r="N388" s="20">
        <v>2</v>
      </c>
      <c r="O388" s="20">
        <v>1</v>
      </c>
    </row>
    <row r="389" spans="1:15" ht="15" customHeight="1" x14ac:dyDescent="0.15">
      <c r="A389" s="3"/>
      <c r="B389" s="39" t="s">
        <v>105</v>
      </c>
      <c r="C389" s="44"/>
      <c r="D389" s="20">
        <v>41</v>
      </c>
      <c r="E389" s="20">
        <v>12</v>
      </c>
      <c r="F389" s="20">
        <v>13</v>
      </c>
      <c r="G389" s="20">
        <v>14</v>
      </c>
      <c r="H389" s="20">
        <v>2</v>
      </c>
      <c r="I389" s="20">
        <v>0</v>
      </c>
      <c r="J389" s="20">
        <v>41</v>
      </c>
      <c r="K389" s="20">
        <v>12</v>
      </c>
      <c r="L389" s="20">
        <v>13</v>
      </c>
      <c r="M389" s="20">
        <v>15</v>
      </c>
      <c r="N389" s="20">
        <v>1</v>
      </c>
      <c r="O389" s="20">
        <v>0</v>
      </c>
    </row>
    <row r="390" spans="1:15" ht="15" customHeight="1" x14ac:dyDescent="0.15">
      <c r="A390" s="3"/>
      <c r="B390" s="39" t="s">
        <v>106</v>
      </c>
      <c r="C390" s="44"/>
      <c r="D390" s="20">
        <v>76</v>
      </c>
      <c r="E390" s="20">
        <v>36</v>
      </c>
      <c r="F390" s="20">
        <v>20</v>
      </c>
      <c r="G390" s="20">
        <v>19</v>
      </c>
      <c r="H390" s="20">
        <v>1</v>
      </c>
      <c r="I390" s="20">
        <v>0</v>
      </c>
      <c r="J390" s="20">
        <v>76</v>
      </c>
      <c r="K390" s="20">
        <v>37</v>
      </c>
      <c r="L390" s="20">
        <v>11</v>
      </c>
      <c r="M390" s="20">
        <v>23</v>
      </c>
      <c r="N390" s="20">
        <v>4</v>
      </c>
      <c r="O390" s="20">
        <v>1</v>
      </c>
    </row>
    <row r="391" spans="1:15" ht="15" customHeight="1" x14ac:dyDescent="0.15">
      <c r="A391" s="3"/>
      <c r="B391" s="39" t="s">
        <v>107</v>
      </c>
      <c r="C391" s="44"/>
      <c r="D391" s="20">
        <v>17</v>
      </c>
      <c r="E391" s="20">
        <v>4</v>
      </c>
      <c r="F391" s="20">
        <v>0</v>
      </c>
      <c r="G391" s="20">
        <v>12</v>
      </c>
      <c r="H391" s="20">
        <v>0</v>
      </c>
      <c r="I391" s="20">
        <v>1</v>
      </c>
      <c r="J391" s="20">
        <v>17</v>
      </c>
      <c r="K391" s="20">
        <v>2</v>
      </c>
      <c r="L391" s="20">
        <v>0</v>
      </c>
      <c r="M391" s="20">
        <v>12</v>
      </c>
      <c r="N391" s="20">
        <v>2</v>
      </c>
      <c r="O391" s="20">
        <v>1</v>
      </c>
    </row>
    <row r="392" spans="1:15" ht="15" customHeight="1" x14ac:dyDescent="0.15">
      <c r="A392" s="4"/>
      <c r="B392" s="40" t="s">
        <v>2</v>
      </c>
      <c r="C392" s="45"/>
      <c r="D392" s="20">
        <v>33</v>
      </c>
      <c r="E392" s="20">
        <v>10</v>
      </c>
      <c r="F392" s="20">
        <v>15</v>
      </c>
      <c r="G392" s="20">
        <v>5</v>
      </c>
      <c r="H392" s="20">
        <v>3</v>
      </c>
      <c r="I392" s="20">
        <v>0</v>
      </c>
      <c r="J392" s="20">
        <v>33</v>
      </c>
      <c r="K392" s="20">
        <v>4</v>
      </c>
      <c r="L392" s="20">
        <v>20</v>
      </c>
      <c r="M392" s="20">
        <v>8</v>
      </c>
      <c r="N392" s="20">
        <v>1</v>
      </c>
      <c r="O392" s="20">
        <v>0</v>
      </c>
    </row>
    <row r="393" spans="1:15" ht="15" customHeight="1" x14ac:dyDescent="0.15">
      <c r="A393" s="3" t="s">
        <v>108</v>
      </c>
      <c r="B393" s="39" t="s">
        <v>109</v>
      </c>
      <c r="C393" s="44"/>
      <c r="D393" s="20">
        <v>426</v>
      </c>
      <c r="E393" s="20">
        <v>204</v>
      </c>
      <c r="F393" s="20">
        <v>106</v>
      </c>
      <c r="G393" s="20">
        <v>98</v>
      </c>
      <c r="H393" s="20">
        <v>13</v>
      </c>
      <c r="I393" s="20">
        <v>5</v>
      </c>
      <c r="J393" s="20">
        <v>426</v>
      </c>
      <c r="K393" s="20">
        <v>164</v>
      </c>
      <c r="L393" s="20">
        <v>116</v>
      </c>
      <c r="M393" s="20">
        <v>114</v>
      </c>
      <c r="N393" s="20">
        <v>22</v>
      </c>
      <c r="O393" s="20">
        <v>10</v>
      </c>
    </row>
    <row r="394" spans="1:15" ht="15" customHeight="1" x14ac:dyDescent="0.15">
      <c r="A394" s="3" t="s">
        <v>110</v>
      </c>
      <c r="B394" s="278" t="s">
        <v>303</v>
      </c>
      <c r="C394" s="279"/>
      <c r="D394" s="20">
        <v>353</v>
      </c>
      <c r="E394" s="20">
        <v>159</v>
      </c>
      <c r="F394" s="20">
        <v>79</v>
      </c>
      <c r="G394" s="20">
        <v>98</v>
      </c>
      <c r="H394" s="20">
        <v>12</v>
      </c>
      <c r="I394" s="20">
        <v>5</v>
      </c>
      <c r="J394" s="20">
        <v>353</v>
      </c>
      <c r="K394" s="20">
        <v>124</v>
      </c>
      <c r="L394" s="20">
        <v>90</v>
      </c>
      <c r="M394" s="20">
        <v>119</v>
      </c>
      <c r="N394" s="20">
        <v>14</v>
      </c>
      <c r="O394" s="20">
        <v>6</v>
      </c>
    </row>
    <row r="395" spans="1:15" ht="15" customHeight="1" x14ac:dyDescent="0.15">
      <c r="A395" s="3" t="s">
        <v>111</v>
      </c>
      <c r="B395" s="39" t="s">
        <v>302</v>
      </c>
      <c r="C395" s="44"/>
      <c r="D395" s="20">
        <v>652</v>
      </c>
      <c r="E395" s="20">
        <v>268</v>
      </c>
      <c r="F395" s="20">
        <v>173</v>
      </c>
      <c r="G395" s="20">
        <v>175</v>
      </c>
      <c r="H395" s="20">
        <v>26</v>
      </c>
      <c r="I395" s="20">
        <v>10</v>
      </c>
      <c r="J395" s="20">
        <v>652</v>
      </c>
      <c r="K395" s="20">
        <v>233</v>
      </c>
      <c r="L395" s="20">
        <v>192</v>
      </c>
      <c r="M395" s="20">
        <v>187</v>
      </c>
      <c r="N395" s="20">
        <v>31</v>
      </c>
      <c r="O395" s="20">
        <v>9</v>
      </c>
    </row>
    <row r="396" spans="1:15" ht="15" customHeight="1" x14ac:dyDescent="0.15">
      <c r="A396" s="3"/>
      <c r="B396" s="39" t="s">
        <v>83</v>
      </c>
      <c r="C396" s="44"/>
      <c r="D396" s="20">
        <v>5</v>
      </c>
      <c r="E396" s="20">
        <v>3</v>
      </c>
      <c r="F396" s="20">
        <v>0</v>
      </c>
      <c r="G396" s="20">
        <v>2</v>
      </c>
      <c r="H396" s="20">
        <v>0</v>
      </c>
      <c r="I396" s="20">
        <v>0</v>
      </c>
      <c r="J396" s="20">
        <v>5</v>
      </c>
      <c r="K396" s="20">
        <v>1</v>
      </c>
      <c r="L396" s="20">
        <v>1</v>
      </c>
      <c r="M396" s="20">
        <v>1</v>
      </c>
      <c r="N396" s="20">
        <v>2</v>
      </c>
      <c r="O396" s="20">
        <v>0</v>
      </c>
    </row>
    <row r="397" spans="1:15" ht="15" customHeight="1" x14ac:dyDescent="0.15">
      <c r="A397" s="4"/>
      <c r="B397" s="40" t="s">
        <v>8</v>
      </c>
      <c r="C397" s="45"/>
      <c r="D397" s="20">
        <v>28</v>
      </c>
      <c r="E397" s="20">
        <v>9</v>
      </c>
      <c r="F397" s="20">
        <v>11</v>
      </c>
      <c r="G397" s="20">
        <v>5</v>
      </c>
      <c r="H397" s="20">
        <v>3</v>
      </c>
      <c r="I397" s="20">
        <v>0</v>
      </c>
      <c r="J397" s="20">
        <v>28</v>
      </c>
      <c r="K397" s="20">
        <v>5</v>
      </c>
      <c r="L397" s="20">
        <v>17</v>
      </c>
      <c r="M397" s="20">
        <v>5</v>
      </c>
      <c r="N397" s="20">
        <v>1</v>
      </c>
      <c r="O397" s="20">
        <v>0</v>
      </c>
    </row>
    <row r="398" spans="1:15" ht="15" customHeight="1" x14ac:dyDescent="0.15">
      <c r="A398" s="3" t="s">
        <v>116</v>
      </c>
      <c r="B398" s="39" t="s">
        <v>112</v>
      </c>
      <c r="C398" s="44"/>
      <c r="D398" s="20">
        <v>756</v>
      </c>
      <c r="E398" s="20">
        <v>324</v>
      </c>
      <c r="F398" s="20">
        <v>184</v>
      </c>
      <c r="G398" s="20">
        <v>207</v>
      </c>
      <c r="H398" s="20">
        <v>30</v>
      </c>
      <c r="I398" s="20">
        <v>11</v>
      </c>
      <c r="J398" s="20">
        <v>756</v>
      </c>
      <c r="K398" s="20">
        <v>265</v>
      </c>
      <c r="L398" s="20">
        <v>212</v>
      </c>
      <c r="M398" s="20">
        <v>222</v>
      </c>
      <c r="N398" s="20">
        <v>43</v>
      </c>
      <c r="O398" s="20">
        <v>14</v>
      </c>
    </row>
    <row r="399" spans="1:15" ht="15" customHeight="1" x14ac:dyDescent="0.15">
      <c r="A399" s="3" t="s">
        <v>115</v>
      </c>
      <c r="B399" s="39" t="s">
        <v>113</v>
      </c>
      <c r="C399" s="44"/>
      <c r="D399" s="20">
        <v>180</v>
      </c>
      <c r="E399" s="20">
        <v>92</v>
      </c>
      <c r="F399" s="20">
        <v>31</v>
      </c>
      <c r="G399" s="20">
        <v>46</v>
      </c>
      <c r="H399" s="20">
        <v>8</v>
      </c>
      <c r="I399" s="20">
        <v>3</v>
      </c>
      <c r="J399" s="20">
        <v>180</v>
      </c>
      <c r="K399" s="20">
        <v>82</v>
      </c>
      <c r="L399" s="20">
        <v>38</v>
      </c>
      <c r="M399" s="20">
        <v>51</v>
      </c>
      <c r="N399" s="20">
        <v>6</v>
      </c>
      <c r="O399" s="20">
        <v>3</v>
      </c>
    </row>
    <row r="400" spans="1:15" ht="15" customHeight="1" x14ac:dyDescent="0.15">
      <c r="A400" s="3"/>
      <c r="B400" s="39" t="s">
        <v>114</v>
      </c>
      <c r="C400" s="44"/>
      <c r="D400" s="20">
        <v>25</v>
      </c>
      <c r="E400" s="20">
        <v>16</v>
      </c>
      <c r="F400" s="20">
        <v>9</v>
      </c>
      <c r="G400" s="20">
        <v>0</v>
      </c>
      <c r="H400" s="20">
        <v>0</v>
      </c>
      <c r="I400" s="20">
        <v>0</v>
      </c>
      <c r="J400" s="20">
        <v>25</v>
      </c>
      <c r="K400" s="20">
        <v>7</v>
      </c>
      <c r="L400" s="20">
        <v>11</v>
      </c>
      <c r="M400" s="20">
        <v>3</v>
      </c>
      <c r="N400" s="20">
        <v>3</v>
      </c>
      <c r="O400" s="20">
        <v>1</v>
      </c>
    </row>
    <row r="401" spans="1:15" ht="15" customHeight="1" x14ac:dyDescent="0.15">
      <c r="A401" s="4"/>
      <c r="B401" s="40" t="s">
        <v>2</v>
      </c>
      <c r="C401" s="45"/>
      <c r="D401" s="20">
        <v>24</v>
      </c>
      <c r="E401" s="20">
        <v>7</v>
      </c>
      <c r="F401" s="20">
        <v>11</v>
      </c>
      <c r="G401" s="20">
        <v>3</v>
      </c>
      <c r="H401" s="20">
        <v>3</v>
      </c>
      <c r="I401" s="20">
        <v>0</v>
      </c>
      <c r="J401" s="20">
        <v>24</v>
      </c>
      <c r="K401" s="20">
        <v>3</v>
      </c>
      <c r="L401" s="20">
        <v>17</v>
      </c>
      <c r="M401" s="20">
        <v>3</v>
      </c>
      <c r="N401" s="20">
        <v>1</v>
      </c>
      <c r="O401" s="20">
        <v>0</v>
      </c>
    </row>
    <row r="402" spans="1:15" ht="15" customHeight="1" x14ac:dyDescent="0.15">
      <c r="A402" s="3" t="s">
        <v>117</v>
      </c>
      <c r="B402" s="39" t="s">
        <v>112</v>
      </c>
      <c r="C402" s="44"/>
      <c r="D402" s="20">
        <v>790</v>
      </c>
      <c r="E402" s="20">
        <v>342</v>
      </c>
      <c r="F402" s="20">
        <v>187</v>
      </c>
      <c r="G402" s="20">
        <v>217</v>
      </c>
      <c r="H402" s="20">
        <v>32</v>
      </c>
      <c r="I402" s="20">
        <v>12</v>
      </c>
      <c r="J402" s="20">
        <v>790</v>
      </c>
      <c r="K402" s="20">
        <v>283</v>
      </c>
      <c r="L402" s="20">
        <v>218</v>
      </c>
      <c r="M402" s="20">
        <v>232</v>
      </c>
      <c r="N402" s="20">
        <v>42</v>
      </c>
      <c r="O402" s="20">
        <v>15</v>
      </c>
    </row>
    <row r="403" spans="1:15" ht="15" customHeight="1" x14ac:dyDescent="0.15">
      <c r="A403" s="3" t="s">
        <v>119</v>
      </c>
      <c r="B403" s="39" t="s">
        <v>113</v>
      </c>
      <c r="C403" s="44"/>
      <c r="D403" s="20">
        <v>141</v>
      </c>
      <c r="E403" s="20">
        <v>72</v>
      </c>
      <c r="F403" s="20">
        <v>26</v>
      </c>
      <c r="G403" s="20">
        <v>35</v>
      </c>
      <c r="H403" s="20">
        <v>6</v>
      </c>
      <c r="I403" s="20">
        <v>2</v>
      </c>
      <c r="J403" s="20">
        <v>141</v>
      </c>
      <c r="K403" s="20">
        <v>54</v>
      </c>
      <c r="L403" s="20">
        <v>32</v>
      </c>
      <c r="M403" s="20">
        <v>43</v>
      </c>
      <c r="N403" s="20">
        <v>9</v>
      </c>
      <c r="O403" s="20">
        <v>3</v>
      </c>
    </row>
    <row r="404" spans="1:15" ht="15" customHeight="1" x14ac:dyDescent="0.15">
      <c r="A404" s="3"/>
      <c r="B404" s="39" t="s">
        <v>114</v>
      </c>
      <c r="C404" s="44"/>
      <c r="D404" s="20">
        <v>24</v>
      </c>
      <c r="E404" s="20">
        <v>14</v>
      </c>
      <c r="F404" s="20">
        <v>10</v>
      </c>
      <c r="G404" s="20">
        <v>0</v>
      </c>
      <c r="H404" s="20">
        <v>0</v>
      </c>
      <c r="I404" s="20">
        <v>0</v>
      </c>
      <c r="J404" s="20">
        <v>24</v>
      </c>
      <c r="K404" s="20">
        <v>13</v>
      </c>
      <c r="L404" s="20">
        <v>10</v>
      </c>
      <c r="M404" s="20">
        <v>0</v>
      </c>
      <c r="N404" s="20">
        <v>1</v>
      </c>
      <c r="O404" s="20">
        <v>0</v>
      </c>
    </row>
    <row r="405" spans="1:15" ht="15" customHeight="1" x14ac:dyDescent="0.15">
      <c r="A405" s="4"/>
      <c r="B405" s="40" t="s">
        <v>2</v>
      </c>
      <c r="C405" s="45"/>
      <c r="D405" s="20">
        <v>30</v>
      </c>
      <c r="E405" s="20">
        <v>11</v>
      </c>
      <c r="F405" s="20">
        <v>12</v>
      </c>
      <c r="G405" s="20">
        <v>4</v>
      </c>
      <c r="H405" s="20">
        <v>3</v>
      </c>
      <c r="I405" s="20">
        <v>0</v>
      </c>
      <c r="J405" s="20">
        <v>30</v>
      </c>
      <c r="K405" s="20">
        <v>7</v>
      </c>
      <c r="L405" s="20">
        <v>18</v>
      </c>
      <c r="M405" s="20">
        <v>4</v>
      </c>
      <c r="N405" s="20">
        <v>1</v>
      </c>
      <c r="O405" s="20">
        <v>0</v>
      </c>
    </row>
    <row r="406" spans="1:15" ht="15" customHeight="1" x14ac:dyDescent="0.15">
      <c r="A406" s="3" t="s">
        <v>118</v>
      </c>
      <c r="B406" s="39" t="s">
        <v>112</v>
      </c>
      <c r="C406" s="44"/>
      <c r="D406" s="20">
        <v>746</v>
      </c>
      <c r="E406" s="20">
        <v>325</v>
      </c>
      <c r="F406" s="20">
        <v>177</v>
      </c>
      <c r="G406" s="20">
        <v>204</v>
      </c>
      <c r="H406" s="20">
        <v>29</v>
      </c>
      <c r="I406" s="20">
        <v>11</v>
      </c>
      <c r="J406" s="20">
        <v>746</v>
      </c>
      <c r="K406" s="20">
        <v>265</v>
      </c>
      <c r="L406" s="20">
        <v>207</v>
      </c>
      <c r="M406" s="20">
        <v>218</v>
      </c>
      <c r="N406" s="20">
        <v>42</v>
      </c>
      <c r="O406" s="20">
        <v>14</v>
      </c>
    </row>
    <row r="407" spans="1:15" ht="15" customHeight="1" x14ac:dyDescent="0.15">
      <c r="A407" s="3" t="s">
        <v>120</v>
      </c>
      <c r="B407" s="39" t="s">
        <v>113</v>
      </c>
      <c r="C407" s="44"/>
      <c r="D407" s="20">
        <v>183</v>
      </c>
      <c r="E407" s="20">
        <v>85</v>
      </c>
      <c r="F407" s="20">
        <v>37</v>
      </c>
      <c r="G407" s="20">
        <v>49</v>
      </c>
      <c r="H407" s="20">
        <v>9</v>
      </c>
      <c r="I407" s="20">
        <v>3</v>
      </c>
      <c r="J407" s="20">
        <v>183</v>
      </c>
      <c r="K407" s="20">
        <v>75</v>
      </c>
      <c r="L407" s="20">
        <v>43</v>
      </c>
      <c r="M407" s="20">
        <v>55</v>
      </c>
      <c r="N407" s="20">
        <v>7</v>
      </c>
      <c r="O407" s="20">
        <v>3</v>
      </c>
    </row>
    <row r="408" spans="1:15" ht="15" customHeight="1" x14ac:dyDescent="0.15">
      <c r="A408" s="3"/>
      <c r="B408" s="39" t="s">
        <v>114</v>
      </c>
      <c r="C408" s="44"/>
      <c r="D408" s="20">
        <v>32</v>
      </c>
      <c r="E408" s="20">
        <v>22</v>
      </c>
      <c r="F408" s="20">
        <v>10</v>
      </c>
      <c r="G408" s="20">
        <v>0</v>
      </c>
      <c r="H408" s="20">
        <v>0</v>
      </c>
      <c r="I408" s="20">
        <v>0</v>
      </c>
      <c r="J408" s="20">
        <v>32</v>
      </c>
      <c r="K408" s="20">
        <v>14</v>
      </c>
      <c r="L408" s="20">
        <v>11</v>
      </c>
      <c r="M408" s="20">
        <v>3</v>
      </c>
      <c r="N408" s="20">
        <v>3</v>
      </c>
      <c r="O408" s="20">
        <v>1</v>
      </c>
    </row>
    <row r="409" spans="1:15" ht="15" customHeight="1" x14ac:dyDescent="0.15">
      <c r="A409" s="4"/>
      <c r="B409" s="40" t="s">
        <v>2</v>
      </c>
      <c r="C409" s="45"/>
      <c r="D409" s="20">
        <v>24</v>
      </c>
      <c r="E409" s="20">
        <v>7</v>
      </c>
      <c r="F409" s="20">
        <v>11</v>
      </c>
      <c r="G409" s="20">
        <v>3</v>
      </c>
      <c r="H409" s="20">
        <v>3</v>
      </c>
      <c r="I409" s="20">
        <v>0</v>
      </c>
      <c r="J409" s="20">
        <v>24</v>
      </c>
      <c r="K409" s="20">
        <v>3</v>
      </c>
      <c r="L409" s="20">
        <v>17</v>
      </c>
      <c r="M409" s="20">
        <v>3</v>
      </c>
      <c r="N409" s="20">
        <v>1</v>
      </c>
      <c r="O409" s="20">
        <v>0</v>
      </c>
    </row>
    <row r="410" spans="1:15" ht="15" customHeight="1" x14ac:dyDescent="0.15">
      <c r="A410" s="3" t="s">
        <v>121</v>
      </c>
      <c r="B410" s="39" t="s">
        <v>122</v>
      </c>
      <c r="C410" s="44"/>
      <c r="D410" s="20">
        <v>198</v>
      </c>
      <c r="E410" s="20">
        <v>77</v>
      </c>
      <c r="F410" s="20">
        <v>52</v>
      </c>
      <c r="G410" s="20">
        <v>57</v>
      </c>
      <c r="H410" s="20">
        <v>10</v>
      </c>
      <c r="I410" s="20">
        <v>2</v>
      </c>
      <c r="J410" s="20">
        <v>198</v>
      </c>
      <c r="K410" s="20">
        <v>66</v>
      </c>
      <c r="L410" s="20">
        <v>58</v>
      </c>
      <c r="M410" s="20">
        <v>55</v>
      </c>
      <c r="N410" s="20">
        <v>13</v>
      </c>
      <c r="O410" s="20">
        <v>6</v>
      </c>
    </row>
    <row r="411" spans="1:15" ht="15" customHeight="1" x14ac:dyDescent="0.15">
      <c r="A411" s="3" t="s">
        <v>304</v>
      </c>
      <c r="B411" s="39" t="s">
        <v>123</v>
      </c>
      <c r="C411" s="44"/>
      <c r="D411" s="20">
        <v>695</v>
      </c>
      <c r="E411" s="20">
        <v>324</v>
      </c>
      <c r="F411" s="20">
        <v>155</v>
      </c>
      <c r="G411" s="20">
        <v>181</v>
      </c>
      <c r="H411" s="20">
        <v>24</v>
      </c>
      <c r="I411" s="20">
        <v>11</v>
      </c>
      <c r="J411" s="20">
        <v>695</v>
      </c>
      <c r="K411" s="20">
        <v>265</v>
      </c>
      <c r="L411" s="20">
        <v>181</v>
      </c>
      <c r="M411" s="20">
        <v>203</v>
      </c>
      <c r="N411" s="20">
        <v>36</v>
      </c>
      <c r="O411" s="20">
        <v>10</v>
      </c>
    </row>
    <row r="412" spans="1:15" ht="15" customHeight="1" x14ac:dyDescent="0.15">
      <c r="A412" s="3" t="s">
        <v>305</v>
      </c>
      <c r="B412" s="39" t="s">
        <v>83</v>
      </c>
      <c r="C412" s="44"/>
      <c r="D412" s="20">
        <v>15</v>
      </c>
      <c r="E412" s="20">
        <v>12</v>
      </c>
      <c r="F412" s="20">
        <v>0</v>
      </c>
      <c r="G412" s="20">
        <v>2</v>
      </c>
      <c r="H412" s="20">
        <v>0</v>
      </c>
      <c r="I412" s="20">
        <v>1</v>
      </c>
      <c r="J412" s="20">
        <v>15</v>
      </c>
      <c r="K412" s="20">
        <v>2</v>
      </c>
      <c r="L412" s="20">
        <v>2</v>
      </c>
      <c r="M412" s="20">
        <v>8</v>
      </c>
      <c r="N412" s="20">
        <v>2</v>
      </c>
      <c r="O412" s="20">
        <v>1</v>
      </c>
    </row>
    <row r="413" spans="1:15" ht="15" customHeight="1" x14ac:dyDescent="0.15">
      <c r="A413" s="3"/>
      <c r="B413" s="39" t="s">
        <v>124</v>
      </c>
      <c r="C413" s="44"/>
      <c r="D413" s="20">
        <v>48</v>
      </c>
      <c r="E413" s="20">
        <v>16</v>
      </c>
      <c r="F413" s="20">
        <v>15</v>
      </c>
      <c r="G413" s="20">
        <v>13</v>
      </c>
      <c r="H413" s="20">
        <v>4</v>
      </c>
      <c r="I413" s="20">
        <v>0</v>
      </c>
      <c r="J413" s="20">
        <v>48</v>
      </c>
      <c r="K413" s="20">
        <v>17</v>
      </c>
      <c r="L413" s="20">
        <v>19</v>
      </c>
      <c r="M413" s="20">
        <v>10</v>
      </c>
      <c r="N413" s="20">
        <v>1</v>
      </c>
      <c r="O413" s="20">
        <v>1</v>
      </c>
    </row>
    <row r="414" spans="1:15" ht="15" customHeight="1" x14ac:dyDescent="0.15">
      <c r="A414" s="4"/>
      <c r="B414" s="40" t="s">
        <v>2</v>
      </c>
      <c r="C414" s="45"/>
      <c r="D414" s="20">
        <v>29</v>
      </c>
      <c r="E414" s="20">
        <v>10</v>
      </c>
      <c r="F414" s="20">
        <v>13</v>
      </c>
      <c r="G414" s="20">
        <v>3</v>
      </c>
      <c r="H414" s="20">
        <v>3</v>
      </c>
      <c r="I414" s="20">
        <v>0</v>
      </c>
      <c r="J414" s="20">
        <v>29</v>
      </c>
      <c r="K414" s="20">
        <v>7</v>
      </c>
      <c r="L414" s="20">
        <v>18</v>
      </c>
      <c r="M414" s="20">
        <v>3</v>
      </c>
      <c r="N414" s="20">
        <v>1</v>
      </c>
      <c r="O414" s="20">
        <v>0</v>
      </c>
    </row>
    <row r="415" spans="1:15" ht="15" customHeight="1" x14ac:dyDescent="0.15">
      <c r="A415" s="3" t="s">
        <v>125</v>
      </c>
      <c r="B415" s="39" t="s">
        <v>306</v>
      </c>
      <c r="C415" s="44"/>
      <c r="D415" s="20">
        <v>495</v>
      </c>
      <c r="E415" s="20">
        <v>225</v>
      </c>
      <c r="F415" s="20">
        <v>119</v>
      </c>
      <c r="G415" s="20">
        <v>119</v>
      </c>
      <c r="H415" s="20">
        <v>23</v>
      </c>
      <c r="I415" s="20">
        <v>9</v>
      </c>
      <c r="J415" s="20">
        <v>495</v>
      </c>
      <c r="K415" s="20">
        <v>179</v>
      </c>
      <c r="L415" s="20">
        <v>129</v>
      </c>
      <c r="M415" s="20">
        <v>148</v>
      </c>
      <c r="N415" s="20">
        <v>27</v>
      </c>
      <c r="O415" s="20">
        <v>12</v>
      </c>
    </row>
    <row r="416" spans="1:15" ht="15" customHeight="1" x14ac:dyDescent="0.15">
      <c r="A416" s="3" t="s">
        <v>316</v>
      </c>
      <c r="B416" s="39" t="s">
        <v>307</v>
      </c>
      <c r="C416" s="44"/>
      <c r="D416" s="20">
        <v>843</v>
      </c>
      <c r="E416" s="20">
        <v>394</v>
      </c>
      <c r="F416" s="20">
        <v>180</v>
      </c>
      <c r="G416" s="20">
        <v>222</v>
      </c>
      <c r="H416" s="20">
        <v>34</v>
      </c>
      <c r="I416" s="20">
        <v>13</v>
      </c>
      <c r="J416" s="20">
        <v>843</v>
      </c>
      <c r="K416" s="20">
        <v>303</v>
      </c>
      <c r="L416" s="20">
        <v>228</v>
      </c>
      <c r="M416" s="20">
        <v>250</v>
      </c>
      <c r="N416" s="20">
        <v>46</v>
      </c>
      <c r="O416" s="20">
        <v>16</v>
      </c>
    </row>
    <row r="417" spans="1:15" ht="15" customHeight="1" x14ac:dyDescent="0.15">
      <c r="A417" s="6"/>
      <c r="B417" s="39" t="s">
        <v>308</v>
      </c>
      <c r="C417" s="44"/>
      <c r="D417" s="20">
        <v>712</v>
      </c>
      <c r="E417" s="20">
        <v>354</v>
      </c>
      <c r="F417" s="20">
        <v>128</v>
      </c>
      <c r="G417" s="20">
        <v>190</v>
      </c>
      <c r="H417" s="20">
        <v>28</v>
      </c>
      <c r="I417" s="20">
        <v>12</v>
      </c>
      <c r="J417" s="20">
        <v>712</v>
      </c>
      <c r="K417" s="20">
        <v>267</v>
      </c>
      <c r="L417" s="20">
        <v>178</v>
      </c>
      <c r="M417" s="20">
        <v>207</v>
      </c>
      <c r="N417" s="20">
        <v>44</v>
      </c>
      <c r="O417" s="20">
        <v>16</v>
      </c>
    </row>
    <row r="418" spans="1:15" ht="15" customHeight="1" x14ac:dyDescent="0.15">
      <c r="A418" s="3"/>
      <c r="B418" s="39" t="s">
        <v>309</v>
      </c>
      <c r="C418" s="44"/>
      <c r="D418" s="20">
        <v>854</v>
      </c>
      <c r="E418" s="20">
        <v>401</v>
      </c>
      <c r="F418" s="20">
        <v>182</v>
      </c>
      <c r="G418" s="20">
        <v>226</v>
      </c>
      <c r="H418" s="20">
        <v>32</v>
      </c>
      <c r="I418" s="20">
        <v>13</v>
      </c>
      <c r="J418" s="20">
        <v>854</v>
      </c>
      <c r="K418" s="20">
        <v>315</v>
      </c>
      <c r="L418" s="20">
        <v>226</v>
      </c>
      <c r="M418" s="20">
        <v>250</v>
      </c>
      <c r="N418" s="20">
        <v>47</v>
      </c>
      <c r="O418" s="20">
        <v>16</v>
      </c>
    </row>
    <row r="419" spans="1:15" ht="15" customHeight="1" x14ac:dyDescent="0.15">
      <c r="A419" s="3"/>
      <c r="B419" s="39" t="s">
        <v>310</v>
      </c>
      <c r="C419" s="44"/>
      <c r="D419" s="20">
        <v>225</v>
      </c>
      <c r="E419" s="20">
        <v>102</v>
      </c>
      <c r="F419" s="20">
        <v>46</v>
      </c>
      <c r="G419" s="20">
        <v>58</v>
      </c>
      <c r="H419" s="20">
        <v>13</v>
      </c>
      <c r="I419" s="20">
        <v>6</v>
      </c>
      <c r="J419" s="20">
        <v>225</v>
      </c>
      <c r="K419" s="20">
        <v>87</v>
      </c>
      <c r="L419" s="20">
        <v>60</v>
      </c>
      <c r="M419" s="20">
        <v>57</v>
      </c>
      <c r="N419" s="20">
        <v>14</v>
      </c>
      <c r="O419" s="20">
        <v>7</v>
      </c>
    </row>
    <row r="420" spans="1:15" ht="15" customHeight="1" x14ac:dyDescent="0.15">
      <c r="A420" s="3"/>
      <c r="B420" s="39" t="s">
        <v>311</v>
      </c>
      <c r="C420" s="44"/>
      <c r="D420" s="20">
        <v>775</v>
      </c>
      <c r="E420" s="20">
        <v>368</v>
      </c>
      <c r="F420" s="20">
        <v>150</v>
      </c>
      <c r="G420" s="20">
        <v>215</v>
      </c>
      <c r="H420" s="20">
        <v>29</v>
      </c>
      <c r="I420" s="20">
        <v>13</v>
      </c>
      <c r="J420" s="20">
        <v>775</v>
      </c>
      <c r="K420" s="20">
        <v>286</v>
      </c>
      <c r="L420" s="20">
        <v>195</v>
      </c>
      <c r="M420" s="20">
        <v>234</v>
      </c>
      <c r="N420" s="20">
        <v>44</v>
      </c>
      <c r="O420" s="20">
        <v>16</v>
      </c>
    </row>
    <row r="421" spans="1:15" ht="15" customHeight="1" x14ac:dyDescent="0.15">
      <c r="A421" s="3"/>
      <c r="B421" s="39" t="s">
        <v>312</v>
      </c>
      <c r="C421" s="44"/>
      <c r="D421" s="20">
        <v>817</v>
      </c>
      <c r="E421" s="20">
        <v>386</v>
      </c>
      <c r="F421" s="20">
        <v>165</v>
      </c>
      <c r="G421" s="20">
        <v>221</v>
      </c>
      <c r="H421" s="20">
        <v>32</v>
      </c>
      <c r="I421" s="20">
        <v>13</v>
      </c>
      <c r="J421" s="20">
        <v>817</v>
      </c>
      <c r="K421" s="20">
        <v>300</v>
      </c>
      <c r="L421" s="20">
        <v>213</v>
      </c>
      <c r="M421" s="20">
        <v>240</v>
      </c>
      <c r="N421" s="20">
        <v>47</v>
      </c>
      <c r="O421" s="20">
        <v>17</v>
      </c>
    </row>
    <row r="422" spans="1:15" ht="15" customHeight="1" x14ac:dyDescent="0.15">
      <c r="A422" s="3"/>
      <c r="B422" s="39" t="s">
        <v>313</v>
      </c>
      <c r="C422" s="44"/>
      <c r="D422" s="20">
        <v>898</v>
      </c>
      <c r="E422" s="20">
        <v>412</v>
      </c>
      <c r="F422" s="20">
        <v>200</v>
      </c>
      <c r="G422" s="20">
        <v>236</v>
      </c>
      <c r="H422" s="20">
        <v>37</v>
      </c>
      <c r="I422" s="20">
        <v>13</v>
      </c>
      <c r="J422" s="20">
        <v>898</v>
      </c>
      <c r="K422" s="20">
        <v>332</v>
      </c>
      <c r="L422" s="20">
        <v>238</v>
      </c>
      <c r="M422" s="20">
        <v>262</v>
      </c>
      <c r="N422" s="20">
        <v>49</v>
      </c>
      <c r="O422" s="20">
        <v>17</v>
      </c>
    </row>
    <row r="423" spans="1:15" ht="15" customHeight="1" x14ac:dyDescent="0.15">
      <c r="A423" s="3"/>
      <c r="B423" s="39" t="s">
        <v>314</v>
      </c>
      <c r="C423" s="44"/>
      <c r="D423" s="20">
        <v>738</v>
      </c>
      <c r="E423" s="20">
        <v>318</v>
      </c>
      <c r="F423" s="20">
        <v>172</v>
      </c>
      <c r="G423" s="20">
        <v>207</v>
      </c>
      <c r="H423" s="20">
        <v>29</v>
      </c>
      <c r="I423" s="20">
        <v>12</v>
      </c>
      <c r="J423" s="20">
        <v>738</v>
      </c>
      <c r="K423" s="20">
        <v>253</v>
      </c>
      <c r="L423" s="20">
        <v>211</v>
      </c>
      <c r="M423" s="20">
        <v>220</v>
      </c>
      <c r="N423" s="20">
        <v>43</v>
      </c>
      <c r="O423" s="20">
        <v>11</v>
      </c>
    </row>
    <row r="424" spans="1:15" ht="15" customHeight="1" x14ac:dyDescent="0.15">
      <c r="A424" s="3"/>
      <c r="B424" s="39" t="s">
        <v>315</v>
      </c>
      <c r="C424" s="44"/>
      <c r="D424" s="20">
        <v>9</v>
      </c>
      <c r="E424" s="20">
        <v>4</v>
      </c>
      <c r="F424" s="20">
        <v>0</v>
      </c>
      <c r="G424" s="20">
        <v>4</v>
      </c>
      <c r="H424" s="20">
        <v>0</v>
      </c>
      <c r="I424" s="20">
        <v>1</v>
      </c>
      <c r="J424" s="20">
        <v>9</v>
      </c>
      <c r="K424" s="20">
        <v>2</v>
      </c>
      <c r="L424" s="20">
        <v>1</v>
      </c>
      <c r="M424" s="20">
        <v>5</v>
      </c>
      <c r="N424" s="20">
        <v>0</v>
      </c>
      <c r="O424" s="20">
        <v>1</v>
      </c>
    </row>
    <row r="425" spans="1:15" ht="15" customHeight="1" x14ac:dyDescent="0.15">
      <c r="A425" s="4"/>
      <c r="B425" s="40" t="s">
        <v>8</v>
      </c>
      <c r="C425" s="45"/>
      <c r="D425" s="20">
        <v>29</v>
      </c>
      <c r="E425" s="20">
        <v>11</v>
      </c>
      <c r="F425" s="20">
        <v>12</v>
      </c>
      <c r="G425" s="20">
        <v>3</v>
      </c>
      <c r="H425" s="20">
        <v>3</v>
      </c>
      <c r="I425" s="20">
        <v>0</v>
      </c>
      <c r="J425" s="20">
        <v>29</v>
      </c>
      <c r="K425" s="20">
        <v>7</v>
      </c>
      <c r="L425" s="20">
        <v>18</v>
      </c>
      <c r="M425" s="20">
        <v>3</v>
      </c>
      <c r="N425" s="20">
        <v>1</v>
      </c>
      <c r="O425" s="20">
        <v>0</v>
      </c>
    </row>
    <row r="426" spans="1:15" ht="15" customHeight="1" x14ac:dyDescent="0.15">
      <c r="A426" s="2" t="s">
        <v>317</v>
      </c>
      <c r="B426" s="38" t="s">
        <v>126</v>
      </c>
      <c r="C426" s="23" t="s">
        <v>319</v>
      </c>
      <c r="D426" s="20">
        <v>493</v>
      </c>
      <c r="E426" s="20">
        <v>224</v>
      </c>
      <c r="F426" s="20">
        <v>105</v>
      </c>
      <c r="G426" s="20">
        <v>137</v>
      </c>
      <c r="H426" s="20">
        <v>18</v>
      </c>
      <c r="I426" s="20">
        <v>9</v>
      </c>
      <c r="J426" s="20">
        <v>493</v>
      </c>
      <c r="K426" s="20">
        <v>179</v>
      </c>
      <c r="L426" s="20">
        <v>140</v>
      </c>
      <c r="M426" s="20">
        <v>136</v>
      </c>
      <c r="N426" s="20">
        <v>30</v>
      </c>
      <c r="O426" s="20">
        <v>8</v>
      </c>
    </row>
    <row r="427" spans="1:15" ht="15" customHeight="1" x14ac:dyDescent="0.15">
      <c r="A427" s="3" t="s">
        <v>318</v>
      </c>
      <c r="B427" s="50"/>
      <c r="C427" s="51" t="s">
        <v>320</v>
      </c>
      <c r="D427" s="20">
        <v>492</v>
      </c>
      <c r="E427" s="20">
        <v>215</v>
      </c>
      <c r="F427" s="20">
        <v>130</v>
      </c>
      <c r="G427" s="20">
        <v>119</v>
      </c>
      <c r="H427" s="20">
        <v>23</v>
      </c>
      <c r="I427" s="20">
        <v>5</v>
      </c>
      <c r="J427" s="20">
        <v>492</v>
      </c>
      <c r="K427" s="20">
        <v>178</v>
      </c>
      <c r="L427" s="20">
        <v>138</v>
      </c>
      <c r="M427" s="20">
        <v>143</v>
      </c>
      <c r="N427" s="20">
        <v>23</v>
      </c>
      <c r="O427" s="20">
        <v>10</v>
      </c>
    </row>
    <row r="428" spans="1:15" ht="15" customHeight="1" x14ac:dyDescent="0.15">
      <c r="A428" s="3"/>
      <c r="B428" s="39" t="s">
        <v>336</v>
      </c>
      <c r="C428" s="24" t="s">
        <v>319</v>
      </c>
      <c r="D428" s="20">
        <v>158</v>
      </c>
      <c r="E428" s="20">
        <v>60</v>
      </c>
      <c r="F428" s="20">
        <v>47</v>
      </c>
      <c r="G428" s="20">
        <v>42</v>
      </c>
      <c r="H428" s="20">
        <v>6</v>
      </c>
      <c r="I428" s="20">
        <v>3</v>
      </c>
      <c r="J428" s="20">
        <v>158</v>
      </c>
      <c r="K428" s="20">
        <v>59</v>
      </c>
      <c r="L428" s="20">
        <v>41</v>
      </c>
      <c r="M428" s="20">
        <v>47</v>
      </c>
      <c r="N428" s="20">
        <v>8</v>
      </c>
      <c r="O428" s="20">
        <v>3</v>
      </c>
    </row>
    <row r="429" spans="1:15" ht="15" customHeight="1" x14ac:dyDescent="0.15">
      <c r="A429" s="3"/>
      <c r="B429" s="50" t="s">
        <v>321</v>
      </c>
      <c r="C429" s="51" t="s">
        <v>320</v>
      </c>
      <c r="D429" s="20">
        <v>827</v>
      </c>
      <c r="E429" s="20">
        <v>379</v>
      </c>
      <c r="F429" s="20">
        <v>188</v>
      </c>
      <c r="G429" s="20">
        <v>214</v>
      </c>
      <c r="H429" s="20">
        <v>35</v>
      </c>
      <c r="I429" s="20">
        <v>11</v>
      </c>
      <c r="J429" s="20">
        <v>827</v>
      </c>
      <c r="K429" s="20">
        <v>298</v>
      </c>
      <c r="L429" s="20">
        <v>237</v>
      </c>
      <c r="M429" s="20">
        <v>232</v>
      </c>
      <c r="N429" s="20">
        <v>45</v>
      </c>
      <c r="O429" s="20">
        <v>15</v>
      </c>
    </row>
    <row r="430" spans="1:15" ht="15" customHeight="1" x14ac:dyDescent="0.15">
      <c r="A430" s="3"/>
      <c r="B430" s="39" t="s">
        <v>337</v>
      </c>
      <c r="C430" s="24" t="s">
        <v>319</v>
      </c>
      <c r="D430" s="20">
        <v>586</v>
      </c>
      <c r="E430" s="20">
        <v>263</v>
      </c>
      <c r="F430" s="20">
        <v>124</v>
      </c>
      <c r="G430" s="20">
        <v>173</v>
      </c>
      <c r="H430" s="20">
        <v>17</v>
      </c>
      <c r="I430" s="20">
        <v>9</v>
      </c>
      <c r="J430" s="20">
        <v>586</v>
      </c>
      <c r="K430" s="20">
        <v>222</v>
      </c>
      <c r="L430" s="20">
        <v>154</v>
      </c>
      <c r="M430" s="20">
        <v>171</v>
      </c>
      <c r="N430" s="20">
        <v>26</v>
      </c>
      <c r="O430" s="20">
        <v>13</v>
      </c>
    </row>
    <row r="431" spans="1:15" ht="15" customHeight="1" x14ac:dyDescent="0.15">
      <c r="A431" s="3"/>
      <c r="B431" s="50" t="s">
        <v>338</v>
      </c>
      <c r="C431" s="51" t="s">
        <v>320</v>
      </c>
      <c r="D431" s="20">
        <v>399</v>
      </c>
      <c r="E431" s="20">
        <v>176</v>
      </c>
      <c r="F431" s="20">
        <v>111</v>
      </c>
      <c r="G431" s="20">
        <v>83</v>
      </c>
      <c r="H431" s="20">
        <v>24</v>
      </c>
      <c r="I431" s="20">
        <v>5</v>
      </c>
      <c r="J431" s="20">
        <v>399</v>
      </c>
      <c r="K431" s="20">
        <v>135</v>
      </c>
      <c r="L431" s="20">
        <v>124</v>
      </c>
      <c r="M431" s="20">
        <v>108</v>
      </c>
      <c r="N431" s="20">
        <v>27</v>
      </c>
      <c r="O431" s="20">
        <v>5</v>
      </c>
    </row>
    <row r="432" spans="1:15" ht="15" customHeight="1" x14ac:dyDescent="0.15">
      <c r="A432" s="3"/>
      <c r="B432" s="39" t="s">
        <v>127</v>
      </c>
      <c r="C432" s="24" t="s">
        <v>319</v>
      </c>
      <c r="D432" s="20">
        <v>516</v>
      </c>
      <c r="E432" s="20">
        <v>247</v>
      </c>
      <c r="F432" s="20">
        <v>107</v>
      </c>
      <c r="G432" s="20">
        <v>138</v>
      </c>
      <c r="H432" s="20">
        <v>14</v>
      </c>
      <c r="I432" s="20">
        <v>10</v>
      </c>
      <c r="J432" s="20">
        <v>516</v>
      </c>
      <c r="K432" s="20">
        <v>180</v>
      </c>
      <c r="L432" s="20">
        <v>145</v>
      </c>
      <c r="M432" s="20">
        <v>150</v>
      </c>
      <c r="N432" s="20">
        <v>28</v>
      </c>
      <c r="O432" s="20">
        <v>13</v>
      </c>
    </row>
    <row r="433" spans="1:15" ht="15" customHeight="1" x14ac:dyDescent="0.15">
      <c r="A433" s="3"/>
      <c r="B433" s="50"/>
      <c r="C433" s="51" t="s">
        <v>320</v>
      </c>
      <c r="D433" s="20">
        <v>469</v>
      </c>
      <c r="E433" s="20">
        <v>192</v>
      </c>
      <c r="F433" s="20">
        <v>128</v>
      </c>
      <c r="G433" s="20">
        <v>118</v>
      </c>
      <c r="H433" s="20">
        <v>27</v>
      </c>
      <c r="I433" s="20">
        <v>4</v>
      </c>
      <c r="J433" s="20">
        <v>469</v>
      </c>
      <c r="K433" s="20">
        <v>177</v>
      </c>
      <c r="L433" s="20">
        <v>133</v>
      </c>
      <c r="M433" s="20">
        <v>129</v>
      </c>
      <c r="N433" s="20">
        <v>25</v>
      </c>
      <c r="O433" s="20">
        <v>5</v>
      </c>
    </row>
    <row r="434" spans="1:15" ht="15" customHeight="1" x14ac:dyDescent="0.15">
      <c r="A434" s="3"/>
      <c r="B434" s="24" t="s">
        <v>128</v>
      </c>
      <c r="C434" s="24" t="s">
        <v>319</v>
      </c>
      <c r="D434" s="20">
        <v>653</v>
      </c>
      <c r="E434" s="20">
        <v>312</v>
      </c>
      <c r="F434" s="20">
        <v>107</v>
      </c>
      <c r="G434" s="20">
        <v>202</v>
      </c>
      <c r="H434" s="20">
        <v>24</v>
      </c>
      <c r="I434" s="20">
        <v>8</v>
      </c>
      <c r="J434" s="20">
        <v>653</v>
      </c>
      <c r="K434" s="20">
        <v>247</v>
      </c>
      <c r="L434" s="20">
        <v>153</v>
      </c>
      <c r="M434" s="20">
        <v>205</v>
      </c>
      <c r="N434" s="20">
        <v>35</v>
      </c>
      <c r="O434" s="20">
        <v>13</v>
      </c>
    </row>
    <row r="435" spans="1:15" ht="15" customHeight="1" x14ac:dyDescent="0.15">
      <c r="A435" s="3"/>
      <c r="B435" s="24"/>
      <c r="C435" s="24" t="s">
        <v>320</v>
      </c>
      <c r="D435" s="20">
        <v>332</v>
      </c>
      <c r="E435" s="20">
        <v>127</v>
      </c>
      <c r="F435" s="20">
        <v>128</v>
      </c>
      <c r="G435" s="20">
        <v>54</v>
      </c>
      <c r="H435" s="20">
        <v>17</v>
      </c>
      <c r="I435" s="20">
        <v>6</v>
      </c>
      <c r="J435" s="20">
        <v>332</v>
      </c>
      <c r="K435" s="20">
        <v>110</v>
      </c>
      <c r="L435" s="20">
        <v>125</v>
      </c>
      <c r="M435" s="20">
        <v>74</v>
      </c>
      <c r="N435" s="20">
        <v>18</v>
      </c>
      <c r="O435" s="20">
        <v>5</v>
      </c>
    </row>
    <row r="436" spans="1:15" ht="15" customHeight="1" x14ac:dyDescent="0.15">
      <c r="A436" s="3"/>
      <c r="B436" s="59" t="s">
        <v>435</v>
      </c>
      <c r="C436" s="60"/>
      <c r="D436" s="20">
        <v>678</v>
      </c>
      <c r="E436" s="20">
        <v>325</v>
      </c>
      <c r="F436" s="20">
        <v>128</v>
      </c>
      <c r="G436" s="20">
        <v>189</v>
      </c>
      <c r="H436" s="20">
        <v>25</v>
      </c>
      <c r="I436" s="20">
        <v>11</v>
      </c>
      <c r="J436" s="20">
        <v>678</v>
      </c>
      <c r="K436" s="20">
        <v>262</v>
      </c>
      <c r="L436" s="20">
        <v>175</v>
      </c>
      <c r="M436" s="20">
        <v>190</v>
      </c>
      <c r="N436" s="20">
        <v>42</v>
      </c>
      <c r="O436" s="20">
        <v>9</v>
      </c>
    </row>
    <row r="437" spans="1:15" ht="15" customHeight="1" x14ac:dyDescent="0.15">
      <c r="A437" s="4"/>
      <c r="B437" s="40"/>
      <c r="C437" s="25"/>
      <c r="D437" s="20">
        <v>307</v>
      </c>
      <c r="E437" s="20">
        <v>114</v>
      </c>
      <c r="F437" s="20">
        <v>107</v>
      </c>
      <c r="G437" s="20">
        <v>67</v>
      </c>
      <c r="H437" s="20">
        <v>16</v>
      </c>
      <c r="I437" s="20">
        <v>3</v>
      </c>
      <c r="J437" s="20">
        <v>307</v>
      </c>
      <c r="K437" s="20">
        <v>95</v>
      </c>
      <c r="L437" s="20">
        <v>103</v>
      </c>
      <c r="M437" s="20">
        <v>89</v>
      </c>
      <c r="N437" s="20">
        <v>11</v>
      </c>
      <c r="O437" s="20">
        <v>9</v>
      </c>
    </row>
    <row r="438" spans="1:15" ht="15" customHeight="1" x14ac:dyDescent="0.15">
      <c r="A438" s="3" t="s">
        <v>130</v>
      </c>
      <c r="B438" s="39" t="s">
        <v>324</v>
      </c>
      <c r="C438" s="44"/>
      <c r="D438" s="20">
        <v>910</v>
      </c>
      <c r="E438" s="20">
        <v>416</v>
      </c>
      <c r="F438" s="20">
        <v>199</v>
      </c>
      <c r="G438" s="20">
        <v>245</v>
      </c>
      <c r="H438" s="20">
        <v>36</v>
      </c>
      <c r="I438" s="20">
        <v>14</v>
      </c>
      <c r="J438" s="20">
        <v>910</v>
      </c>
      <c r="K438" s="20">
        <v>329</v>
      </c>
      <c r="L438" s="20">
        <v>238</v>
      </c>
      <c r="M438" s="20">
        <v>274</v>
      </c>
      <c r="N438" s="20">
        <v>51</v>
      </c>
      <c r="O438" s="20">
        <v>18</v>
      </c>
    </row>
    <row r="439" spans="1:15" ht="15" customHeight="1" x14ac:dyDescent="0.15">
      <c r="A439" s="3" t="s">
        <v>322</v>
      </c>
      <c r="B439" s="39" t="s">
        <v>325</v>
      </c>
      <c r="C439" s="44"/>
      <c r="D439" s="20">
        <v>806</v>
      </c>
      <c r="E439" s="20">
        <v>379</v>
      </c>
      <c r="F439" s="20">
        <v>158</v>
      </c>
      <c r="G439" s="20">
        <v>223</v>
      </c>
      <c r="H439" s="20">
        <v>33</v>
      </c>
      <c r="I439" s="20">
        <v>13</v>
      </c>
      <c r="J439" s="20">
        <v>806</v>
      </c>
      <c r="K439" s="20">
        <v>297</v>
      </c>
      <c r="L439" s="20">
        <v>208</v>
      </c>
      <c r="M439" s="20">
        <v>238</v>
      </c>
      <c r="N439" s="20">
        <v>46</v>
      </c>
      <c r="O439" s="20">
        <v>17</v>
      </c>
    </row>
    <row r="440" spans="1:15" ht="15" customHeight="1" x14ac:dyDescent="0.15">
      <c r="A440" s="3" t="s">
        <v>323</v>
      </c>
      <c r="B440" s="39" t="s">
        <v>326</v>
      </c>
      <c r="C440" s="44"/>
      <c r="D440" s="20">
        <v>903</v>
      </c>
      <c r="E440" s="20">
        <v>417</v>
      </c>
      <c r="F440" s="20">
        <v>193</v>
      </c>
      <c r="G440" s="20">
        <v>244</v>
      </c>
      <c r="H440" s="20">
        <v>35</v>
      </c>
      <c r="I440" s="20">
        <v>14</v>
      </c>
      <c r="J440" s="20">
        <v>903</v>
      </c>
      <c r="K440" s="20">
        <v>329</v>
      </c>
      <c r="L440" s="20">
        <v>242</v>
      </c>
      <c r="M440" s="20">
        <v>266</v>
      </c>
      <c r="N440" s="20">
        <v>49</v>
      </c>
      <c r="O440" s="20">
        <v>17</v>
      </c>
    </row>
    <row r="441" spans="1:15" ht="15" customHeight="1" x14ac:dyDescent="0.15">
      <c r="A441" s="3"/>
      <c r="B441" s="39" t="s">
        <v>327</v>
      </c>
      <c r="C441" s="44"/>
      <c r="D441" s="20">
        <v>800</v>
      </c>
      <c r="E441" s="20">
        <v>387</v>
      </c>
      <c r="F441" s="20">
        <v>150</v>
      </c>
      <c r="G441" s="20">
        <v>224</v>
      </c>
      <c r="H441" s="20">
        <v>26</v>
      </c>
      <c r="I441" s="20">
        <v>13</v>
      </c>
      <c r="J441" s="20">
        <v>800</v>
      </c>
      <c r="K441" s="20">
        <v>304</v>
      </c>
      <c r="L441" s="20">
        <v>207</v>
      </c>
      <c r="M441" s="20">
        <v>227</v>
      </c>
      <c r="N441" s="20">
        <v>46</v>
      </c>
      <c r="O441" s="20">
        <v>16</v>
      </c>
    </row>
    <row r="442" spans="1:15" ht="15" customHeight="1" x14ac:dyDescent="0.15">
      <c r="A442" s="3"/>
      <c r="B442" s="39" t="s">
        <v>328</v>
      </c>
      <c r="C442" s="44"/>
      <c r="D442" s="20">
        <v>878</v>
      </c>
      <c r="E442" s="20">
        <v>406</v>
      </c>
      <c r="F442" s="20">
        <v>191</v>
      </c>
      <c r="G442" s="20">
        <v>237</v>
      </c>
      <c r="H442" s="20">
        <v>30</v>
      </c>
      <c r="I442" s="20">
        <v>14</v>
      </c>
      <c r="J442" s="20">
        <v>878</v>
      </c>
      <c r="K442" s="20">
        <v>322</v>
      </c>
      <c r="L442" s="20">
        <v>231</v>
      </c>
      <c r="M442" s="20">
        <v>262</v>
      </c>
      <c r="N442" s="20">
        <v>45</v>
      </c>
      <c r="O442" s="20">
        <v>18</v>
      </c>
    </row>
    <row r="443" spans="1:15" ht="15" customHeight="1" x14ac:dyDescent="0.15">
      <c r="A443" s="3"/>
      <c r="B443" s="39" t="s">
        <v>329</v>
      </c>
      <c r="C443" s="44"/>
      <c r="D443" s="20">
        <v>797</v>
      </c>
      <c r="E443" s="20">
        <v>392</v>
      </c>
      <c r="F443" s="20">
        <v>146</v>
      </c>
      <c r="G443" s="20">
        <v>220</v>
      </c>
      <c r="H443" s="20">
        <v>26</v>
      </c>
      <c r="I443" s="20">
        <v>13</v>
      </c>
      <c r="J443" s="20">
        <v>797</v>
      </c>
      <c r="K443" s="20">
        <v>297</v>
      </c>
      <c r="L443" s="20">
        <v>194</v>
      </c>
      <c r="M443" s="20">
        <v>247</v>
      </c>
      <c r="N443" s="20">
        <v>43</v>
      </c>
      <c r="O443" s="20">
        <v>16</v>
      </c>
    </row>
    <row r="444" spans="1:15" ht="15" customHeight="1" x14ac:dyDescent="0.15">
      <c r="A444" s="3"/>
      <c r="B444" s="39" t="s">
        <v>83</v>
      </c>
      <c r="C444" s="44"/>
      <c r="D444" s="20">
        <v>159</v>
      </c>
      <c r="E444" s="20">
        <v>73</v>
      </c>
      <c r="F444" s="20">
        <v>24</v>
      </c>
      <c r="G444" s="20">
        <v>47</v>
      </c>
      <c r="H444" s="20">
        <v>12</v>
      </c>
      <c r="I444" s="20">
        <v>3</v>
      </c>
      <c r="J444" s="20">
        <v>159</v>
      </c>
      <c r="K444" s="20">
        <v>63</v>
      </c>
      <c r="L444" s="20">
        <v>31</v>
      </c>
      <c r="M444" s="20">
        <v>45</v>
      </c>
      <c r="N444" s="20">
        <v>17</v>
      </c>
      <c r="O444" s="20">
        <v>3</v>
      </c>
    </row>
    <row r="445" spans="1:15" ht="15" customHeight="1" x14ac:dyDescent="0.15">
      <c r="A445" s="3"/>
      <c r="B445" s="39" t="s">
        <v>330</v>
      </c>
      <c r="C445" s="44"/>
      <c r="D445" s="20">
        <v>6</v>
      </c>
      <c r="E445" s="20">
        <v>0</v>
      </c>
      <c r="F445" s="20">
        <v>4</v>
      </c>
      <c r="G445" s="20">
        <v>2</v>
      </c>
      <c r="H445" s="20">
        <v>0</v>
      </c>
      <c r="I445" s="20">
        <v>0</v>
      </c>
      <c r="J445" s="20">
        <v>6</v>
      </c>
      <c r="K445" s="20">
        <v>5</v>
      </c>
      <c r="L445" s="20">
        <v>0</v>
      </c>
      <c r="M445" s="20">
        <v>1</v>
      </c>
      <c r="N445" s="20">
        <v>0</v>
      </c>
      <c r="O445" s="20">
        <v>0</v>
      </c>
    </row>
    <row r="446" spans="1:15" ht="15" customHeight="1" x14ac:dyDescent="0.15">
      <c r="A446" s="4"/>
      <c r="B446" s="40" t="s">
        <v>8</v>
      </c>
      <c r="C446" s="45"/>
      <c r="D446" s="20">
        <v>24</v>
      </c>
      <c r="E446" s="20">
        <v>7</v>
      </c>
      <c r="F446" s="20">
        <v>11</v>
      </c>
      <c r="G446" s="20">
        <v>3</v>
      </c>
      <c r="H446" s="20">
        <v>3</v>
      </c>
      <c r="I446" s="20">
        <v>0</v>
      </c>
      <c r="J446" s="20">
        <v>24</v>
      </c>
      <c r="K446" s="20">
        <v>3</v>
      </c>
      <c r="L446" s="20">
        <v>17</v>
      </c>
      <c r="M446" s="20">
        <v>3</v>
      </c>
      <c r="N446" s="20">
        <v>1</v>
      </c>
      <c r="O446" s="20">
        <v>0</v>
      </c>
    </row>
    <row r="447" spans="1:15" ht="15" customHeight="1" x14ac:dyDescent="0.15">
      <c r="A447" s="3" t="s">
        <v>131</v>
      </c>
      <c r="B447" s="39" t="s">
        <v>331</v>
      </c>
      <c r="C447" s="44"/>
      <c r="D447" s="20">
        <v>338</v>
      </c>
      <c r="E447" s="20">
        <v>133</v>
      </c>
      <c r="F447" s="20">
        <v>96</v>
      </c>
      <c r="G447" s="20">
        <v>82</v>
      </c>
      <c r="H447" s="20">
        <v>22</v>
      </c>
      <c r="I447" s="20">
        <v>5</v>
      </c>
      <c r="J447" s="20">
        <v>338</v>
      </c>
      <c r="K447" s="20">
        <v>126</v>
      </c>
      <c r="L447" s="20">
        <v>99</v>
      </c>
      <c r="M447" s="20">
        <v>85</v>
      </c>
      <c r="N447" s="20">
        <v>22</v>
      </c>
      <c r="O447" s="20">
        <v>6</v>
      </c>
    </row>
    <row r="448" spans="1:15" ht="15" customHeight="1" x14ac:dyDescent="0.15">
      <c r="A448" s="3" t="s">
        <v>133</v>
      </c>
      <c r="B448" s="39" t="s">
        <v>332</v>
      </c>
      <c r="C448" s="44"/>
      <c r="D448" s="20">
        <v>27</v>
      </c>
      <c r="E448" s="20">
        <v>16</v>
      </c>
      <c r="F448" s="20">
        <v>5</v>
      </c>
      <c r="G448" s="20">
        <v>3</v>
      </c>
      <c r="H448" s="20">
        <v>2</v>
      </c>
      <c r="I448" s="20">
        <v>1</v>
      </c>
      <c r="J448" s="20">
        <v>27</v>
      </c>
      <c r="K448" s="20">
        <v>17</v>
      </c>
      <c r="L448" s="20">
        <v>6</v>
      </c>
      <c r="M448" s="20">
        <v>1</v>
      </c>
      <c r="N448" s="20">
        <v>2</v>
      </c>
      <c r="O448" s="20">
        <v>1</v>
      </c>
    </row>
    <row r="449" spans="1:15" ht="15" customHeight="1" x14ac:dyDescent="0.15">
      <c r="A449" s="3" t="s">
        <v>134</v>
      </c>
      <c r="B449" s="39" t="s">
        <v>333</v>
      </c>
      <c r="C449" s="44"/>
      <c r="D449" s="20">
        <v>86</v>
      </c>
      <c r="E449" s="20">
        <v>21</v>
      </c>
      <c r="F449" s="20">
        <v>17</v>
      </c>
      <c r="G449" s="20">
        <v>46</v>
      </c>
      <c r="H449" s="20">
        <v>2</v>
      </c>
      <c r="I449" s="20">
        <v>0</v>
      </c>
      <c r="J449" s="20">
        <v>86</v>
      </c>
      <c r="K449" s="20">
        <v>19</v>
      </c>
      <c r="L449" s="20">
        <v>16</v>
      </c>
      <c r="M449" s="20">
        <v>46</v>
      </c>
      <c r="N449" s="20">
        <v>5</v>
      </c>
      <c r="O449" s="20">
        <v>0</v>
      </c>
    </row>
    <row r="450" spans="1:15" ht="15" customHeight="1" x14ac:dyDescent="0.15">
      <c r="A450" s="3"/>
      <c r="B450" s="39" t="s">
        <v>334</v>
      </c>
      <c r="C450" s="44"/>
      <c r="D450" s="20">
        <v>34</v>
      </c>
      <c r="E450" s="20">
        <v>11</v>
      </c>
      <c r="F450" s="20">
        <v>8</v>
      </c>
      <c r="G450" s="20">
        <v>14</v>
      </c>
      <c r="H450" s="20">
        <v>1</v>
      </c>
      <c r="I450" s="20">
        <v>0</v>
      </c>
      <c r="J450" s="20">
        <v>34</v>
      </c>
      <c r="K450" s="20">
        <v>7</v>
      </c>
      <c r="L450" s="20">
        <v>7</v>
      </c>
      <c r="M450" s="20">
        <v>17</v>
      </c>
      <c r="N450" s="20">
        <v>3</v>
      </c>
      <c r="O450" s="20">
        <v>0</v>
      </c>
    </row>
    <row r="451" spans="1:15" ht="15" customHeight="1" x14ac:dyDescent="0.15">
      <c r="A451" s="3"/>
      <c r="B451" s="39" t="s">
        <v>335</v>
      </c>
      <c r="C451" s="44"/>
      <c r="D451" s="20">
        <v>7</v>
      </c>
      <c r="E451" s="20">
        <v>1</v>
      </c>
      <c r="F451" s="20">
        <v>3</v>
      </c>
      <c r="G451" s="20">
        <v>3</v>
      </c>
      <c r="H451" s="20">
        <v>0</v>
      </c>
      <c r="I451" s="20">
        <v>0</v>
      </c>
      <c r="J451" s="20">
        <v>7</v>
      </c>
      <c r="K451" s="20">
        <v>4</v>
      </c>
      <c r="L451" s="20">
        <v>0</v>
      </c>
      <c r="M451" s="20">
        <v>1</v>
      </c>
      <c r="N451" s="20">
        <v>2</v>
      </c>
      <c r="O451" s="20">
        <v>0</v>
      </c>
    </row>
    <row r="452" spans="1:15" ht="15" customHeight="1" x14ac:dyDescent="0.15">
      <c r="A452" s="3"/>
      <c r="B452" s="39" t="s">
        <v>132</v>
      </c>
      <c r="C452" s="44"/>
      <c r="D452" s="20">
        <v>552</v>
      </c>
      <c r="E452" s="20">
        <v>274</v>
      </c>
      <c r="F452" s="20">
        <v>113</v>
      </c>
      <c r="G452" s="20">
        <v>140</v>
      </c>
      <c r="H452" s="20">
        <v>16</v>
      </c>
      <c r="I452" s="20">
        <v>9</v>
      </c>
      <c r="J452" s="20">
        <v>552</v>
      </c>
      <c r="K452" s="20">
        <v>212</v>
      </c>
      <c r="L452" s="20">
        <v>144</v>
      </c>
      <c r="M452" s="20">
        <v>155</v>
      </c>
      <c r="N452" s="20">
        <v>30</v>
      </c>
      <c r="O452" s="20">
        <v>11</v>
      </c>
    </row>
    <row r="453" spans="1:15" ht="15" customHeight="1" x14ac:dyDescent="0.15">
      <c r="A453" s="4"/>
      <c r="B453" s="40" t="s">
        <v>2</v>
      </c>
      <c r="C453" s="45"/>
      <c r="D453" s="20">
        <v>38</v>
      </c>
      <c r="E453" s="20">
        <v>16</v>
      </c>
      <c r="F453" s="20">
        <v>13</v>
      </c>
      <c r="G453" s="20">
        <v>6</v>
      </c>
      <c r="H453" s="20">
        <v>3</v>
      </c>
      <c r="I453" s="20">
        <v>0</v>
      </c>
      <c r="J453" s="20">
        <v>38</v>
      </c>
      <c r="K453" s="20">
        <v>5</v>
      </c>
      <c r="L453" s="20">
        <v>22</v>
      </c>
      <c r="M453" s="20">
        <v>9</v>
      </c>
      <c r="N453" s="20">
        <v>1</v>
      </c>
      <c r="O453" s="20">
        <v>1</v>
      </c>
    </row>
  </sheetData>
  <mergeCells count="20">
    <mergeCell ref="A167:A178"/>
    <mergeCell ref="B361:C361"/>
    <mergeCell ref="B372:C372"/>
    <mergeCell ref="B373:C373"/>
    <mergeCell ref="B394:C394"/>
    <mergeCell ref="B337:C337"/>
    <mergeCell ref="B338:C338"/>
    <mergeCell ref="B339:C339"/>
    <mergeCell ref="B355:C355"/>
    <mergeCell ref="B356:C356"/>
    <mergeCell ref="B357:C357"/>
    <mergeCell ref="B89:C89"/>
    <mergeCell ref="B90:C90"/>
    <mergeCell ref="B91:C91"/>
    <mergeCell ref="B92:C92"/>
    <mergeCell ref="B336:C336"/>
    <mergeCell ref="B114:C114"/>
    <mergeCell ref="B115:C115"/>
    <mergeCell ref="B116:C116"/>
    <mergeCell ref="B120:C120"/>
  </mergeCells>
  <phoneticPr fontId="2"/>
  <pageMargins left="0.39370078740157483" right="0.39370078740157483" top="0.70866141732283472" bottom="0.39370078740157483" header="0.31496062992125984" footer="0.19685039370078741"/>
  <pageSetup paperSize="9" scale="71" orientation="portrait" horizontalDpi="200" verticalDpi="200" r:id="rId1"/>
  <headerFooter alignWithMargins="0"/>
  <rowBreaks count="5" manualBreakCount="5">
    <brk id="24" max="16383" man="1"/>
    <brk id="53" max="16383" man="1"/>
    <brk id="88" max="16383" man="1"/>
    <brk id="143" max="16383" man="1"/>
    <brk id="183" max="16383" man="1"/>
  </rowBreaks>
  <colBreaks count="1" manualBreakCount="1">
    <brk id="9" max="1048575" man="1"/>
  </colBreaks>
  <ignoredErrors>
    <ignoredError sqref="D5 J5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B7DA4-B49A-42BB-A8F1-AF630C666CB0}">
  <dimension ref="B2:J19"/>
  <sheetViews>
    <sheetView showGridLines="0" workbookViewId="0"/>
  </sheetViews>
  <sheetFormatPr defaultRowHeight="12" x14ac:dyDescent="0.15"/>
  <cols>
    <col min="2" max="2" width="19.33203125" customWidth="1"/>
    <col min="3" max="3" width="8.88671875" customWidth="1"/>
  </cols>
  <sheetData>
    <row r="2" spans="2:10" x14ac:dyDescent="0.15">
      <c r="B2" s="295"/>
      <c r="C2" s="295"/>
      <c r="D2" s="295"/>
      <c r="E2" s="305" t="s">
        <v>434</v>
      </c>
      <c r="F2" s="305"/>
      <c r="G2" s="305"/>
      <c r="H2" s="305"/>
      <c r="I2" s="305"/>
      <c r="J2" s="305"/>
    </row>
    <row r="3" spans="2:10" ht="75.599999999999994" x14ac:dyDescent="0.15">
      <c r="B3" s="295"/>
      <c r="C3" s="295"/>
      <c r="D3" s="295"/>
      <c r="E3" s="13" t="s">
        <v>1</v>
      </c>
      <c r="F3" s="12" t="s">
        <v>278</v>
      </c>
      <c r="G3" s="12" t="s">
        <v>279</v>
      </c>
      <c r="H3" s="12" t="s">
        <v>280</v>
      </c>
      <c r="I3" s="12" t="s">
        <v>281</v>
      </c>
      <c r="J3" s="12" t="s">
        <v>277</v>
      </c>
    </row>
    <row r="4" spans="2:10" x14ac:dyDescent="0.15">
      <c r="B4" s="290" t="s">
        <v>628</v>
      </c>
      <c r="C4" s="296"/>
      <c r="D4" s="287"/>
      <c r="E4" s="14">
        <v>985</v>
      </c>
      <c r="F4" s="14">
        <v>439</v>
      </c>
      <c r="G4" s="14">
        <v>235</v>
      </c>
      <c r="H4" s="14">
        <v>256</v>
      </c>
      <c r="I4" s="14">
        <v>41</v>
      </c>
      <c r="J4" s="14">
        <v>14</v>
      </c>
    </row>
    <row r="5" spans="2:10" x14ac:dyDescent="0.15">
      <c r="B5" s="288"/>
      <c r="C5" s="297"/>
      <c r="D5" s="289"/>
      <c r="E5" s="21">
        <v>100</v>
      </c>
      <c r="F5" s="17">
        <v>44.568527918781726</v>
      </c>
      <c r="G5" s="17">
        <v>23.857868020304569</v>
      </c>
      <c r="H5" s="17">
        <v>25.98984771573604</v>
      </c>
      <c r="I5" s="17">
        <v>4.1624365482233499</v>
      </c>
      <c r="J5" s="17">
        <v>1.4213197969543148</v>
      </c>
    </row>
    <row r="6" spans="2:10" x14ac:dyDescent="0.15">
      <c r="B6" s="3" t="s">
        <v>32</v>
      </c>
      <c r="C6" s="39" t="s">
        <v>33</v>
      </c>
      <c r="D6" s="44"/>
      <c r="E6" s="15">
        <v>751</v>
      </c>
      <c r="F6" s="19">
        <v>49.134487350199734</v>
      </c>
      <c r="G6" s="67">
        <v>18.109187749667111</v>
      </c>
      <c r="H6" s="67">
        <v>27.296937416777627</v>
      </c>
      <c r="I6" s="67">
        <v>3.7283621837549936</v>
      </c>
      <c r="J6" s="67">
        <v>1.7310252996005324</v>
      </c>
    </row>
    <row r="7" spans="2:10" x14ac:dyDescent="0.15">
      <c r="B7" s="3" t="s">
        <v>627</v>
      </c>
      <c r="C7" s="39" t="s">
        <v>34</v>
      </c>
      <c r="D7" s="44"/>
      <c r="E7" s="15">
        <v>32</v>
      </c>
      <c r="F7" s="19">
        <v>31.25</v>
      </c>
      <c r="G7" s="67">
        <v>53.125</v>
      </c>
      <c r="H7" s="67">
        <v>6.25</v>
      </c>
      <c r="I7" s="67">
        <v>9.375</v>
      </c>
      <c r="J7" s="67">
        <v>0</v>
      </c>
    </row>
    <row r="8" spans="2:10" x14ac:dyDescent="0.15">
      <c r="B8" s="3"/>
      <c r="C8" s="39" t="s">
        <v>35</v>
      </c>
      <c r="D8" s="44"/>
      <c r="E8" s="15">
        <v>106</v>
      </c>
      <c r="F8" s="19">
        <v>23.584905660377359</v>
      </c>
      <c r="G8" s="63">
        <v>47.169811320754718</v>
      </c>
      <c r="H8" s="19">
        <v>22.641509433962266</v>
      </c>
      <c r="I8" s="19">
        <v>6.6037735849056602</v>
      </c>
      <c r="J8" s="19">
        <v>0</v>
      </c>
    </row>
    <row r="9" spans="2:10" x14ac:dyDescent="0.15">
      <c r="B9" s="3"/>
      <c r="C9" s="39" t="s">
        <v>36</v>
      </c>
      <c r="D9" s="44"/>
      <c r="E9" s="15">
        <v>28</v>
      </c>
      <c r="F9" s="19">
        <v>50</v>
      </c>
      <c r="G9" s="67">
        <v>35.714285714285715</v>
      </c>
      <c r="H9" s="67">
        <v>14.285714285714285</v>
      </c>
      <c r="I9" s="67">
        <v>0</v>
      </c>
      <c r="J9" s="67">
        <v>0</v>
      </c>
    </row>
    <row r="10" spans="2:10" x14ac:dyDescent="0.15">
      <c r="B10" s="3"/>
      <c r="C10" s="39" t="s">
        <v>7</v>
      </c>
      <c r="D10" s="44"/>
      <c r="E10" s="15">
        <v>42</v>
      </c>
      <c r="F10" s="19">
        <v>33.333333333333329</v>
      </c>
      <c r="G10" s="19">
        <v>21.428571428571427</v>
      </c>
      <c r="H10" s="19">
        <v>42.857142857142854</v>
      </c>
      <c r="I10" s="19">
        <v>0</v>
      </c>
      <c r="J10" s="19">
        <v>2.3809523809523809</v>
      </c>
    </row>
    <row r="11" spans="2:10" x14ac:dyDescent="0.15">
      <c r="B11" s="4"/>
      <c r="C11" s="40" t="s">
        <v>8</v>
      </c>
      <c r="D11" s="45"/>
      <c r="E11" s="16">
        <v>26</v>
      </c>
      <c r="F11" s="17">
        <v>26.923076923076923</v>
      </c>
      <c r="G11" s="17">
        <v>50</v>
      </c>
      <c r="H11" s="17">
        <v>11.538461538461538</v>
      </c>
      <c r="I11" s="17">
        <v>11.538461538461538</v>
      </c>
      <c r="J11" s="17">
        <v>0</v>
      </c>
    </row>
    <row r="12" spans="2:10" x14ac:dyDescent="0.15">
      <c r="B12" s="290" t="s">
        <v>629</v>
      </c>
      <c r="C12" s="296"/>
      <c r="D12" s="287"/>
      <c r="E12" s="14">
        <v>985</v>
      </c>
      <c r="F12" s="14">
        <v>357</v>
      </c>
      <c r="G12" s="14">
        <v>278</v>
      </c>
      <c r="H12" s="14">
        <v>279</v>
      </c>
      <c r="I12" s="14">
        <v>53</v>
      </c>
      <c r="J12" s="14">
        <v>18</v>
      </c>
    </row>
    <row r="13" spans="2:10" x14ac:dyDescent="0.15">
      <c r="B13" s="288"/>
      <c r="C13" s="297"/>
      <c r="D13" s="289"/>
      <c r="E13" s="21">
        <v>100.00000000000001</v>
      </c>
      <c r="F13" s="17">
        <v>36.243654822335024</v>
      </c>
      <c r="G13" s="17">
        <v>28.223350253807105</v>
      </c>
      <c r="H13" s="17">
        <v>28.324873096446701</v>
      </c>
      <c r="I13" s="17">
        <v>5.3807106598984769</v>
      </c>
      <c r="J13" s="17">
        <v>1.8274111675126905</v>
      </c>
    </row>
    <row r="14" spans="2:10" x14ac:dyDescent="0.15">
      <c r="B14" s="3" t="s">
        <v>32</v>
      </c>
      <c r="C14" s="39" t="s">
        <v>33</v>
      </c>
      <c r="D14" s="44"/>
      <c r="E14" s="68">
        <v>751</v>
      </c>
      <c r="F14" s="67">
        <v>38.61517976031957</v>
      </c>
      <c r="G14" s="67">
        <v>25.432756324900136</v>
      </c>
      <c r="H14" s="67">
        <v>28.22902796271638</v>
      </c>
      <c r="I14" s="19">
        <v>5.7256990679094537</v>
      </c>
      <c r="J14" s="19">
        <v>1.9973368841544608</v>
      </c>
    </row>
    <row r="15" spans="2:10" x14ac:dyDescent="0.15">
      <c r="B15" s="3" t="s">
        <v>627</v>
      </c>
      <c r="C15" s="39" t="s">
        <v>34</v>
      </c>
      <c r="D15" s="44"/>
      <c r="E15" s="68">
        <v>32</v>
      </c>
      <c r="F15" s="67">
        <v>18.75</v>
      </c>
      <c r="G15" s="67">
        <v>21.875</v>
      </c>
      <c r="H15" s="67">
        <v>53.125</v>
      </c>
      <c r="I15" s="19">
        <v>6.25</v>
      </c>
      <c r="J15" s="19">
        <v>0</v>
      </c>
    </row>
    <row r="16" spans="2:10" x14ac:dyDescent="0.15">
      <c r="B16" s="3"/>
      <c r="C16" s="39" t="s">
        <v>35</v>
      </c>
      <c r="D16" s="44"/>
      <c r="E16" s="15">
        <v>106</v>
      </c>
      <c r="F16" s="19">
        <v>21.69811320754717</v>
      </c>
      <c r="G16" s="63">
        <v>48.113207547169814</v>
      </c>
      <c r="H16" s="19">
        <v>24.528301886792452</v>
      </c>
      <c r="I16" s="19">
        <v>4.716981132075472</v>
      </c>
      <c r="J16" s="19">
        <v>0.94339622641509435</v>
      </c>
    </row>
    <row r="17" spans="2:10" x14ac:dyDescent="0.15">
      <c r="B17" s="3"/>
      <c r="C17" s="39" t="s">
        <v>36</v>
      </c>
      <c r="D17" s="44"/>
      <c r="E17" s="68">
        <v>28</v>
      </c>
      <c r="F17" s="67">
        <v>60.714285714285708</v>
      </c>
      <c r="G17" s="67">
        <v>25</v>
      </c>
      <c r="H17" s="19">
        <v>10.714285714285714</v>
      </c>
      <c r="I17" s="19">
        <v>0</v>
      </c>
      <c r="J17" s="19">
        <v>3.5714285714285712</v>
      </c>
    </row>
    <row r="18" spans="2:10" x14ac:dyDescent="0.15">
      <c r="B18" s="3"/>
      <c r="C18" s="39" t="s">
        <v>7</v>
      </c>
      <c r="D18" s="44"/>
      <c r="E18" s="15">
        <v>42</v>
      </c>
      <c r="F18" s="19">
        <v>40.476190476190474</v>
      </c>
      <c r="G18" s="19">
        <v>9.5238095238095237</v>
      </c>
      <c r="H18" s="19">
        <v>42.857142857142854</v>
      </c>
      <c r="I18" s="19">
        <v>4.7619047619047619</v>
      </c>
      <c r="J18" s="19">
        <v>2.3809523809523809</v>
      </c>
    </row>
    <row r="19" spans="2:10" x14ac:dyDescent="0.15">
      <c r="B19" s="4"/>
      <c r="C19" s="40" t="s">
        <v>8</v>
      </c>
      <c r="D19" s="45"/>
      <c r="E19" s="16">
        <v>26</v>
      </c>
      <c r="F19" s="17">
        <v>15.384615384615385</v>
      </c>
      <c r="G19" s="17">
        <v>69.230769230769226</v>
      </c>
      <c r="H19" s="17">
        <v>11.538461538461538</v>
      </c>
      <c r="I19" s="17">
        <v>3.8461538461538463</v>
      </c>
      <c r="J19" s="17">
        <v>0</v>
      </c>
    </row>
  </sheetData>
  <mergeCells count="4">
    <mergeCell ref="B4:D5"/>
    <mergeCell ref="B12:D13"/>
    <mergeCell ref="E2:J2"/>
    <mergeCell ref="B2:D3"/>
  </mergeCells>
  <phoneticPr fontId="2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41282-8004-4927-BBFA-E1B3435D9B3D}">
  <dimension ref="B2:I19"/>
  <sheetViews>
    <sheetView showGridLines="0" zoomScale="80" zoomScaleNormal="80" workbookViewId="0"/>
  </sheetViews>
  <sheetFormatPr defaultRowHeight="12" x14ac:dyDescent="0.15"/>
  <cols>
    <col min="2" max="2" width="26.21875" customWidth="1"/>
    <col min="3" max="3" width="10.5546875" customWidth="1"/>
  </cols>
  <sheetData>
    <row r="2" spans="2:9" x14ac:dyDescent="0.15">
      <c r="B2" s="305"/>
      <c r="C2" s="305"/>
      <c r="D2" s="305" t="s">
        <v>434</v>
      </c>
      <c r="E2" s="305"/>
      <c r="F2" s="305"/>
      <c r="G2" s="305"/>
      <c r="H2" s="305"/>
      <c r="I2" s="305"/>
    </row>
    <row r="3" spans="2:9" ht="75.599999999999994" x14ac:dyDescent="0.15">
      <c r="B3" s="305"/>
      <c r="C3" s="305"/>
      <c r="D3" s="13" t="s">
        <v>1</v>
      </c>
      <c r="E3" s="12" t="s">
        <v>278</v>
      </c>
      <c r="F3" s="12" t="s">
        <v>279</v>
      </c>
      <c r="G3" s="12" t="s">
        <v>280</v>
      </c>
      <c r="H3" s="12" t="s">
        <v>281</v>
      </c>
      <c r="I3" s="12" t="s">
        <v>277</v>
      </c>
    </row>
    <row r="4" spans="2:9" x14ac:dyDescent="0.15">
      <c r="B4" s="290" t="s">
        <v>606</v>
      </c>
      <c r="C4" s="287"/>
      <c r="D4" s="14">
        <v>985</v>
      </c>
      <c r="E4" s="14">
        <v>439</v>
      </c>
      <c r="F4" s="14">
        <v>235</v>
      </c>
      <c r="G4" s="14">
        <v>256</v>
      </c>
      <c r="H4" s="14">
        <v>41</v>
      </c>
      <c r="I4" s="14">
        <v>14</v>
      </c>
    </row>
    <row r="5" spans="2:9" x14ac:dyDescent="0.15">
      <c r="B5" s="288"/>
      <c r="C5" s="289"/>
      <c r="D5" s="21">
        <v>100</v>
      </c>
      <c r="E5" s="17">
        <v>44.568527918781726</v>
      </c>
      <c r="F5" s="17">
        <v>23.857868020304569</v>
      </c>
      <c r="G5" s="17">
        <v>25.98984771573604</v>
      </c>
      <c r="H5" s="17">
        <v>4.1624365482233499</v>
      </c>
      <c r="I5" s="17">
        <v>1.4213197969543148</v>
      </c>
    </row>
    <row r="6" spans="2:9" ht="14.4" customHeight="1" x14ac:dyDescent="0.15">
      <c r="B6" s="306" t="s">
        <v>572</v>
      </c>
      <c r="C6" s="24" t="s">
        <v>39</v>
      </c>
      <c r="D6" s="15">
        <v>123</v>
      </c>
      <c r="E6" s="19">
        <v>26.829268292682929</v>
      </c>
      <c r="F6" s="63">
        <v>53.658536585365859</v>
      </c>
      <c r="G6" s="19">
        <v>14.634146341463413</v>
      </c>
      <c r="H6" s="19">
        <v>4.0650406504065035</v>
      </c>
      <c r="I6" s="19">
        <v>0.81300813008130091</v>
      </c>
    </row>
    <row r="7" spans="2:9" ht="16.8" customHeight="1" x14ac:dyDescent="0.15">
      <c r="B7" s="307"/>
      <c r="C7" s="24" t="s">
        <v>40</v>
      </c>
      <c r="D7" s="15">
        <v>59</v>
      </c>
      <c r="E7" s="19">
        <v>23.728813559322035</v>
      </c>
      <c r="F7" s="63">
        <v>44.067796610169488</v>
      </c>
      <c r="G7" s="19">
        <v>22.033898305084744</v>
      </c>
      <c r="H7" s="19">
        <v>10.16949152542373</v>
      </c>
      <c r="I7" s="19">
        <v>0</v>
      </c>
    </row>
    <row r="8" spans="2:9" ht="12" customHeight="1" x14ac:dyDescent="0.15">
      <c r="B8" s="307"/>
      <c r="C8" s="24" t="s">
        <v>41</v>
      </c>
      <c r="D8" s="15">
        <v>92</v>
      </c>
      <c r="E8" s="19">
        <v>41.304347826086953</v>
      </c>
      <c r="F8" s="63">
        <v>44.565217391304344</v>
      </c>
      <c r="G8" s="19">
        <v>11.956521739130435</v>
      </c>
      <c r="H8" s="19">
        <v>2.1739130434782608</v>
      </c>
      <c r="I8" s="19">
        <v>0</v>
      </c>
    </row>
    <row r="9" spans="2:9" ht="14.4" customHeight="1" x14ac:dyDescent="0.15">
      <c r="B9" s="307"/>
      <c r="C9" s="24" t="s">
        <v>42</v>
      </c>
      <c r="D9" s="15">
        <v>106</v>
      </c>
      <c r="E9" s="19">
        <v>56.60377358490566</v>
      </c>
      <c r="F9" s="19">
        <v>18.867924528301888</v>
      </c>
      <c r="G9" s="19">
        <v>16.981132075471699</v>
      </c>
      <c r="H9" s="19">
        <v>5.6603773584905666</v>
      </c>
      <c r="I9" s="19">
        <v>1.8867924528301887</v>
      </c>
    </row>
    <row r="10" spans="2:9" ht="13.8" customHeight="1" x14ac:dyDescent="0.15">
      <c r="B10" s="307"/>
      <c r="C10" s="24" t="s">
        <v>43</v>
      </c>
      <c r="D10" s="15">
        <v>568</v>
      </c>
      <c r="E10" s="19">
        <v>48.767605633802816</v>
      </c>
      <c r="F10" s="19">
        <v>11.971830985915492</v>
      </c>
      <c r="G10" s="63">
        <v>33.978873239436616</v>
      </c>
      <c r="H10" s="19">
        <v>3.345070422535211</v>
      </c>
      <c r="I10" s="19">
        <v>1.936619718309859</v>
      </c>
    </row>
    <row r="11" spans="2:9" ht="15" customHeight="1" x14ac:dyDescent="0.15">
      <c r="B11" s="308"/>
      <c r="C11" s="25" t="s">
        <v>8</v>
      </c>
      <c r="D11" s="16">
        <v>37</v>
      </c>
      <c r="E11" s="17">
        <v>45.945945945945951</v>
      </c>
      <c r="F11" s="17">
        <v>37.837837837837839</v>
      </c>
      <c r="G11" s="17">
        <v>8.1081081081081088</v>
      </c>
      <c r="H11" s="17">
        <v>8.1081081081081088</v>
      </c>
      <c r="I11" s="17">
        <v>0</v>
      </c>
    </row>
    <row r="12" spans="2:9" ht="15" customHeight="1" x14ac:dyDescent="0.15">
      <c r="B12" s="290" t="s">
        <v>607</v>
      </c>
      <c r="C12" s="287"/>
      <c r="D12" s="15">
        <v>985</v>
      </c>
      <c r="E12" s="129">
        <v>357</v>
      </c>
      <c r="F12" s="129">
        <v>278</v>
      </c>
      <c r="G12" s="129">
        <v>279</v>
      </c>
      <c r="H12" s="129">
        <v>53</v>
      </c>
      <c r="I12" s="129">
        <v>18</v>
      </c>
    </row>
    <row r="13" spans="2:9" ht="15" customHeight="1" x14ac:dyDescent="0.15">
      <c r="B13" s="288"/>
      <c r="C13" s="289"/>
      <c r="D13" s="21">
        <v>100</v>
      </c>
      <c r="E13" s="17">
        <v>36.243654822335024</v>
      </c>
      <c r="F13" s="17">
        <v>28.223350253807105</v>
      </c>
      <c r="G13" s="17">
        <v>28.324873096446701</v>
      </c>
      <c r="H13" s="17">
        <v>5.3807106598984769</v>
      </c>
      <c r="I13" s="17">
        <v>1.8274111675126905</v>
      </c>
    </row>
    <row r="14" spans="2:9" ht="13.8" customHeight="1" x14ac:dyDescent="0.15">
      <c r="B14" s="309" t="s">
        <v>572</v>
      </c>
      <c r="C14" s="39" t="s">
        <v>39</v>
      </c>
      <c r="D14" s="15">
        <v>123</v>
      </c>
      <c r="E14" s="19">
        <v>34.959349593495936</v>
      </c>
      <c r="F14" s="63">
        <v>39.837398373983739</v>
      </c>
      <c r="G14" s="19">
        <v>19.512195121951219</v>
      </c>
      <c r="H14" s="19">
        <v>4.0650406504065035</v>
      </c>
      <c r="I14" s="19">
        <v>1.6260162601626018</v>
      </c>
    </row>
    <row r="15" spans="2:9" ht="13.8" customHeight="1" x14ac:dyDescent="0.15">
      <c r="B15" s="307"/>
      <c r="C15" s="39" t="s">
        <v>40</v>
      </c>
      <c r="D15" s="15">
        <v>59</v>
      </c>
      <c r="E15" s="19">
        <v>32.20338983050847</v>
      </c>
      <c r="F15" s="63">
        <v>42.372881355932201</v>
      </c>
      <c r="G15" s="19">
        <v>23.728813559322035</v>
      </c>
      <c r="H15" s="19">
        <v>1.6949152542372881</v>
      </c>
      <c r="I15" s="19">
        <v>0</v>
      </c>
    </row>
    <row r="16" spans="2:9" ht="12.6" customHeight="1" x14ac:dyDescent="0.15">
      <c r="B16" s="307"/>
      <c r="C16" s="39" t="s">
        <v>41</v>
      </c>
      <c r="D16" s="15">
        <v>92</v>
      </c>
      <c r="E16" s="19">
        <v>44.565217391304344</v>
      </c>
      <c r="F16" s="63">
        <v>30.434782608695656</v>
      </c>
      <c r="G16" s="19">
        <v>21.739130434782609</v>
      </c>
      <c r="H16" s="19">
        <v>2.1739130434782608</v>
      </c>
      <c r="I16" s="19">
        <v>1.0869565217391304</v>
      </c>
    </row>
    <row r="17" spans="2:9" ht="14.4" customHeight="1" x14ac:dyDescent="0.15">
      <c r="B17" s="307"/>
      <c r="C17" s="39" t="s">
        <v>42</v>
      </c>
      <c r="D17" s="15">
        <v>106</v>
      </c>
      <c r="E17" s="19">
        <v>42.452830188679243</v>
      </c>
      <c r="F17" s="19">
        <v>16.981132075471699</v>
      </c>
      <c r="G17" s="67">
        <v>29.245283018867923</v>
      </c>
      <c r="H17" s="19">
        <v>5.6603773584905666</v>
      </c>
      <c r="I17" s="19">
        <v>5.6603773584905666</v>
      </c>
    </row>
    <row r="18" spans="2:9" ht="13.8" customHeight="1" x14ac:dyDescent="0.15">
      <c r="B18" s="307"/>
      <c r="C18" s="39" t="s">
        <v>43</v>
      </c>
      <c r="D18" s="15">
        <v>568</v>
      </c>
      <c r="E18" s="19">
        <v>35.563380281690144</v>
      </c>
      <c r="F18" s="19">
        <v>23.41549295774648</v>
      </c>
      <c r="G18" s="63">
        <v>32.74647887323944</v>
      </c>
      <c r="H18" s="19">
        <v>6.6901408450704221</v>
      </c>
      <c r="I18" s="19">
        <v>1.584507042253521</v>
      </c>
    </row>
    <row r="19" spans="2:9" ht="14.4" customHeight="1" x14ac:dyDescent="0.15">
      <c r="B19" s="308"/>
      <c r="C19" s="40" t="s">
        <v>8</v>
      </c>
      <c r="D19" s="16">
        <v>37</v>
      </c>
      <c r="E19" s="17">
        <v>18.918918918918919</v>
      </c>
      <c r="F19" s="17">
        <v>67.567567567567565</v>
      </c>
      <c r="G19" s="17">
        <v>10.810810810810811</v>
      </c>
      <c r="H19" s="17">
        <v>2.7027027027027026</v>
      </c>
      <c r="I19" s="17">
        <v>0</v>
      </c>
    </row>
  </sheetData>
  <mergeCells count="6">
    <mergeCell ref="D2:I2"/>
    <mergeCell ref="B2:C3"/>
    <mergeCell ref="B6:B11"/>
    <mergeCell ref="B14:B19"/>
    <mergeCell ref="B4:C5"/>
    <mergeCell ref="B12:C13"/>
  </mergeCells>
  <phoneticPr fontId="2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9A7B8-0080-4ABB-84BB-AC6B20728B15}">
  <dimension ref="B2:I47"/>
  <sheetViews>
    <sheetView showGridLines="0" zoomScale="80" zoomScaleNormal="80" workbookViewId="0"/>
  </sheetViews>
  <sheetFormatPr defaultRowHeight="12" x14ac:dyDescent="0.15"/>
  <cols>
    <col min="2" max="2" width="20.109375" customWidth="1"/>
    <col min="3" max="3" width="8.5546875" customWidth="1"/>
  </cols>
  <sheetData>
    <row r="2" spans="2:9" x14ac:dyDescent="0.15">
      <c r="B2" s="295"/>
      <c r="C2" s="295"/>
      <c r="D2" s="305" t="s">
        <v>434</v>
      </c>
      <c r="E2" s="305"/>
      <c r="F2" s="305"/>
      <c r="G2" s="305"/>
      <c r="H2" s="305"/>
      <c r="I2" s="305"/>
    </row>
    <row r="3" spans="2:9" ht="75.599999999999994" x14ac:dyDescent="0.15">
      <c r="B3" s="295"/>
      <c r="C3" s="295"/>
      <c r="D3" s="13" t="s">
        <v>1</v>
      </c>
      <c r="E3" s="12" t="s">
        <v>278</v>
      </c>
      <c r="F3" s="12" t="s">
        <v>279</v>
      </c>
      <c r="G3" s="12" t="s">
        <v>280</v>
      </c>
      <c r="H3" s="12" t="s">
        <v>281</v>
      </c>
      <c r="I3" s="12" t="s">
        <v>277</v>
      </c>
    </row>
    <row r="4" spans="2:9" x14ac:dyDescent="0.15">
      <c r="B4" s="290" t="s">
        <v>606</v>
      </c>
      <c r="C4" s="287"/>
      <c r="D4" s="14">
        <v>985</v>
      </c>
      <c r="E4" s="14">
        <v>439</v>
      </c>
      <c r="F4" s="14">
        <v>235</v>
      </c>
      <c r="G4" s="14">
        <v>256</v>
      </c>
      <c r="H4" s="14">
        <v>41</v>
      </c>
      <c r="I4" s="14">
        <v>14</v>
      </c>
    </row>
    <row r="5" spans="2:9" x14ac:dyDescent="0.15">
      <c r="B5" s="288"/>
      <c r="C5" s="289"/>
      <c r="D5" s="21">
        <v>100</v>
      </c>
      <c r="E5" s="17">
        <v>44.568527918781726</v>
      </c>
      <c r="F5" s="17">
        <v>23.857868020304569</v>
      </c>
      <c r="G5" s="17">
        <v>25.98984771573604</v>
      </c>
      <c r="H5" s="17">
        <v>4.1624365482233499</v>
      </c>
      <c r="I5" s="17">
        <v>1.4213197969543148</v>
      </c>
    </row>
    <row r="6" spans="2:9" x14ac:dyDescent="0.15">
      <c r="B6" s="105" t="s">
        <v>59</v>
      </c>
      <c r="C6" s="24" t="s">
        <v>60</v>
      </c>
      <c r="D6" s="68">
        <v>33</v>
      </c>
      <c r="E6" s="19">
        <v>15.151515151515152</v>
      </c>
      <c r="F6" s="63">
        <v>63.636363636363633</v>
      </c>
      <c r="G6" s="67">
        <v>18.181818181818183</v>
      </c>
      <c r="H6" s="19">
        <v>3.0303030303030303</v>
      </c>
      <c r="I6" s="19">
        <v>0</v>
      </c>
    </row>
    <row r="7" spans="2:9" x14ac:dyDescent="0.15">
      <c r="B7" s="106" t="s">
        <v>442</v>
      </c>
      <c r="C7" s="24" t="s">
        <v>61</v>
      </c>
      <c r="D7" s="68">
        <v>15</v>
      </c>
      <c r="E7" s="19">
        <v>20</v>
      </c>
      <c r="F7" s="63">
        <v>33.333333333333329</v>
      </c>
      <c r="G7" s="67">
        <v>40</v>
      </c>
      <c r="H7" s="19">
        <v>6.666666666666667</v>
      </c>
      <c r="I7" s="19">
        <v>0</v>
      </c>
    </row>
    <row r="8" spans="2:9" x14ac:dyDescent="0.15">
      <c r="B8" s="106"/>
      <c r="C8" s="24" t="s">
        <v>62</v>
      </c>
      <c r="D8" s="15">
        <v>838</v>
      </c>
      <c r="E8" s="19">
        <v>47.971360381861579</v>
      </c>
      <c r="F8" s="19">
        <v>21.121718377088307</v>
      </c>
      <c r="G8" s="19">
        <v>25.417661097852029</v>
      </c>
      <c r="H8" s="19">
        <v>3.8186157517899764</v>
      </c>
      <c r="I8" s="19">
        <v>1.6706443914081146</v>
      </c>
    </row>
    <row r="9" spans="2:9" x14ac:dyDescent="0.15">
      <c r="B9" s="107"/>
      <c r="C9" s="25" t="s">
        <v>2</v>
      </c>
      <c r="D9" s="16">
        <v>99</v>
      </c>
      <c r="E9" s="17">
        <v>29.292929292929294</v>
      </c>
      <c r="F9" s="17">
        <v>32.323232323232325</v>
      </c>
      <c r="G9" s="17">
        <v>31.313131313131315</v>
      </c>
      <c r="H9" s="17">
        <v>7.0707070707070701</v>
      </c>
      <c r="I9" s="17">
        <v>0</v>
      </c>
    </row>
    <row r="10" spans="2:9" x14ac:dyDescent="0.15">
      <c r="B10" s="31" t="s">
        <v>59</v>
      </c>
      <c r="C10" s="39" t="s">
        <v>60</v>
      </c>
      <c r="D10" s="15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</row>
    <row r="11" spans="2:9" x14ac:dyDescent="0.15">
      <c r="B11" s="69" t="s">
        <v>631</v>
      </c>
      <c r="C11" s="39" t="s">
        <v>61</v>
      </c>
      <c r="D11" s="15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</row>
    <row r="12" spans="2:9" x14ac:dyDescent="0.15">
      <c r="B12" s="69" t="s">
        <v>64</v>
      </c>
      <c r="C12" s="39" t="s">
        <v>62</v>
      </c>
      <c r="D12" s="15">
        <v>879</v>
      </c>
      <c r="E12" s="19">
        <v>46.416382252559728</v>
      </c>
      <c r="F12" s="19">
        <v>22.753128555176335</v>
      </c>
      <c r="G12" s="19">
        <v>25.483503981797494</v>
      </c>
      <c r="H12" s="19">
        <v>3.7542662116040959</v>
      </c>
      <c r="I12" s="19">
        <v>1.5927189988623434</v>
      </c>
    </row>
    <row r="13" spans="2:9" x14ac:dyDescent="0.15">
      <c r="B13" s="88"/>
      <c r="C13" s="40" t="s">
        <v>2</v>
      </c>
      <c r="D13" s="16">
        <v>106</v>
      </c>
      <c r="E13" s="17">
        <v>29.245283018867923</v>
      </c>
      <c r="F13" s="17">
        <v>33.018867924528301</v>
      </c>
      <c r="G13" s="17">
        <v>30.188679245283019</v>
      </c>
      <c r="H13" s="17">
        <v>7.5471698113207548</v>
      </c>
      <c r="I13" s="17">
        <v>0</v>
      </c>
    </row>
    <row r="14" spans="2:9" x14ac:dyDescent="0.15">
      <c r="B14" s="105" t="s">
        <v>59</v>
      </c>
      <c r="C14" s="24" t="s">
        <v>60</v>
      </c>
      <c r="D14" s="68">
        <v>23</v>
      </c>
      <c r="E14" s="19">
        <v>26.086956521739129</v>
      </c>
      <c r="F14" s="63">
        <v>65.217391304347828</v>
      </c>
      <c r="G14" s="19">
        <v>4.3478260869565215</v>
      </c>
      <c r="H14" s="19">
        <v>4.3478260869565215</v>
      </c>
      <c r="I14" s="19">
        <v>0</v>
      </c>
    </row>
    <row r="15" spans="2:9" x14ac:dyDescent="0.15">
      <c r="B15" s="106" t="s">
        <v>66</v>
      </c>
      <c r="C15" s="24" t="s">
        <v>61</v>
      </c>
      <c r="D15" s="68">
        <v>38</v>
      </c>
      <c r="E15" s="19">
        <v>26.315789473684209</v>
      </c>
      <c r="F15" s="63">
        <v>34.210526315789473</v>
      </c>
      <c r="G15" s="19">
        <v>34.210526315789473</v>
      </c>
      <c r="H15" s="19">
        <v>5.2631578947368416</v>
      </c>
      <c r="I15" s="19">
        <v>0</v>
      </c>
    </row>
    <row r="16" spans="2:9" x14ac:dyDescent="0.15">
      <c r="B16" s="106"/>
      <c r="C16" s="24" t="s">
        <v>62</v>
      </c>
      <c r="D16" s="15">
        <v>818</v>
      </c>
      <c r="E16" s="19">
        <v>47.921760391198042</v>
      </c>
      <c r="F16" s="19">
        <v>21.026894865525673</v>
      </c>
      <c r="G16" s="19">
        <v>25.672371638141811</v>
      </c>
      <c r="H16" s="19">
        <v>3.6674816625916873</v>
      </c>
      <c r="I16" s="19">
        <v>1.7114914425427872</v>
      </c>
    </row>
    <row r="17" spans="2:9" x14ac:dyDescent="0.15">
      <c r="B17" s="107"/>
      <c r="C17" s="25" t="s">
        <v>2</v>
      </c>
      <c r="D17" s="16">
        <v>106</v>
      </c>
      <c r="E17" s="17">
        <v>29.245283018867923</v>
      </c>
      <c r="F17" s="17">
        <v>33.018867924528301</v>
      </c>
      <c r="G17" s="17">
        <v>30.188679245283019</v>
      </c>
      <c r="H17" s="17">
        <v>7.5471698113207548</v>
      </c>
      <c r="I17" s="17">
        <v>0</v>
      </c>
    </row>
    <row r="18" spans="2:9" x14ac:dyDescent="0.15">
      <c r="B18" s="31" t="s">
        <v>59</v>
      </c>
      <c r="C18" s="39" t="s">
        <v>60</v>
      </c>
      <c r="D18" s="68">
        <v>1</v>
      </c>
      <c r="E18" s="19">
        <v>0</v>
      </c>
      <c r="F18" s="19">
        <v>100</v>
      </c>
      <c r="G18" s="19">
        <v>0</v>
      </c>
      <c r="H18" s="19">
        <v>0</v>
      </c>
      <c r="I18" s="19">
        <v>0</v>
      </c>
    </row>
    <row r="19" spans="2:9" x14ac:dyDescent="0.15">
      <c r="B19" s="69" t="s">
        <v>67</v>
      </c>
      <c r="C19" s="39" t="s">
        <v>61</v>
      </c>
      <c r="D19" s="68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</row>
    <row r="20" spans="2:9" x14ac:dyDescent="0.15">
      <c r="B20" s="3"/>
      <c r="C20" s="39" t="s">
        <v>62</v>
      </c>
      <c r="D20" s="15">
        <v>878</v>
      </c>
      <c r="E20" s="19">
        <v>46.469248291571752</v>
      </c>
      <c r="F20" s="19">
        <v>22.66514806378132</v>
      </c>
      <c r="G20" s="19">
        <v>25.512528473804103</v>
      </c>
      <c r="H20" s="19">
        <v>3.7585421412300679</v>
      </c>
      <c r="I20" s="19">
        <v>1.5945330296127564</v>
      </c>
    </row>
    <row r="21" spans="2:9" x14ac:dyDescent="0.15">
      <c r="B21" s="4"/>
      <c r="C21" s="40" t="s">
        <v>2</v>
      </c>
      <c r="D21" s="16">
        <v>106</v>
      </c>
      <c r="E21" s="17">
        <v>29.245283018867923</v>
      </c>
      <c r="F21" s="17">
        <v>33.018867924528301</v>
      </c>
      <c r="G21" s="17">
        <v>30.188679245283019</v>
      </c>
      <c r="H21" s="17">
        <v>7.5471698113207548</v>
      </c>
      <c r="I21" s="17">
        <v>0</v>
      </c>
    </row>
    <row r="22" spans="2:9" x14ac:dyDescent="0.15">
      <c r="B22" s="105" t="s">
        <v>59</v>
      </c>
      <c r="C22" s="24" t="s">
        <v>60</v>
      </c>
      <c r="D22" s="68">
        <v>28</v>
      </c>
      <c r="E22" s="19">
        <v>25</v>
      </c>
      <c r="F22" s="63">
        <v>57.142857142857139</v>
      </c>
      <c r="G22" s="19">
        <v>14.285714285714285</v>
      </c>
      <c r="H22" s="19">
        <v>3.5714285714285712</v>
      </c>
      <c r="I22" s="19">
        <v>0</v>
      </c>
    </row>
    <row r="23" spans="2:9" x14ac:dyDescent="0.15">
      <c r="B23" s="106" t="s">
        <v>68</v>
      </c>
      <c r="C23" s="24" t="s">
        <v>61</v>
      </c>
      <c r="D23" s="68">
        <v>6</v>
      </c>
      <c r="E23" s="19">
        <v>16.666666666666664</v>
      </c>
      <c r="F23" s="63">
        <v>33.333333333333329</v>
      </c>
      <c r="G23" s="19">
        <v>33.333333333333329</v>
      </c>
      <c r="H23" s="19">
        <v>16.666666666666664</v>
      </c>
      <c r="I23" s="19">
        <v>0</v>
      </c>
    </row>
    <row r="24" spans="2:9" x14ac:dyDescent="0.15">
      <c r="B24" s="106"/>
      <c r="C24" s="24" t="s">
        <v>62</v>
      </c>
      <c r="D24" s="15">
        <v>846</v>
      </c>
      <c r="E24" s="19">
        <v>47.399527186761233</v>
      </c>
      <c r="F24" s="19">
        <v>21.394799054373522</v>
      </c>
      <c r="G24" s="19">
        <v>25.768321513002363</v>
      </c>
      <c r="H24" s="19">
        <v>3.7825059101654848</v>
      </c>
      <c r="I24" s="19">
        <v>1.6548463356973995</v>
      </c>
    </row>
    <row r="25" spans="2:9" x14ac:dyDescent="0.15">
      <c r="B25" s="107"/>
      <c r="C25" s="25" t="s">
        <v>2</v>
      </c>
      <c r="D25" s="16">
        <v>105</v>
      </c>
      <c r="E25" s="17">
        <v>28.571428571428569</v>
      </c>
      <c r="F25" s="17">
        <v>34.285714285714285</v>
      </c>
      <c r="G25" s="17">
        <v>30.476190476190478</v>
      </c>
      <c r="H25" s="17">
        <v>6.666666666666667</v>
      </c>
      <c r="I25" s="17">
        <v>0</v>
      </c>
    </row>
    <row r="26" spans="2:9" x14ac:dyDescent="0.15">
      <c r="B26" s="290" t="s">
        <v>607</v>
      </c>
      <c r="C26" s="287"/>
      <c r="D26" s="15">
        <v>985</v>
      </c>
      <c r="E26" s="129">
        <v>357</v>
      </c>
      <c r="F26" s="129">
        <v>278</v>
      </c>
      <c r="G26" s="129">
        <v>279</v>
      </c>
      <c r="H26" s="129">
        <v>53</v>
      </c>
      <c r="I26" s="129">
        <v>18</v>
      </c>
    </row>
    <row r="27" spans="2:9" x14ac:dyDescent="0.15">
      <c r="B27" s="288"/>
      <c r="C27" s="289"/>
      <c r="D27" s="21">
        <v>100</v>
      </c>
      <c r="E27" s="17">
        <v>36.243654822335024</v>
      </c>
      <c r="F27" s="17">
        <v>28.223350253807105</v>
      </c>
      <c r="G27" s="17">
        <v>28.324873096446701</v>
      </c>
      <c r="H27" s="17">
        <v>5.3807106598984769</v>
      </c>
      <c r="I27" s="17">
        <v>1.8274111675126905</v>
      </c>
    </row>
    <row r="28" spans="2:9" x14ac:dyDescent="0.15">
      <c r="B28" s="105" t="s">
        <v>59</v>
      </c>
      <c r="C28" s="24" t="s">
        <v>60</v>
      </c>
      <c r="D28" s="15">
        <v>33</v>
      </c>
      <c r="E28" s="19">
        <v>18.181818181818183</v>
      </c>
      <c r="F28" s="67">
        <v>54.54545454545454</v>
      </c>
      <c r="G28" s="19">
        <v>24.242424242424242</v>
      </c>
      <c r="H28" s="19">
        <v>3.0303030303030303</v>
      </c>
      <c r="I28" s="19">
        <v>0</v>
      </c>
    </row>
    <row r="29" spans="2:9" x14ac:dyDescent="0.15">
      <c r="B29" s="106" t="s">
        <v>442</v>
      </c>
      <c r="C29" s="24" t="s">
        <v>61</v>
      </c>
      <c r="D29" s="15">
        <v>15</v>
      </c>
      <c r="E29" s="19">
        <v>60</v>
      </c>
      <c r="F29" s="19">
        <v>6.666666666666667</v>
      </c>
      <c r="G29" s="67">
        <v>26.666666666666668</v>
      </c>
      <c r="H29" s="19">
        <v>6.666666666666667</v>
      </c>
      <c r="I29" s="19">
        <v>0</v>
      </c>
    </row>
    <row r="30" spans="2:9" x14ac:dyDescent="0.15">
      <c r="B30" s="106"/>
      <c r="C30" s="24" t="s">
        <v>62</v>
      </c>
      <c r="D30" s="15">
        <v>838</v>
      </c>
      <c r="E30" s="19">
        <v>37.231503579952268</v>
      </c>
      <c r="F30" s="19">
        <v>26.610978520286395</v>
      </c>
      <c r="G30" s="19">
        <v>28.520286396181383</v>
      </c>
      <c r="H30" s="19">
        <v>5.4892601431980905</v>
      </c>
      <c r="I30" s="19">
        <v>2.1479713603818613</v>
      </c>
    </row>
    <row r="31" spans="2:9" x14ac:dyDescent="0.15">
      <c r="B31" s="107"/>
      <c r="C31" s="25" t="s">
        <v>2</v>
      </c>
      <c r="D31" s="16">
        <v>99</v>
      </c>
      <c r="E31" s="17">
        <v>30.303030303030305</v>
      </c>
      <c r="F31" s="17">
        <v>36.363636363636367</v>
      </c>
      <c r="G31" s="17">
        <v>28.28282828282828</v>
      </c>
      <c r="H31" s="17">
        <v>5.0505050505050502</v>
      </c>
      <c r="I31" s="17">
        <v>0</v>
      </c>
    </row>
    <row r="32" spans="2:9" x14ac:dyDescent="0.15">
      <c r="B32" s="31" t="s">
        <v>59</v>
      </c>
      <c r="C32" s="39" t="s">
        <v>60</v>
      </c>
      <c r="D32" s="15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</row>
    <row r="33" spans="2:9" x14ac:dyDescent="0.15">
      <c r="B33" s="69" t="s">
        <v>631</v>
      </c>
      <c r="C33" s="39" t="s">
        <v>61</v>
      </c>
      <c r="D33" s="15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</row>
    <row r="34" spans="2:9" x14ac:dyDescent="0.15">
      <c r="B34" s="69" t="s">
        <v>64</v>
      </c>
      <c r="C34" s="39" t="s">
        <v>62</v>
      </c>
      <c r="D34" s="15">
        <v>879</v>
      </c>
      <c r="E34" s="19">
        <v>36.632536973833901</v>
      </c>
      <c r="F34" s="19">
        <v>27.531285551763368</v>
      </c>
      <c r="G34" s="19">
        <v>28.441410693970422</v>
      </c>
      <c r="H34" s="19">
        <v>5.346985210466439</v>
      </c>
      <c r="I34" s="19">
        <v>2.0477815699658701</v>
      </c>
    </row>
    <row r="35" spans="2:9" x14ac:dyDescent="0.15">
      <c r="B35" s="88"/>
      <c r="C35" s="40" t="s">
        <v>2</v>
      </c>
      <c r="D35" s="16">
        <v>106</v>
      </c>
      <c r="E35" s="17">
        <v>33.018867924528301</v>
      </c>
      <c r="F35" s="17">
        <v>33.962264150943398</v>
      </c>
      <c r="G35" s="17">
        <v>27.358490566037734</v>
      </c>
      <c r="H35" s="17">
        <v>5.6603773584905666</v>
      </c>
      <c r="I35" s="17">
        <v>0</v>
      </c>
    </row>
    <row r="36" spans="2:9" x14ac:dyDescent="0.15">
      <c r="B36" s="105" t="s">
        <v>59</v>
      </c>
      <c r="C36" s="24" t="s">
        <v>60</v>
      </c>
      <c r="D36" s="15">
        <v>23</v>
      </c>
      <c r="E36" s="19">
        <v>26.086956521739129</v>
      </c>
      <c r="F36" s="63">
        <v>56.521739130434781</v>
      </c>
      <c r="G36" s="19">
        <v>8.695652173913043</v>
      </c>
      <c r="H36" s="19">
        <v>8.695652173913043</v>
      </c>
      <c r="I36" s="19">
        <v>0</v>
      </c>
    </row>
    <row r="37" spans="2:9" x14ac:dyDescent="0.15">
      <c r="B37" s="106" t="s">
        <v>66</v>
      </c>
      <c r="C37" s="24" t="s">
        <v>61</v>
      </c>
      <c r="D37" s="15">
        <v>38</v>
      </c>
      <c r="E37" s="19">
        <v>39.473684210526315</v>
      </c>
      <c r="F37" s="63">
        <v>26.315789473684209</v>
      </c>
      <c r="G37" s="19">
        <v>31.578947368421051</v>
      </c>
      <c r="H37" s="19">
        <v>2.6315789473684208</v>
      </c>
      <c r="I37" s="19">
        <v>0</v>
      </c>
    </row>
    <row r="38" spans="2:9" x14ac:dyDescent="0.15">
      <c r="B38" s="106"/>
      <c r="C38" s="24" t="s">
        <v>62</v>
      </c>
      <c r="D38" s="15">
        <v>818</v>
      </c>
      <c r="E38" s="19">
        <v>36.79706601466993</v>
      </c>
      <c r="F38" s="19">
        <v>26.772616136919314</v>
      </c>
      <c r="G38" s="19">
        <v>28.850855745721272</v>
      </c>
      <c r="H38" s="19">
        <v>5.3789731051344738</v>
      </c>
      <c r="I38" s="19">
        <v>2.2004889975550124</v>
      </c>
    </row>
    <row r="39" spans="2:9" x14ac:dyDescent="0.15">
      <c r="B39" s="107"/>
      <c r="C39" s="25" t="s">
        <v>2</v>
      </c>
      <c r="D39" s="16">
        <v>106</v>
      </c>
      <c r="E39" s="17">
        <v>33.018867924528301</v>
      </c>
      <c r="F39" s="17">
        <v>33.962264150943398</v>
      </c>
      <c r="G39" s="17">
        <v>27.358490566037734</v>
      </c>
      <c r="H39" s="17">
        <v>5.6603773584905666</v>
      </c>
      <c r="I39" s="17">
        <v>0</v>
      </c>
    </row>
    <row r="40" spans="2:9" x14ac:dyDescent="0.15">
      <c r="B40" s="31" t="s">
        <v>59</v>
      </c>
      <c r="C40" s="39" t="s">
        <v>60</v>
      </c>
      <c r="D40" s="15">
        <v>1</v>
      </c>
      <c r="E40" s="19">
        <v>0</v>
      </c>
      <c r="F40" s="19">
        <v>100</v>
      </c>
      <c r="G40" s="19">
        <v>0</v>
      </c>
      <c r="H40" s="19">
        <v>0</v>
      </c>
      <c r="I40" s="19">
        <v>0</v>
      </c>
    </row>
    <row r="41" spans="2:9" x14ac:dyDescent="0.15">
      <c r="B41" s="69" t="s">
        <v>67</v>
      </c>
      <c r="C41" s="39" t="s">
        <v>61</v>
      </c>
      <c r="D41" s="15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</row>
    <row r="42" spans="2:9" x14ac:dyDescent="0.15">
      <c r="B42" s="3"/>
      <c r="C42" s="39" t="s">
        <v>62</v>
      </c>
      <c r="D42" s="15">
        <v>878</v>
      </c>
      <c r="E42" s="19">
        <v>36.674259681093396</v>
      </c>
      <c r="F42" s="19">
        <v>27.448747152619589</v>
      </c>
      <c r="G42" s="19">
        <v>28.473804100227788</v>
      </c>
      <c r="H42" s="19">
        <v>5.3530751708428248</v>
      </c>
      <c r="I42" s="19">
        <v>2.0501138952164011</v>
      </c>
    </row>
    <row r="43" spans="2:9" x14ac:dyDescent="0.15">
      <c r="B43" s="4"/>
      <c r="C43" s="40" t="s">
        <v>2</v>
      </c>
      <c r="D43" s="16">
        <v>106</v>
      </c>
      <c r="E43" s="17">
        <v>33.018867924528301</v>
      </c>
      <c r="F43" s="17">
        <v>33.962264150943398</v>
      </c>
      <c r="G43" s="17">
        <v>27.358490566037734</v>
      </c>
      <c r="H43" s="17">
        <v>5.6603773584905666</v>
      </c>
      <c r="I43" s="17">
        <v>0</v>
      </c>
    </row>
    <row r="44" spans="2:9" x14ac:dyDescent="0.15">
      <c r="B44" s="105" t="s">
        <v>59</v>
      </c>
      <c r="C44" s="24" t="s">
        <v>60</v>
      </c>
      <c r="D44" s="15">
        <v>28</v>
      </c>
      <c r="E44" s="19">
        <v>21.428571428571427</v>
      </c>
      <c r="F44" s="63">
        <v>50</v>
      </c>
      <c r="G44" s="19">
        <v>17.857142857142858</v>
      </c>
      <c r="H44" s="19">
        <v>7.1428571428571423</v>
      </c>
      <c r="I44" s="19">
        <v>3.5714285714285712</v>
      </c>
    </row>
    <row r="45" spans="2:9" x14ac:dyDescent="0.15">
      <c r="B45" s="106" t="s">
        <v>68</v>
      </c>
      <c r="C45" s="24" t="s">
        <v>61</v>
      </c>
      <c r="D45" s="15">
        <v>6</v>
      </c>
      <c r="E45" s="19">
        <v>50</v>
      </c>
      <c r="F45" s="63">
        <v>16.666666666666664</v>
      </c>
      <c r="G45" s="19">
        <v>16.666666666666664</v>
      </c>
      <c r="H45" s="19">
        <v>16.666666666666664</v>
      </c>
      <c r="I45" s="19">
        <v>0</v>
      </c>
    </row>
    <row r="46" spans="2:9" x14ac:dyDescent="0.15">
      <c r="B46" s="106"/>
      <c r="C46" s="24" t="s">
        <v>62</v>
      </c>
      <c r="D46" s="15">
        <v>846</v>
      </c>
      <c r="E46" s="19">
        <v>37.234042553191486</v>
      </c>
      <c r="F46" s="19">
        <v>26.477541371158392</v>
      </c>
      <c r="G46" s="19">
        <v>28.959810874704488</v>
      </c>
      <c r="H46" s="19">
        <v>5.3191489361702127</v>
      </c>
      <c r="I46" s="19">
        <v>2.0094562647754137</v>
      </c>
    </row>
    <row r="47" spans="2:9" x14ac:dyDescent="0.15">
      <c r="B47" s="107"/>
      <c r="C47" s="25" t="s">
        <v>2</v>
      </c>
      <c r="D47" s="16">
        <v>105</v>
      </c>
      <c r="E47" s="17">
        <v>31.428571428571427</v>
      </c>
      <c r="F47" s="17">
        <v>37.142857142857146</v>
      </c>
      <c r="G47" s="17">
        <v>26.666666666666668</v>
      </c>
      <c r="H47" s="17">
        <v>4.7619047619047619</v>
      </c>
      <c r="I47" s="17">
        <v>0</v>
      </c>
    </row>
  </sheetData>
  <mergeCells count="4">
    <mergeCell ref="D2:I2"/>
    <mergeCell ref="B2:C3"/>
    <mergeCell ref="B4:C5"/>
    <mergeCell ref="B26:C27"/>
  </mergeCells>
  <phoneticPr fontId="2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3D29E-3628-4001-831D-8334EACEFF20}">
  <dimension ref="B2:I25"/>
  <sheetViews>
    <sheetView showGridLines="0" workbookViewId="0"/>
  </sheetViews>
  <sheetFormatPr defaultRowHeight="12" x14ac:dyDescent="0.15"/>
  <cols>
    <col min="2" max="2" width="16.33203125" customWidth="1"/>
    <col min="3" max="3" width="13.109375" customWidth="1"/>
  </cols>
  <sheetData>
    <row r="2" spans="2:9" x14ac:dyDescent="0.15">
      <c r="B2" s="295"/>
      <c r="C2" s="295"/>
      <c r="D2" s="305" t="s">
        <v>434</v>
      </c>
      <c r="E2" s="305"/>
      <c r="F2" s="305"/>
      <c r="G2" s="305"/>
      <c r="H2" s="305"/>
      <c r="I2" s="305"/>
    </row>
    <row r="3" spans="2:9" ht="75.599999999999994" x14ac:dyDescent="0.15">
      <c r="B3" s="295"/>
      <c r="C3" s="295"/>
      <c r="D3" s="13" t="s">
        <v>1</v>
      </c>
      <c r="E3" s="12" t="s">
        <v>278</v>
      </c>
      <c r="F3" s="12" t="s">
        <v>279</v>
      </c>
      <c r="G3" s="12" t="s">
        <v>280</v>
      </c>
      <c r="H3" s="12" t="s">
        <v>281</v>
      </c>
      <c r="I3" s="12" t="s">
        <v>277</v>
      </c>
    </row>
    <row r="4" spans="2:9" x14ac:dyDescent="0.15">
      <c r="B4" s="290" t="s">
        <v>628</v>
      </c>
      <c r="C4" s="287"/>
      <c r="D4" s="14">
        <v>985</v>
      </c>
      <c r="E4" s="14">
        <v>439</v>
      </c>
      <c r="F4" s="14">
        <v>235</v>
      </c>
      <c r="G4" s="14">
        <v>256</v>
      </c>
      <c r="H4" s="14">
        <v>41</v>
      </c>
      <c r="I4" s="14">
        <v>14</v>
      </c>
    </row>
    <row r="5" spans="2:9" x14ac:dyDescent="0.15">
      <c r="B5" s="288"/>
      <c r="C5" s="289"/>
      <c r="D5" s="21">
        <v>100</v>
      </c>
      <c r="E5" s="17">
        <v>44.568527918781726</v>
      </c>
      <c r="F5" s="17">
        <v>23.857868020304569</v>
      </c>
      <c r="G5" s="17">
        <v>25.98984771573604</v>
      </c>
      <c r="H5" s="17">
        <v>4.1624365482233499</v>
      </c>
      <c r="I5" s="17">
        <v>1.4213197969543148</v>
      </c>
    </row>
    <row r="6" spans="2:9" x14ac:dyDescent="0.15">
      <c r="B6" s="69" t="s">
        <v>44</v>
      </c>
      <c r="C6" s="39" t="s">
        <v>46</v>
      </c>
      <c r="D6" s="15">
        <v>40</v>
      </c>
      <c r="E6" s="19">
        <v>25</v>
      </c>
      <c r="F6" s="67">
        <v>52.5</v>
      </c>
      <c r="G6" s="67">
        <v>17.5</v>
      </c>
      <c r="H6" s="67">
        <v>0</v>
      </c>
      <c r="I6" s="67">
        <v>5</v>
      </c>
    </row>
    <row r="7" spans="2:9" x14ac:dyDescent="0.15">
      <c r="B7" s="69" t="s">
        <v>45</v>
      </c>
      <c r="C7" s="39" t="s">
        <v>47</v>
      </c>
      <c r="D7" s="15">
        <v>52</v>
      </c>
      <c r="E7" s="19">
        <v>42.307692307692307</v>
      </c>
      <c r="F7" s="67">
        <v>28.846153846153843</v>
      </c>
      <c r="G7" s="67">
        <v>15.384615384615385</v>
      </c>
      <c r="H7" s="67">
        <v>11.538461538461538</v>
      </c>
      <c r="I7" s="67">
        <v>1.9230769230769231</v>
      </c>
    </row>
    <row r="8" spans="2:9" x14ac:dyDescent="0.15">
      <c r="B8" s="3"/>
      <c r="C8" s="39" t="s">
        <v>48</v>
      </c>
      <c r="D8" s="15">
        <v>197</v>
      </c>
      <c r="E8" s="19">
        <v>43.147208121827411</v>
      </c>
      <c r="F8" s="67">
        <v>21.319796954314722</v>
      </c>
      <c r="G8" s="67">
        <v>31.472081218274113</v>
      </c>
      <c r="H8" s="67">
        <v>3.0456852791878175</v>
      </c>
      <c r="I8" s="67">
        <v>1.015228426395939</v>
      </c>
    </row>
    <row r="9" spans="2:9" x14ac:dyDescent="0.15">
      <c r="B9" s="3"/>
      <c r="C9" s="39" t="s">
        <v>49</v>
      </c>
      <c r="D9" s="15">
        <v>116</v>
      </c>
      <c r="E9" s="19">
        <v>59.482758620689658</v>
      </c>
      <c r="F9" s="67">
        <v>23.275862068965516</v>
      </c>
      <c r="G9" s="67">
        <v>12.068965517241379</v>
      </c>
      <c r="H9" s="67">
        <v>3.4482758620689653</v>
      </c>
      <c r="I9" s="67">
        <v>1.7241379310344827</v>
      </c>
    </row>
    <row r="10" spans="2:9" x14ac:dyDescent="0.15">
      <c r="B10" s="3"/>
      <c r="C10" s="39" t="s">
        <v>50</v>
      </c>
      <c r="D10" s="15">
        <v>153</v>
      </c>
      <c r="E10" s="19">
        <v>46.405228758169933</v>
      </c>
      <c r="F10" s="67">
        <v>17.647058823529413</v>
      </c>
      <c r="G10" s="67">
        <v>34.640522875816991</v>
      </c>
      <c r="H10" s="67">
        <v>1.3071895424836601</v>
      </c>
      <c r="I10" s="67">
        <v>0</v>
      </c>
    </row>
    <row r="11" spans="2:9" x14ac:dyDescent="0.15">
      <c r="B11" s="3"/>
      <c r="C11" s="39" t="s">
        <v>51</v>
      </c>
      <c r="D11" s="15">
        <v>180</v>
      </c>
      <c r="E11" s="19">
        <v>40</v>
      </c>
      <c r="F11" s="67">
        <v>28.333333333333332</v>
      </c>
      <c r="G11" s="67">
        <v>26.111111111111114</v>
      </c>
      <c r="H11" s="67">
        <v>5</v>
      </c>
      <c r="I11" s="67">
        <v>0.55555555555555558</v>
      </c>
    </row>
    <row r="12" spans="2:9" x14ac:dyDescent="0.15">
      <c r="B12" s="3"/>
      <c r="C12" s="39" t="s">
        <v>52</v>
      </c>
      <c r="D12" s="15">
        <v>108</v>
      </c>
      <c r="E12" s="19">
        <v>41.666666666666671</v>
      </c>
      <c r="F12" s="67">
        <v>22.222222222222221</v>
      </c>
      <c r="G12" s="67">
        <v>26.851851851851855</v>
      </c>
      <c r="H12" s="67">
        <v>6.481481481481481</v>
      </c>
      <c r="I12" s="67">
        <v>2.7777777777777777</v>
      </c>
    </row>
    <row r="13" spans="2:9" x14ac:dyDescent="0.15">
      <c r="B13" s="3"/>
      <c r="C13" s="39" t="s">
        <v>53</v>
      </c>
      <c r="D13" s="15">
        <v>115</v>
      </c>
      <c r="E13" s="19">
        <v>50.434782608695649</v>
      </c>
      <c r="F13" s="67">
        <v>14.782608695652174</v>
      </c>
      <c r="G13" s="67">
        <v>28.695652173913043</v>
      </c>
      <c r="H13" s="67">
        <v>3.4782608695652173</v>
      </c>
      <c r="I13" s="67">
        <v>2.6086956521739131</v>
      </c>
    </row>
    <row r="14" spans="2:9" x14ac:dyDescent="0.15">
      <c r="B14" s="4"/>
      <c r="C14" s="40" t="s">
        <v>8</v>
      </c>
      <c r="D14" s="16">
        <v>24</v>
      </c>
      <c r="E14" s="17">
        <v>29.166666666666668</v>
      </c>
      <c r="F14" s="17">
        <v>45.833333333333329</v>
      </c>
      <c r="G14" s="17">
        <v>12.5</v>
      </c>
      <c r="H14" s="17">
        <v>12.5</v>
      </c>
      <c r="I14" s="17">
        <v>0</v>
      </c>
    </row>
    <row r="15" spans="2:9" ht="12" customHeight="1" x14ac:dyDescent="0.15">
      <c r="B15" s="290" t="s">
        <v>607</v>
      </c>
      <c r="C15" s="287"/>
      <c r="D15" s="14">
        <v>985</v>
      </c>
      <c r="E15" s="14">
        <v>357</v>
      </c>
      <c r="F15" s="14">
        <v>278</v>
      </c>
      <c r="G15" s="14">
        <v>279</v>
      </c>
      <c r="H15" s="14">
        <v>53</v>
      </c>
      <c r="I15" s="14">
        <v>18</v>
      </c>
    </row>
    <row r="16" spans="2:9" x14ac:dyDescent="0.15">
      <c r="B16" s="288"/>
      <c r="C16" s="289"/>
      <c r="D16" s="21">
        <v>100.00000000000001</v>
      </c>
      <c r="E16" s="17">
        <v>36.243654822335024</v>
      </c>
      <c r="F16" s="17">
        <v>28.223350253807105</v>
      </c>
      <c r="G16" s="17">
        <v>28.324873096446701</v>
      </c>
      <c r="H16" s="17">
        <v>5.3807106598984769</v>
      </c>
      <c r="I16" s="17">
        <v>1.8274111675126905</v>
      </c>
    </row>
    <row r="17" spans="2:9" x14ac:dyDescent="0.15">
      <c r="B17" s="69" t="s">
        <v>44</v>
      </c>
      <c r="C17" s="39" t="s">
        <v>46</v>
      </c>
      <c r="D17" s="68">
        <v>40</v>
      </c>
      <c r="E17" s="67">
        <v>27.500000000000004</v>
      </c>
      <c r="F17" s="67">
        <v>22.5</v>
      </c>
      <c r="G17" s="67">
        <v>47.5</v>
      </c>
      <c r="H17" s="19">
        <v>2.5</v>
      </c>
      <c r="I17" s="19">
        <v>0</v>
      </c>
    </row>
    <row r="18" spans="2:9" x14ac:dyDescent="0.15">
      <c r="B18" s="69" t="s">
        <v>630</v>
      </c>
      <c r="C18" s="39" t="s">
        <v>47</v>
      </c>
      <c r="D18" s="68">
        <v>52</v>
      </c>
      <c r="E18" s="67">
        <v>30.76923076923077</v>
      </c>
      <c r="F18" s="67">
        <v>32.692307692307693</v>
      </c>
      <c r="G18" s="67">
        <v>28.846153846153843</v>
      </c>
      <c r="H18" s="19">
        <v>3.8461538461538463</v>
      </c>
      <c r="I18" s="19">
        <v>3.8461538461538463</v>
      </c>
    </row>
    <row r="19" spans="2:9" x14ac:dyDescent="0.15">
      <c r="B19" s="3"/>
      <c r="C19" s="39" t="s">
        <v>48</v>
      </c>
      <c r="D19" s="68">
        <v>197</v>
      </c>
      <c r="E19" s="67">
        <v>36.040609137055839</v>
      </c>
      <c r="F19" s="67">
        <v>30.964467005076141</v>
      </c>
      <c r="G19" s="67">
        <v>28.426395939086298</v>
      </c>
      <c r="H19" s="19">
        <v>3.0456852791878175</v>
      </c>
      <c r="I19" s="19">
        <v>1.5228426395939088</v>
      </c>
    </row>
    <row r="20" spans="2:9" x14ac:dyDescent="0.15">
      <c r="B20" s="3"/>
      <c r="C20" s="39" t="s">
        <v>49</v>
      </c>
      <c r="D20" s="68">
        <v>116</v>
      </c>
      <c r="E20" s="67">
        <v>38.793103448275865</v>
      </c>
      <c r="F20" s="67">
        <v>25</v>
      </c>
      <c r="G20" s="67">
        <v>19.827586206896552</v>
      </c>
      <c r="H20" s="19">
        <v>10.344827586206897</v>
      </c>
      <c r="I20" s="19">
        <v>6.0344827586206895</v>
      </c>
    </row>
    <row r="21" spans="2:9" x14ac:dyDescent="0.15">
      <c r="B21" s="3"/>
      <c r="C21" s="39" t="s">
        <v>50</v>
      </c>
      <c r="D21" s="68">
        <v>153</v>
      </c>
      <c r="E21" s="67">
        <v>45.751633986928105</v>
      </c>
      <c r="F21" s="67">
        <v>21.568627450980394</v>
      </c>
      <c r="G21" s="67">
        <v>25.490196078431371</v>
      </c>
      <c r="H21" s="19">
        <v>6.5359477124183014</v>
      </c>
      <c r="I21" s="19">
        <v>0.65359477124183007</v>
      </c>
    </row>
    <row r="22" spans="2:9" x14ac:dyDescent="0.15">
      <c r="B22" s="3"/>
      <c r="C22" s="39" t="s">
        <v>51</v>
      </c>
      <c r="D22" s="68">
        <v>180</v>
      </c>
      <c r="E22" s="67">
        <v>30.555555555555557</v>
      </c>
      <c r="F22" s="67">
        <v>27.222222222222221</v>
      </c>
      <c r="G22" s="67">
        <v>33.888888888888893</v>
      </c>
      <c r="H22" s="19">
        <v>7.2222222222222214</v>
      </c>
      <c r="I22" s="19">
        <v>1.1111111111111112</v>
      </c>
    </row>
    <row r="23" spans="2:9" x14ac:dyDescent="0.15">
      <c r="B23" s="3"/>
      <c r="C23" s="39" t="s">
        <v>52</v>
      </c>
      <c r="D23" s="68">
        <v>108</v>
      </c>
      <c r="E23" s="67">
        <v>45.370370370370374</v>
      </c>
      <c r="F23" s="67">
        <v>27.777777777777779</v>
      </c>
      <c r="G23" s="67">
        <v>23.148148148148149</v>
      </c>
      <c r="H23" s="19">
        <v>1.8518518518518516</v>
      </c>
      <c r="I23" s="19">
        <v>1.8518518518518516</v>
      </c>
    </row>
    <row r="24" spans="2:9" x14ac:dyDescent="0.15">
      <c r="B24" s="3"/>
      <c r="C24" s="39" t="s">
        <v>53</v>
      </c>
      <c r="D24" s="68">
        <v>115</v>
      </c>
      <c r="E24" s="67">
        <v>32.173913043478258</v>
      </c>
      <c r="F24" s="67">
        <v>28.695652173913043</v>
      </c>
      <c r="G24" s="67">
        <v>33.043478260869563</v>
      </c>
      <c r="H24" s="19">
        <v>5.2173913043478262</v>
      </c>
      <c r="I24" s="19">
        <v>0.86956521739130432</v>
      </c>
    </row>
    <row r="25" spans="2:9" x14ac:dyDescent="0.15">
      <c r="B25" s="4"/>
      <c r="C25" s="40" t="s">
        <v>8</v>
      </c>
      <c r="D25" s="16">
        <v>24</v>
      </c>
      <c r="E25" s="17">
        <v>12.5</v>
      </c>
      <c r="F25" s="17">
        <v>70.833333333333343</v>
      </c>
      <c r="G25" s="17">
        <v>12.5</v>
      </c>
      <c r="H25" s="17">
        <v>4.1666666666666661</v>
      </c>
      <c r="I25" s="17">
        <v>0</v>
      </c>
    </row>
  </sheetData>
  <mergeCells count="4">
    <mergeCell ref="B4:C5"/>
    <mergeCell ref="B15:C16"/>
    <mergeCell ref="D2:I2"/>
    <mergeCell ref="B2:C3"/>
  </mergeCells>
  <phoneticPr fontId="2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C336E-93C7-46CD-9FDB-5F00BEA2AF6D}">
  <dimension ref="B2:I37"/>
  <sheetViews>
    <sheetView showGridLines="0" workbookViewId="0"/>
  </sheetViews>
  <sheetFormatPr defaultRowHeight="12" x14ac:dyDescent="0.15"/>
  <cols>
    <col min="2" max="2" width="22.77734375" customWidth="1"/>
  </cols>
  <sheetData>
    <row r="2" spans="2:9" x14ac:dyDescent="0.15">
      <c r="B2" s="295"/>
      <c r="C2" s="295"/>
      <c r="D2" s="305" t="s">
        <v>434</v>
      </c>
      <c r="E2" s="305"/>
      <c r="F2" s="305"/>
      <c r="G2" s="305"/>
      <c r="H2" s="305"/>
      <c r="I2" s="305"/>
    </row>
    <row r="3" spans="2:9" ht="75.599999999999994" x14ac:dyDescent="0.15">
      <c r="B3" s="295"/>
      <c r="C3" s="295"/>
      <c r="D3" s="13" t="s">
        <v>1</v>
      </c>
      <c r="E3" s="12" t="s">
        <v>278</v>
      </c>
      <c r="F3" s="12" t="s">
        <v>279</v>
      </c>
      <c r="G3" s="12" t="s">
        <v>280</v>
      </c>
      <c r="H3" s="12" t="s">
        <v>281</v>
      </c>
      <c r="I3" s="12" t="s">
        <v>277</v>
      </c>
    </row>
    <row r="4" spans="2:9" x14ac:dyDescent="0.15">
      <c r="B4" s="290" t="s">
        <v>628</v>
      </c>
      <c r="C4" s="287"/>
      <c r="D4" s="14">
        <v>985</v>
      </c>
      <c r="E4" s="14">
        <v>439</v>
      </c>
      <c r="F4" s="14">
        <v>235</v>
      </c>
      <c r="G4" s="14">
        <v>256</v>
      </c>
      <c r="H4" s="14">
        <v>41</v>
      </c>
      <c r="I4" s="14">
        <v>14</v>
      </c>
    </row>
    <row r="5" spans="2:9" x14ac:dyDescent="0.15">
      <c r="B5" s="288"/>
      <c r="C5" s="289"/>
      <c r="D5" s="21">
        <v>100</v>
      </c>
      <c r="E5" s="17">
        <v>44.568527918781726</v>
      </c>
      <c r="F5" s="17">
        <v>23.857868020304569</v>
      </c>
      <c r="G5" s="17">
        <v>25.98984771573604</v>
      </c>
      <c r="H5" s="17">
        <v>4.1624365482233499</v>
      </c>
      <c r="I5" s="17">
        <v>1.4213197969543148</v>
      </c>
    </row>
    <row r="6" spans="2:9" x14ac:dyDescent="0.15">
      <c r="B6" s="54" t="s">
        <v>71</v>
      </c>
      <c r="C6" s="38" t="s">
        <v>69</v>
      </c>
      <c r="D6" s="14">
        <v>45</v>
      </c>
      <c r="E6" s="18">
        <v>15.555555555555555</v>
      </c>
      <c r="F6" s="70">
        <v>57.777777777777771</v>
      </c>
      <c r="G6" s="18">
        <v>22.222222222222221</v>
      </c>
      <c r="H6" s="18">
        <v>4.4444444444444446</v>
      </c>
      <c r="I6" s="18">
        <v>0</v>
      </c>
    </row>
    <row r="7" spans="2:9" x14ac:dyDescent="0.15">
      <c r="B7" s="69" t="s">
        <v>442</v>
      </c>
      <c r="C7" s="39" t="s">
        <v>70</v>
      </c>
      <c r="D7" s="15">
        <v>3</v>
      </c>
      <c r="E7" s="19">
        <v>33.333333333333329</v>
      </c>
      <c r="F7" s="67">
        <v>0</v>
      </c>
      <c r="G7" s="19">
        <v>66.666666666666657</v>
      </c>
      <c r="H7" s="19">
        <v>0</v>
      </c>
      <c r="I7" s="19">
        <v>0</v>
      </c>
    </row>
    <row r="8" spans="2:9" x14ac:dyDescent="0.15">
      <c r="B8" s="88"/>
      <c r="C8" s="40" t="s">
        <v>2</v>
      </c>
      <c r="D8" s="16">
        <v>0</v>
      </c>
      <c r="E8" s="17">
        <v>0</v>
      </c>
      <c r="F8" s="71">
        <v>0</v>
      </c>
      <c r="G8" s="17">
        <v>0</v>
      </c>
      <c r="H8" s="17">
        <v>0</v>
      </c>
      <c r="I8" s="17">
        <v>0</v>
      </c>
    </row>
    <row r="9" spans="2:9" x14ac:dyDescent="0.15">
      <c r="B9" s="54" t="s">
        <v>71</v>
      </c>
      <c r="C9" s="38" t="s">
        <v>69</v>
      </c>
      <c r="D9" s="14">
        <v>0</v>
      </c>
      <c r="E9" s="18">
        <v>0</v>
      </c>
      <c r="F9" s="70">
        <v>0</v>
      </c>
      <c r="G9" s="18">
        <v>0</v>
      </c>
      <c r="H9" s="18">
        <v>0</v>
      </c>
      <c r="I9" s="18">
        <v>0</v>
      </c>
    </row>
    <row r="10" spans="2:9" x14ac:dyDescent="0.15">
      <c r="B10" s="69" t="s">
        <v>631</v>
      </c>
      <c r="C10" s="39" t="s">
        <v>70</v>
      </c>
      <c r="D10" s="15">
        <v>0</v>
      </c>
      <c r="E10" s="19">
        <v>0</v>
      </c>
      <c r="F10" s="67">
        <v>0</v>
      </c>
      <c r="G10" s="19">
        <v>0</v>
      </c>
      <c r="H10" s="19">
        <v>0</v>
      </c>
      <c r="I10" s="19">
        <v>0</v>
      </c>
    </row>
    <row r="11" spans="2:9" x14ac:dyDescent="0.15">
      <c r="B11" s="69" t="s">
        <v>64</v>
      </c>
      <c r="C11" s="40" t="s">
        <v>2</v>
      </c>
      <c r="D11" s="16">
        <v>0</v>
      </c>
      <c r="E11" s="17">
        <v>0</v>
      </c>
      <c r="F11" s="71">
        <v>0</v>
      </c>
      <c r="G11" s="17">
        <v>0</v>
      </c>
      <c r="H11" s="17">
        <v>0</v>
      </c>
      <c r="I11" s="17">
        <v>0</v>
      </c>
    </row>
    <row r="12" spans="2:9" x14ac:dyDescent="0.15">
      <c r="B12" s="54" t="s">
        <v>71</v>
      </c>
      <c r="C12" s="38" t="s">
        <v>69</v>
      </c>
      <c r="D12" s="14">
        <v>52</v>
      </c>
      <c r="E12" s="18">
        <v>21.153846153846153</v>
      </c>
      <c r="F12" s="70">
        <v>53.846153846153847</v>
      </c>
      <c r="G12" s="18">
        <v>19.230769230769234</v>
      </c>
      <c r="H12" s="18">
        <v>5.7692307692307692</v>
      </c>
      <c r="I12" s="18">
        <v>0</v>
      </c>
    </row>
    <row r="13" spans="2:9" x14ac:dyDescent="0.15">
      <c r="B13" s="69" t="s">
        <v>66</v>
      </c>
      <c r="C13" s="39" t="s">
        <v>70</v>
      </c>
      <c r="D13" s="15">
        <v>9</v>
      </c>
      <c r="E13" s="19">
        <v>55.555555555555557</v>
      </c>
      <c r="F13" s="19">
        <v>0</v>
      </c>
      <c r="G13" s="19">
        <v>44.444444444444443</v>
      </c>
      <c r="H13" s="19">
        <v>0</v>
      </c>
      <c r="I13" s="19">
        <v>0</v>
      </c>
    </row>
    <row r="14" spans="2:9" x14ac:dyDescent="0.15">
      <c r="B14" s="88"/>
      <c r="C14" s="40" t="s">
        <v>2</v>
      </c>
      <c r="D14" s="16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</row>
    <row r="15" spans="2:9" x14ac:dyDescent="0.15">
      <c r="B15" s="54" t="s">
        <v>71</v>
      </c>
      <c r="C15" s="38" t="s">
        <v>69</v>
      </c>
      <c r="D15" s="14">
        <v>1</v>
      </c>
      <c r="E15" s="18">
        <v>0</v>
      </c>
      <c r="F15" s="18">
        <v>100</v>
      </c>
      <c r="G15" s="18">
        <v>0</v>
      </c>
      <c r="H15" s="18">
        <v>0</v>
      </c>
      <c r="I15" s="18">
        <v>0</v>
      </c>
    </row>
    <row r="16" spans="2:9" x14ac:dyDescent="0.15">
      <c r="B16" s="69" t="s">
        <v>67</v>
      </c>
      <c r="C16" s="39" t="s">
        <v>70</v>
      </c>
      <c r="D16" s="15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</row>
    <row r="17" spans="2:9" x14ac:dyDescent="0.15">
      <c r="B17" s="88"/>
      <c r="C17" s="40" t="s">
        <v>2</v>
      </c>
      <c r="D17" s="16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</row>
    <row r="18" spans="2:9" x14ac:dyDescent="0.15">
      <c r="B18" s="54" t="s">
        <v>71</v>
      </c>
      <c r="C18" s="38" t="s">
        <v>69</v>
      </c>
      <c r="D18" s="14">
        <v>12</v>
      </c>
      <c r="E18" s="18">
        <v>33.333333333333329</v>
      </c>
      <c r="F18" s="18">
        <v>50</v>
      </c>
      <c r="G18" s="18">
        <v>8.3333333333333321</v>
      </c>
      <c r="H18" s="18">
        <v>8.3333333333333321</v>
      </c>
      <c r="I18" s="18">
        <v>0</v>
      </c>
    </row>
    <row r="19" spans="2:9" x14ac:dyDescent="0.15">
      <c r="B19" s="69" t="s">
        <v>68</v>
      </c>
      <c r="C19" s="39" t="s">
        <v>70</v>
      </c>
      <c r="D19" s="15">
        <v>21</v>
      </c>
      <c r="E19" s="19">
        <v>19.047619047619047</v>
      </c>
      <c r="F19" s="19">
        <v>52.380952380952387</v>
      </c>
      <c r="G19" s="19">
        <v>23.809523809523807</v>
      </c>
      <c r="H19" s="19">
        <v>4.7619047619047619</v>
      </c>
      <c r="I19" s="19">
        <v>0</v>
      </c>
    </row>
    <row r="20" spans="2:9" x14ac:dyDescent="0.15">
      <c r="B20" s="88"/>
      <c r="C20" s="40" t="s">
        <v>2</v>
      </c>
      <c r="D20" s="16">
        <v>1</v>
      </c>
      <c r="E20" s="17">
        <v>0</v>
      </c>
      <c r="F20" s="17">
        <v>100</v>
      </c>
      <c r="G20" s="17">
        <v>0</v>
      </c>
      <c r="H20" s="17">
        <v>0</v>
      </c>
      <c r="I20" s="17">
        <v>0</v>
      </c>
    </row>
    <row r="21" spans="2:9" ht="12" customHeight="1" x14ac:dyDescent="0.15">
      <c r="B21" s="290" t="s">
        <v>607</v>
      </c>
      <c r="C21" s="287"/>
      <c r="D21" s="14">
        <v>985</v>
      </c>
      <c r="E21" s="14">
        <v>357</v>
      </c>
      <c r="F21" s="14">
        <v>278</v>
      </c>
      <c r="G21" s="14">
        <v>279</v>
      </c>
      <c r="H21" s="14">
        <v>53</v>
      </c>
      <c r="I21" s="14">
        <v>18</v>
      </c>
    </row>
    <row r="22" spans="2:9" x14ac:dyDescent="0.15">
      <c r="B22" s="288"/>
      <c r="C22" s="289"/>
      <c r="D22" s="21">
        <v>100.00000000000001</v>
      </c>
      <c r="E22" s="17">
        <v>36.243654822335024</v>
      </c>
      <c r="F22" s="17">
        <v>28.223350253807105</v>
      </c>
      <c r="G22" s="17">
        <v>28.324873096446701</v>
      </c>
      <c r="H22" s="17">
        <v>5.3807106598984769</v>
      </c>
      <c r="I22" s="17">
        <v>1.8274111675126905</v>
      </c>
    </row>
    <row r="23" spans="2:9" x14ac:dyDescent="0.15">
      <c r="B23" s="54" t="s">
        <v>71</v>
      </c>
      <c r="C23" s="38" t="s">
        <v>69</v>
      </c>
      <c r="D23" s="14">
        <v>45</v>
      </c>
      <c r="E23" s="18">
        <v>26.666666666666668</v>
      </c>
      <c r="F23" s="18">
        <v>42.222222222222221</v>
      </c>
      <c r="G23" s="18">
        <v>26.666666666666668</v>
      </c>
      <c r="H23" s="18">
        <v>4.4444444444444446</v>
      </c>
      <c r="I23" s="18">
        <v>0</v>
      </c>
    </row>
    <row r="24" spans="2:9" x14ac:dyDescent="0.15">
      <c r="B24" s="69" t="s">
        <v>442</v>
      </c>
      <c r="C24" s="39" t="s">
        <v>70</v>
      </c>
      <c r="D24" s="15">
        <v>3</v>
      </c>
      <c r="E24" s="19">
        <v>100</v>
      </c>
      <c r="F24" s="19">
        <v>0</v>
      </c>
      <c r="G24" s="19">
        <v>0</v>
      </c>
      <c r="H24" s="19">
        <v>0</v>
      </c>
      <c r="I24" s="19">
        <v>0</v>
      </c>
    </row>
    <row r="25" spans="2:9" x14ac:dyDescent="0.15">
      <c r="B25" s="88"/>
      <c r="C25" s="40" t="s">
        <v>2</v>
      </c>
      <c r="D25" s="16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</row>
    <row r="26" spans="2:9" x14ac:dyDescent="0.15">
      <c r="B26" s="54" t="s">
        <v>71</v>
      </c>
      <c r="C26" s="38" t="s">
        <v>69</v>
      </c>
      <c r="D26" s="14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</row>
    <row r="27" spans="2:9" x14ac:dyDescent="0.15">
      <c r="B27" s="69" t="s">
        <v>631</v>
      </c>
      <c r="C27" s="39" t="s">
        <v>70</v>
      </c>
      <c r="D27" s="15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</row>
    <row r="28" spans="2:9" x14ac:dyDescent="0.15">
      <c r="B28" s="69" t="s">
        <v>64</v>
      </c>
      <c r="C28" s="40" t="s">
        <v>2</v>
      </c>
      <c r="D28" s="16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</row>
    <row r="29" spans="2:9" x14ac:dyDescent="0.15">
      <c r="B29" s="54" t="s">
        <v>71</v>
      </c>
      <c r="C29" s="38" t="s">
        <v>69</v>
      </c>
      <c r="D29" s="14">
        <v>52</v>
      </c>
      <c r="E29" s="18">
        <v>26.923076923076923</v>
      </c>
      <c r="F29" s="18">
        <v>44.230769230769226</v>
      </c>
      <c r="G29" s="18">
        <v>23.076923076923077</v>
      </c>
      <c r="H29" s="18">
        <v>5.7692307692307692</v>
      </c>
      <c r="I29" s="18">
        <v>0</v>
      </c>
    </row>
    <row r="30" spans="2:9" x14ac:dyDescent="0.15">
      <c r="B30" s="69" t="s">
        <v>66</v>
      </c>
      <c r="C30" s="39" t="s">
        <v>70</v>
      </c>
      <c r="D30" s="15">
        <v>9</v>
      </c>
      <c r="E30" s="19">
        <v>77.777777777777786</v>
      </c>
      <c r="F30" s="19">
        <v>0</v>
      </c>
      <c r="G30" s="19">
        <v>22.222222222222221</v>
      </c>
      <c r="H30" s="19">
        <v>0</v>
      </c>
      <c r="I30" s="19">
        <v>0</v>
      </c>
    </row>
    <row r="31" spans="2:9" x14ac:dyDescent="0.15">
      <c r="B31" s="88"/>
      <c r="C31" s="40" t="s">
        <v>2</v>
      </c>
      <c r="D31" s="16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</row>
    <row r="32" spans="2:9" x14ac:dyDescent="0.15">
      <c r="B32" s="54" t="s">
        <v>71</v>
      </c>
      <c r="C32" s="38" t="s">
        <v>69</v>
      </c>
      <c r="D32" s="14">
        <v>1</v>
      </c>
      <c r="E32" s="18">
        <v>0</v>
      </c>
      <c r="F32" s="18">
        <v>100</v>
      </c>
      <c r="G32" s="18">
        <v>0</v>
      </c>
      <c r="H32" s="18">
        <v>0</v>
      </c>
      <c r="I32" s="18">
        <v>0</v>
      </c>
    </row>
    <row r="33" spans="2:9" x14ac:dyDescent="0.15">
      <c r="B33" s="69" t="s">
        <v>67</v>
      </c>
      <c r="C33" s="39" t="s">
        <v>70</v>
      </c>
      <c r="D33" s="15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</row>
    <row r="34" spans="2:9" x14ac:dyDescent="0.15">
      <c r="B34" s="88"/>
      <c r="C34" s="40" t="s">
        <v>2</v>
      </c>
      <c r="D34" s="16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</row>
    <row r="35" spans="2:9" x14ac:dyDescent="0.15">
      <c r="B35" s="54" t="s">
        <v>71</v>
      </c>
      <c r="C35" s="38" t="s">
        <v>69</v>
      </c>
      <c r="D35" s="14">
        <v>12</v>
      </c>
      <c r="E35" s="18">
        <v>25</v>
      </c>
      <c r="F35" s="18">
        <v>50</v>
      </c>
      <c r="G35" s="18">
        <v>8.3333333333333321</v>
      </c>
      <c r="H35" s="18">
        <v>8.3333333333333321</v>
      </c>
      <c r="I35" s="18">
        <v>8.3333333333333321</v>
      </c>
    </row>
    <row r="36" spans="2:9" x14ac:dyDescent="0.15">
      <c r="B36" s="69" t="s">
        <v>68</v>
      </c>
      <c r="C36" s="39" t="s">
        <v>70</v>
      </c>
      <c r="D36" s="15">
        <v>21</v>
      </c>
      <c r="E36" s="19">
        <v>28.571428571428569</v>
      </c>
      <c r="F36" s="19">
        <v>42.857142857142854</v>
      </c>
      <c r="G36" s="19">
        <v>19.047619047619047</v>
      </c>
      <c r="H36" s="19">
        <v>9.5238095238095237</v>
      </c>
      <c r="I36" s="19">
        <v>0</v>
      </c>
    </row>
    <row r="37" spans="2:9" x14ac:dyDescent="0.15">
      <c r="B37" s="88"/>
      <c r="C37" s="40" t="s">
        <v>2</v>
      </c>
      <c r="D37" s="16">
        <v>1</v>
      </c>
      <c r="E37" s="17">
        <v>0</v>
      </c>
      <c r="F37" s="17">
        <v>0</v>
      </c>
      <c r="G37" s="17">
        <v>100</v>
      </c>
      <c r="H37" s="17">
        <v>0</v>
      </c>
      <c r="I37" s="17">
        <v>0</v>
      </c>
    </row>
  </sheetData>
  <mergeCells count="4">
    <mergeCell ref="B4:C5"/>
    <mergeCell ref="B21:C22"/>
    <mergeCell ref="D2:I2"/>
    <mergeCell ref="B2:C3"/>
  </mergeCells>
  <phoneticPr fontId="2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C0D65-F18B-4A5F-93BD-61C71EE1BCB1}">
  <dimension ref="B2:I18"/>
  <sheetViews>
    <sheetView showGridLines="0" zoomScale="83" zoomScaleNormal="70" workbookViewId="0"/>
  </sheetViews>
  <sheetFormatPr defaultRowHeight="12" x14ac:dyDescent="0.15"/>
  <cols>
    <col min="2" max="2" width="13.21875" customWidth="1"/>
    <col min="3" max="3" width="22.88671875" customWidth="1"/>
    <col min="7" max="9" width="8.88671875" customWidth="1"/>
  </cols>
  <sheetData>
    <row r="2" spans="2:9" x14ac:dyDescent="0.15">
      <c r="B2" s="305"/>
      <c r="C2" s="305"/>
      <c r="D2" s="305" t="s">
        <v>434</v>
      </c>
      <c r="E2" s="305"/>
      <c r="F2" s="305"/>
      <c r="G2" s="305"/>
      <c r="H2" s="305"/>
      <c r="I2" s="305"/>
    </row>
    <row r="3" spans="2:9" ht="75.599999999999994" x14ac:dyDescent="0.15">
      <c r="B3" s="305"/>
      <c r="C3" s="305"/>
      <c r="D3" s="13" t="s">
        <v>1</v>
      </c>
      <c r="E3" s="12" t="s">
        <v>278</v>
      </c>
      <c r="F3" s="12" t="s">
        <v>279</v>
      </c>
      <c r="G3" s="12" t="s">
        <v>280</v>
      </c>
      <c r="H3" s="12" t="s">
        <v>281</v>
      </c>
      <c r="I3" s="12" t="s">
        <v>277</v>
      </c>
    </row>
    <row r="4" spans="2:9" ht="18.600000000000001" customHeight="1" x14ac:dyDescent="0.15">
      <c r="B4" s="290" t="s">
        <v>606</v>
      </c>
      <c r="C4" s="287"/>
      <c r="D4" s="14">
        <v>985</v>
      </c>
      <c r="E4" s="14">
        <v>439</v>
      </c>
      <c r="F4" s="14">
        <v>235</v>
      </c>
      <c r="G4" s="14">
        <v>256</v>
      </c>
      <c r="H4" s="14">
        <v>41</v>
      </c>
      <c r="I4" s="14">
        <v>14</v>
      </c>
    </row>
    <row r="5" spans="2:9" ht="18.600000000000001" customHeight="1" x14ac:dyDescent="0.15">
      <c r="B5" s="288"/>
      <c r="C5" s="289"/>
      <c r="D5" s="76">
        <v>100</v>
      </c>
      <c r="E5" s="19">
        <v>44.568527918781726</v>
      </c>
      <c r="F5" s="19">
        <v>23.857868020304569</v>
      </c>
      <c r="G5" s="19">
        <v>25.98984771573604</v>
      </c>
      <c r="H5" s="19">
        <v>4.1624365482233499</v>
      </c>
      <c r="I5" s="19">
        <v>1.4213197969543148</v>
      </c>
    </row>
    <row r="6" spans="2:9" ht="36" customHeight="1" x14ac:dyDescent="0.15">
      <c r="B6" s="310" t="s">
        <v>573</v>
      </c>
      <c r="C6" s="137" t="s">
        <v>284</v>
      </c>
      <c r="D6" s="77">
        <v>166</v>
      </c>
      <c r="E6" s="80">
        <v>51.807228915662648</v>
      </c>
      <c r="F6" s="80">
        <v>24.096385542168676</v>
      </c>
      <c r="G6" s="83">
        <v>19.879518072289155</v>
      </c>
      <c r="H6" s="83">
        <v>2.4096385542168677</v>
      </c>
      <c r="I6" s="18">
        <v>1.8072289156626504</v>
      </c>
    </row>
    <row r="7" spans="2:9" ht="37.799999999999997" customHeight="1" x14ac:dyDescent="0.15">
      <c r="B7" s="311"/>
      <c r="C7" s="137" t="s">
        <v>285</v>
      </c>
      <c r="D7" s="78">
        <v>409</v>
      </c>
      <c r="E7" s="81">
        <v>43.03178484107579</v>
      </c>
      <c r="F7" s="81">
        <v>24.69437652811736</v>
      </c>
      <c r="G7" s="81">
        <v>25.427872860635699</v>
      </c>
      <c r="H7" s="81">
        <v>5.3789731051344738</v>
      </c>
      <c r="I7" s="19">
        <v>1.4669926650366749</v>
      </c>
    </row>
    <row r="8" spans="2:9" ht="36.6" customHeight="1" x14ac:dyDescent="0.15">
      <c r="B8" s="311"/>
      <c r="C8" s="137" t="s">
        <v>286</v>
      </c>
      <c r="D8" s="78">
        <v>111</v>
      </c>
      <c r="E8" s="81">
        <v>39.63963963963964</v>
      </c>
      <c r="F8" s="81">
        <v>24.324324324324326</v>
      </c>
      <c r="G8" s="84">
        <v>29.72972972972973</v>
      </c>
      <c r="H8" s="84">
        <v>4.5045045045045047</v>
      </c>
      <c r="I8" s="67">
        <v>1.8018018018018018</v>
      </c>
    </row>
    <row r="9" spans="2:9" ht="34.200000000000003" customHeight="1" x14ac:dyDescent="0.15">
      <c r="B9" s="311"/>
      <c r="C9" s="137" t="s">
        <v>287</v>
      </c>
      <c r="D9" s="78">
        <v>272</v>
      </c>
      <c r="E9" s="81">
        <v>43.75</v>
      </c>
      <c r="F9" s="81">
        <v>24.264705882352942</v>
      </c>
      <c r="G9" s="93">
        <v>27.573529411764707</v>
      </c>
      <c r="H9" s="81">
        <v>3.6764705882352944</v>
      </c>
      <c r="I9" s="19">
        <v>0.73529411764705876</v>
      </c>
    </row>
    <row r="10" spans="2:9" ht="27" customHeight="1" x14ac:dyDescent="0.15">
      <c r="B10" s="312"/>
      <c r="C10" s="138" t="s">
        <v>443</v>
      </c>
      <c r="D10" s="79">
        <v>27</v>
      </c>
      <c r="E10" s="82">
        <v>51.851851851851848</v>
      </c>
      <c r="F10" s="82">
        <v>3.7037037037037033</v>
      </c>
      <c r="G10" s="82">
        <v>40.74074074074074</v>
      </c>
      <c r="H10" s="82">
        <v>0</v>
      </c>
      <c r="I10" s="17">
        <v>3.7037037037037033</v>
      </c>
    </row>
    <row r="11" spans="2:9" ht="18.600000000000001" customHeight="1" x14ac:dyDescent="0.15">
      <c r="B11" s="290" t="s">
        <v>607</v>
      </c>
      <c r="C11" s="287"/>
      <c r="D11" s="15">
        <v>985</v>
      </c>
      <c r="E11" s="129">
        <v>357</v>
      </c>
      <c r="F11" s="129">
        <v>278</v>
      </c>
      <c r="G11" s="129">
        <v>279</v>
      </c>
      <c r="H11" s="129">
        <v>53</v>
      </c>
      <c r="I11" s="129">
        <v>18</v>
      </c>
    </row>
    <row r="12" spans="2:9" ht="18.600000000000001" customHeight="1" x14ac:dyDescent="0.15">
      <c r="B12" s="288"/>
      <c r="C12" s="289"/>
      <c r="D12" s="21">
        <v>100</v>
      </c>
      <c r="E12" s="17">
        <v>36.243654822335024</v>
      </c>
      <c r="F12" s="17">
        <v>28.223350253807105</v>
      </c>
      <c r="G12" s="17">
        <v>28.324873096446701</v>
      </c>
      <c r="H12" s="17">
        <v>5.3807106598984769</v>
      </c>
      <c r="I12" s="17">
        <v>1.8274111675126905</v>
      </c>
    </row>
    <row r="13" spans="2:9" ht="40.200000000000003" customHeight="1" x14ac:dyDescent="0.15">
      <c r="B13" s="310" t="s">
        <v>573</v>
      </c>
      <c r="C13" s="137" t="s">
        <v>284</v>
      </c>
      <c r="D13" s="77">
        <v>166</v>
      </c>
      <c r="E13" s="83">
        <v>40.361445783132531</v>
      </c>
      <c r="F13" s="83">
        <v>25.301204819277107</v>
      </c>
      <c r="G13" s="83">
        <v>27.710843373494001</v>
      </c>
      <c r="H13" s="83">
        <v>4.8192771084337354</v>
      </c>
      <c r="I13" s="18">
        <v>1.8072289156626504</v>
      </c>
    </row>
    <row r="14" spans="2:9" ht="40.799999999999997" customHeight="1" x14ac:dyDescent="0.15">
      <c r="B14" s="311"/>
      <c r="C14" s="137" t="s">
        <v>285</v>
      </c>
      <c r="D14" s="78">
        <v>409</v>
      </c>
      <c r="E14" s="81">
        <v>33.74083129584352</v>
      </c>
      <c r="F14" s="84">
        <v>30.073349633251834</v>
      </c>
      <c r="G14" s="81">
        <v>28.117359413202937</v>
      </c>
      <c r="H14" s="81">
        <v>6.1124694376528117</v>
      </c>
      <c r="I14" s="19">
        <v>1.9559902200488997</v>
      </c>
    </row>
    <row r="15" spans="2:9" ht="38.4" customHeight="1" x14ac:dyDescent="0.15">
      <c r="B15" s="311"/>
      <c r="C15" s="137" t="s">
        <v>286</v>
      </c>
      <c r="D15" s="85">
        <v>111</v>
      </c>
      <c r="E15" s="84">
        <v>39.63963963963964</v>
      </c>
      <c r="F15" s="84">
        <v>30.630630630630627</v>
      </c>
      <c r="G15" s="81">
        <v>23.423423423423422</v>
      </c>
      <c r="H15" s="81">
        <v>5.4054054054054053</v>
      </c>
      <c r="I15" s="19">
        <v>0.90090090090090091</v>
      </c>
    </row>
    <row r="16" spans="2:9" ht="36.6" customHeight="1" x14ac:dyDescent="0.15">
      <c r="B16" s="311"/>
      <c r="C16" s="137" t="s">
        <v>287</v>
      </c>
      <c r="D16" s="78">
        <v>272</v>
      </c>
      <c r="E16" s="81">
        <v>35.294117647058826</v>
      </c>
      <c r="F16" s="81">
        <v>27.941176470588236</v>
      </c>
      <c r="G16" s="93">
        <v>30.514705882352942</v>
      </c>
      <c r="H16" s="81">
        <v>4.4117647058823533</v>
      </c>
      <c r="I16" s="19">
        <v>1.8382352941176472</v>
      </c>
    </row>
    <row r="17" spans="2:9" ht="27" customHeight="1" x14ac:dyDescent="0.15">
      <c r="B17" s="312"/>
      <c r="C17" s="138" t="s">
        <v>443</v>
      </c>
      <c r="D17" s="79">
        <v>27</v>
      </c>
      <c r="E17" s="82">
        <v>44.444444444444443</v>
      </c>
      <c r="F17" s="82">
        <v>11.111111111111111</v>
      </c>
      <c r="G17" s="82">
        <v>33.333333333333329</v>
      </c>
      <c r="H17" s="82">
        <v>7.4074074074074066</v>
      </c>
      <c r="I17" s="17">
        <v>3.7037037037037033</v>
      </c>
    </row>
    <row r="18" spans="2:9" ht="49.8" customHeight="1" x14ac:dyDescent="0.15"/>
  </sheetData>
  <mergeCells count="6">
    <mergeCell ref="B2:C3"/>
    <mergeCell ref="D2:I2"/>
    <mergeCell ref="B13:B17"/>
    <mergeCell ref="B6:B10"/>
    <mergeCell ref="B4:C5"/>
    <mergeCell ref="B11:C12"/>
  </mergeCells>
  <phoneticPr fontId="2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BC3D4-1A4A-498B-9AC3-82191C41FDE7}">
  <dimension ref="B2:I13"/>
  <sheetViews>
    <sheetView showGridLines="0" workbookViewId="0"/>
  </sheetViews>
  <sheetFormatPr defaultRowHeight="12" x14ac:dyDescent="0.15"/>
  <cols>
    <col min="2" max="2" width="20.44140625" customWidth="1"/>
  </cols>
  <sheetData>
    <row r="2" spans="2:9" x14ac:dyDescent="0.15">
      <c r="B2" s="295"/>
      <c r="C2" s="295"/>
      <c r="D2" s="305" t="s">
        <v>434</v>
      </c>
      <c r="E2" s="305"/>
      <c r="F2" s="305"/>
      <c r="G2" s="305"/>
      <c r="H2" s="305"/>
      <c r="I2" s="305"/>
    </row>
    <row r="3" spans="2:9" ht="75.599999999999994" x14ac:dyDescent="0.15">
      <c r="B3" s="295"/>
      <c r="C3" s="295"/>
      <c r="D3" s="13" t="s">
        <v>1</v>
      </c>
      <c r="E3" s="12" t="s">
        <v>278</v>
      </c>
      <c r="F3" s="12" t="s">
        <v>279</v>
      </c>
      <c r="G3" s="12" t="s">
        <v>280</v>
      </c>
      <c r="H3" s="12" t="s">
        <v>281</v>
      </c>
      <c r="I3" s="12" t="s">
        <v>277</v>
      </c>
    </row>
    <row r="4" spans="2:9" x14ac:dyDescent="0.15">
      <c r="B4" s="290" t="s">
        <v>628</v>
      </c>
      <c r="C4" s="296"/>
      <c r="D4" s="14">
        <v>985</v>
      </c>
      <c r="E4" s="14">
        <v>439</v>
      </c>
      <c r="F4" s="14">
        <v>235</v>
      </c>
      <c r="G4" s="14">
        <v>256</v>
      </c>
      <c r="H4" s="14">
        <v>41</v>
      </c>
      <c r="I4" s="14">
        <v>14</v>
      </c>
    </row>
    <row r="5" spans="2:9" x14ac:dyDescent="0.15">
      <c r="B5" s="288"/>
      <c r="C5" s="297"/>
      <c r="D5" s="21">
        <v>100</v>
      </c>
      <c r="E5" s="17">
        <v>44.568527918781726</v>
      </c>
      <c r="F5" s="17">
        <v>23.857868020304569</v>
      </c>
      <c r="G5" s="17">
        <v>25.98984771573604</v>
      </c>
      <c r="H5" s="17">
        <v>4.1624365482233499</v>
      </c>
      <c r="I5" s="17">
        <v>1.4213197969543148</v>
      </c>
    </row>
    <row r="6" spans="2:9" x14ac:dyDescent="0.15">
      <c r="B6" s="3" t="s">
        <v>632</v>
      </c>
      <c r="C6" s="39" t="s">
        <v>74</v>
      </c>
      <c r="D6" s="15">
        <v>129</v>
      </c>
      <c r="E6" s="19">
        <v>55.038759689922479</v>
      </c>
      <c r="F6" s="19">
        <v>18.604651162790699</v>
      </c>
      <c r="G6" s="19">
        <v>19.379844961240313</v>
      </c>
      <c r="H6" s="19">
        <v>5.4263565891472867</v>
      </c>
      <c r="I6" s="19">
        <v>1.5503875968992249</v>
      </c>
    </row>
    <row r="7" spans="2:9" x14ac:dyDescent="0.15">
      <c r="B7" s="3" t="s">
        <v>72</v>
      </c>
      <c r="C7" s="39" t="s">
        <v>75</v>
      </c>
      <c r="D7" s="15">
        <v>820</v>
      </c>
      <c r="E7" s="19">
        <v>43.780487804878049</v>
      </c>
      <c r="F7" s="19">
        <v>23.536585365853657</v>
      </c>
      <c r="G7" s="63">
        <v>27.804878048780491</v>
      </c>
      <c r="H7" s="19">
        <v>3.4146341463414638</v>
      </c>
      <c r="I7" s="19">
        <v>1.4634146341463417</v>
      </c>
    </row>
    <row r="8" spans="2:9" x14ac:dyDescent="0.15">
      <c r="B8" s="4"/>
      <c r="C8" s="40" t="s">
        <v>2</v>
      </c>
      <c r="D8" s="16">
        <v>36</v>
      </c>
      <c r="E8" s="17">
        <v>25</v>
      </c>
      <c r="F8" s="17">
        <v>50</v>
      </c>
      <c r="G8" s="17">
        <v>8.3333333333333321</v>
      </c>
      <c r="H8" s="17">
        <v>16.666666666666664</v>
      </c>
      <c r="I8" s="17">
        <v>0</v>
      </c>
    </row>
    <row r="9" spans="2:9" ht="12" customHeight="1" x14ac:dyDescent="0.15">
      <c r="B9" s="290" t="s">
        <v>607</v>
      </c>
      <c r="C9" s="287"/>
      <c r="D9" s="14">
        <v>985</v>
      </c>
      <c r="E9" s="14">
        <v>357</v>
      </c>
      <c r="F9" s="14">
        <v>278</v>
      </c>
      <c r="G9" s="14">
        <v>279</v>
      </c>
      <c r="H9" s="14">
        <v>53</v>
      </c>
      <c r="I9" s="14">
        <v>18</v>
      </c>
    </row>
    <row r="10" spans="2:9" x14ac:dyDescent="0.15">
      <c r="B10" s="288"/>
      <c r="C10" s="289"/>
      <c r="D10" s="21">
        <v>100.00000000000001</v>
      </c>
      <c r="E10" s="17">
        <v>36.243654822335024</v>
      </c>
      <c r="F10" s="17">
        <v>28.223350253807105</v>
      </c>
      <c r="G10" s="17">
        <v>28.324873096446701</v>
      </c>
      <c r="H10" s="17">
        <v>5.3807106598984769</v>
      </c>
      <c r="I10" s="17">
        <v>1.8274111675126905</v>
      </c>
    </row>
    <row r="11" spans="2:9" x14ac:dyDescent="0.15">
      <c r="B11" s="3" t="s">
        <v>632</v>
      </c>
      <c r="C11" s="39" t="s">
        <v>74</v>
      </c>
      <c r="D11" s="15">
        <v>129</v>
      </c>
      <c r="E11" s="19">
        <v>51.162790697674424</v>
      </c>
      <c r="F11" s="19">
        <v>24.806201550387598</v>
      </c>
      <c r="G11" s="19">
        <v>20.155038759689923</v>
      </c>
      <c r="H11" s="19">
        <v>2.3255813953488373</v>
      </c>
      <c r="I11" s="19">
        <v>1.5503875968992249</v>
      </c>
    </row>
    <row r="12" spans="2:9" x14ac:dyDescent="0.15">
      <c r="B12" s="3" t="s">
        <v>72</v>
      </c>
      <c r="C12" s="39" t="s">
        <v>75</v>
      </c>
      <c r="D12" s="15">
        <v>820</v>
      </c>
      <c r="E12" s="19">
        <v>34.878048780487802</v>
      </c>
      <c r="F12" s="19">
        <v>27.560975609756099</v>
      </c>
      <c r="G12" s="63">
        <v>29.878048780487802</v>
      </c>
      <c r="H12" s="19">
        <v>5.7317073170731714</v>
      </c>
      <c r="I12" s="19">
        <v>1.9512195121951219</v>
      </c>
    </row>
    <row r="13" spans="2:9" x14ac:dyDescent="0.15">
      <c r="B13" s="4"/>
      <c r="C13" s="40" t="s">
        <v>2</v>
      </c>
      <c r="D13" s="16">
        <v>36</v>
      </c>
      <c r="E13" s="17">
        <v>13.888888888888889</v>
      </c>
      <c r="F13" s="17">
        <v>55.555555555555557</v>
      </c>
      <c r="G13" s="17">
        <v>22.222222222222221</v>
      </c>
      <c r="H13" s="17">
        <v>8.3333333333333321</v>
      </c>
      <c r="I13" s="17">
        <v>0</v>
      </c>
    </row>
  </sheetData>
  <mergeCells count="4">
    <mergeCell ref="B4:C5"/>
    <mergeCell ref="B9:C10"/>
    <mergeCell ref="D2:I2"/>
    <mergeCell ref="B2:C3"/>
  </mergeCells>
  <phoneticPr fontId="2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780BC-23DE-457A-92E1-B1848A8F95FE}">
  <dimension ref="B2:I13"/>
  <sheetViews>
    <sheetView showGridLines="0" zoomScale="90" zoomScaleNormal="90" workbookViewId="0"/>
  </sheetViews>
  <sheetFormatPr defaultRowHeight="12" x14ac:dyDescent="0.15"/>
  <cols>
    <col min="2" max="2" width="20.5546875" customWidth="1"/>
    <col min="3" max="3" width="9" customWidth="1"/>
  </cols>
  <sheetData>
    <row r="2" spans="2:9" x14ac:dyDescent="0.15">
      <c r="B2" s="305"/>
      <c r="C2" s="305"/>
      <c r="D2" s="305" t="s">
        <v>434</v>
      </c>
      <c r="E2" s="305"/>
      <c r="F2" s="305"/>
      <c r="G2" s="305"/>
      <c r="H2" s="305"/>
      <c r="I2" s="305"/>
    </row>
    <row r="3" spans="2:9" ht="75.599999999999994" x14ac:dyDescent="0.15">
      <c r="B3" s="305"/>
      <c r="C3" s="305"/>
      <c r="D3" s="13" t="s">
        <v>1</v>
      </c>
      <c r="E3" s="12" t="s">
        <v>278</v>
      </c>
      <c r="F3" s="12" t="s">
        <v>279</v>
      </c>
      <c r="G3" s="12" t="s">
        <v>280</v>
      </c>
      <c r="H3" s="12" t="s">
        <v>281</v>
      </c>
      <c r="I3" s="12" t="s">
        <v>277</v>
      </c>
    </row>
    <row r="4" spans="2:9" x14ac:dyDescent="0.15">
      <c r="B4" s="290" t="s">
        <v>606</v>
      </c>
      <c r="C4" s="287"/>
      <c r="D4" s="14">
        <v>985</v>
      </c>
      <c r="E4" s="14">
        <v>439</v>
      </c>
      <c r="F4" s="14">
        <v>235</v>
      </c>
      <c r="G4" s="14">
        <v>256</v>
      </c>
      <c r="H4" s="14">
        <v>41</v>
      </c>
      <c r="I4" s="14">
        <v>14</v>
      </c>
    </row>
    <row r="5" spans="2:9" x14ac:dyDescent="0.15">
      <c r="B5" s="288"/>
      <c r="C5" s="289"/>
      <c r="D5" s="21">
        <v>100</v>
      </c>
      <c r="E5" s="17">
        <v>44.568527918781726</v>
      </c>
      <c r="F5" s="17">
        <v>23.857868020304569</v>
      </c>
      <c r="G5" s="17">
        <v>25.98984771573604</v>
      </c>
      <c r="H5" s="17">
        <v>4.1624365482233499</v>
      </c>
      <c r="I5" s="17">
        <v>1.4213197969543148</v>
      </c>
    </row>
    <row r="6" spans="2:9" ht="15" customHeight="1" x14ac:dyDescent="0.15">
      <c r="B6" s="310" t="s">
        <v>574</v>
      </c>
      <c r="C6" s="24" t="s">
        <v>74</v>
      </c>
      <c r="D6" s="15">
        <v>39</v>
      </c>
      <c r="E6" s="19">
        <v>41.025641025641022</v>
      </c>
      <c r="F6" s="63">
        <v>38.461538461538467</v>
      </c>
      <c r="G6" s="19">
        <v>10.256410256410255</v>
      </c>
      <c r="H6" s="19">
        <v>10.256410256410255</v>
      </c>
      <c r="I6" s="19">
        <v>0</v>
      </c>
    </row>
    <row r="7" spans="2:9" ht="13.8" customHeight="1" x14ac:dyDescent="0.15">
      <c r="B7" s="311"/>
      <c r="C7" s="24" t="s">
        <v>75</v>
      </c>
      <c r="D7" s="15">
        <v>910</v>
      </c>
      <c r="E7" s="19">
        <v>45.494505494505496</v>
      </c>
      <c r="F7" s="19">
        <v>22.197802197802197</v>
      </c>
      <c r="G7" s="63">
        <v>27.362637362637365</v>
      </c>
      <c r="H7" s="19">
        <v>3.4065934065934065</v>
      </c>
      <c r="I7" s="19">
        <v>1.5384615384615385</v>
      </c>
    </row>
    <row r="8" spans="2:9" ht="15.6" customHeight="1" x14ac:dyDescent="0.15">
      <c r="B8" s="312"/>
      <c r="C8" s="25" t="s">
        <v>2</v>
      </c>
      <c r="D8" s="16">
        <v>36</v>
      </c>
      <c r="E8" s="17">
        <v>25</v>
      </c>
      <c r="F8" s="17">
        <v>50</v>
      </c>
      <c r="G8" s="17">
        <v>8.3333333333333321</v>
      </c>
      <c r="H8" s="17">
        <v>16.666666666666664</v>
      </c>
      <c r="I8" s="17">
        <v>0</v>
      </c>
    </row>
    <row r="9" spans="2:9" ht="15.6" customHeight="1" x14ac:dyDescent="0.15">
      <c r="B9" s="290" t="s">
        <v>607</v>
      </c>
      <c r="C9" s="287"/>
      <c r="D9" s="15">
        <v>985</v>
      </c>
      <c r="E9" s="129">
        <v>357</v>
      </c>
      <c r="F9" s="129">
        <v>278</v>
      </c>
      <c r="G9" s="129">
        <v>279</v>
      </c>
      <c r="H9" s="129">
        <v>53</v>
      </c>
      <c r="I9" s="129">
        <v>18</v>
      </c>
    </row>
    <row r="10" spans="2:9" ht="15.6" customHeight="1" x14ac:dyDescent="0.15">
      <c r="B10" s="288"/>
      <c r="C10" s="289"/>
      <c r="D10" s="21">
        <v>100</v>
      </c>
      <c r="E10" s="17">
        <v>36.243654822335024</v>
      </c>
      <c r="F10" s="17">
        <v>28.223350253807105</v>
      </c>
      <c r="G10" s="17">
        <v>28.324873096446701</v>
      </c>
      <c r="H10" s="17">
        <v>5.3807106598984769</v>
      </c>
      <c r="I10" s="17">
        <v>1.8274111675126905</v>
      </c>
    </row>
    <row r="11" spans="2:9" ht="14.4" customHeight="1" x14ac:dyDescent="0.15">
      <c r="B11" s="310" t="s">
        <v>574</v>
      </c>
      <c r="C11" s="24" t="s">
        <v>74</v>
      </c>
      <c r="D11" s="15">
        <v>39</v>
      </c>
      <c r="E11" s="19">
        <v>51.282051282051277</v>
      </c>
      <c r="F11" s="63">
        <v>38.461538461538467</v>
      </c>
      <c r="G11" s="19">
        <v>10.256410256410255</v>
      </c>
      <c r="H11" s="19">
        <v>0</v>
      </c>
      <c r="I11" s="19">
        <v>0</v>
      </c>
    </row>
    <row r="12" spans="2:9" ht="14.4" customHeight="1" x14ac:dyDescent="0.15">
      <c r="B12" s="311"/>
      <c r="C12" s="24" t="s">
        <v>75</v>
      </c>
      <c r="D12" s="15">
        <v>910</v>
      </c>
      <c r="E12" s="19">
        <v>36.483516483516482</v>
      </c>
      <c r="F12" s="19">
        <v>26.703296703296704</v>
      </c>
      <c r="G12" s="63">
        <v>29.340659340659343</v>
      </c>
      <c r="H12" s="19">
        <v>5.4945054945054945</v>
      </c>
      <c r="I12" s="19">
        <v>1.9780219780219779</v>
      </c>
    </row>
    <row r="13" spans="2:9" ht="12.6" customHeight="1" x14ac:dyDescent="0.15">
      <c r="B13" s="312"/>
      <c r="C13" s="25" t="s">
        <v>2</v>
      </c>
      <c r="D13" s="16">
        <v>36</v>
      </c>
      <c r="E13" s="17">
        <v>13.888888888888889</v>
      </c>
      <c r="F13" s="17">
        <v>55.555555555555557</v>
      </c>
      <c r="G13" s="17">
        <v>22.222222222222221</v>
      </c>
      <c r="H13" s="17">
        <v>8.3333333333333321</v>
      </c>
      <c r="I13" s="17">
        <v>0</v>
      </c>
    </row>
  </sheetData>
  <mergeCells count="6">
    <mergeCell ref="D2:I2"/>
    <mergeCell ref="B2:C3"/>
    <mergeCell ref="B6:B8"/>
    <mergeCell ref="B11:B13"/>
    <mergeCell ref="B4:C5"/>
    <mergeCell ref="B9:C10"/>
  </mergeCells>
  <phoneticPr fontId="2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A9F81-6F73-40ED-85F1-5773A37887E5}">
  <dimension ref="A1:P50"/>
  <sheetViews>
    <sheetView showGridLines="0" zoomScale="80" zoomScaleNormal="80" workbookViewId="0"/>
  </sheetViews>
  <sheetFormatPr defaultRowHeight="12" x14ac:dyDescent="0.15"/>
  <cols>
    <col min="2" max="2" width="13.33203125" customWidth="1"/>
    <col min="3" max="3" width="29" customWidth="1"/>
    <col min="4" max="4" width="10.6640625" customWidth="1"/>
  </cols>
  <sheetData>
    <row r="1" spans="1:14" x14ac:dyDescent="0.15">
      <c r="A1" s="92" t="s">
        <v>534</v>
      </c>
      <c r="B1" s="92"/>
      <c r="C1" s="1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</row>
    <row r="2" spans="1:14" x14ac:dyDescent="0.15">
      <c r="B2" s="1"/>
      <c r="C2" s="1"/>
      <c r="D2" s="305"/>
      <c r="E2" s="305"/>
      <c r="F2" s="305"/>
      <c r="G2" s="305"/>
      <c r="H2" s="305"/>
      <c r="I2" s="305" t="s">
        <v>55</v>
      </c>
      <c r="J2" s="305"/>
      <c r="K2" s="305"/>
      <c r="L2" s="305"/>
      <c r="M2" s="305"/>
      <c r="N2" s="305"/>
    </row>
    <row r="3" spans="1:14" ht="75.599999999999994" x14ac:dyDescent="0.15">
      <c r="B3" s="35"/>
      <c r="C3" s="35"/>
      <c r="D3" s="12" t="s">
        <v>278</v>
      </c>
      <c r="E3" s="12" t="s">
        <v>279</v>
      </c>
      <c r="F3" s="12" t="s">
        <v>280</v>
      </c>
      <c r="G3" s="12" t="s">
        <v>281</v>
      </c>
      <c r="H3" s="12" t="s">
        <v>277</v>
      </c>
      <c r="I3" s="13" t="s">
        <v>1</v>
      </c>
      <c r="J3" s="12" t="s">
        <v>278</v>
      </c>
      <c r="K3" s="12" t="s">
        <v>279</v>
      </c>
      <c r="L3" s="12" t="s">
        <v>280</v>
      </c>
      <c r="M3" s="12" t="s">
        <v>281</v>
      </c>
      <c r="N3" s="12" t="s">
        <v>277</v>
      </c>
    </row>
    <row r="4" spans="1:14" x14ac:dyDescent="0.15">
      <c r="B4" s="36"/>
      <c r="C4" s="36"/>
      <c r="D4" s="14">
        <v>439</v>
      </c>
      <c r="E4" s="14">
        <v>235</v>
      </c>
      <c r="F4" s="14">
        <v>256</v>
      </c>
      <c r="G4" s="14">
        <v>41</v>
      </c>
      <c r="H4" s="14">
        <v>14</v>
      </c>
      <c r="I4" s="14">
        <v>985</v>
      </c>
      <c r="J4" s="14">
        <v>357</v>
      </c>
      <c r="K4" s="14">
        <v>278</v>
      </c>
      <c r="L4" s="14">
        <v>279</v>
      </c>
      <c r="M4" s="14">
        <v>53</v>
      </c>
      <c r="N4" s="14">
        <v>18</v>
      </c>
    </row>
    <row r="5" spans="1:14" x14ac:dyDescent="0.15">
      <c r="B5" s="37"/>
      <c r="C5" s="37"/>
      <c r="D5" s="17">
        <v>44.568527918781726</v>
      </c>
      <c r="E5" s="17">
        <v>23.857868020304569</v>
      </c>
      <c r="F5" s="17">
        <v>25.98984771573604</v>
      </c>
      <c r="G5" s="17">
        <v>4.1624365482233499</v>
      </c>
      <c r="H5" s="17">
        <v>1.4213197969543148</v>
      </c>
      <c r="I5" s="21">
        <v>100.00000000000001</v>
      </c>
      <c r="J5" s="17">
        <v>36.243654822335024</v>
      </c>
      <c r="K5" s="17">
        <v>28.223350253807105</v>
      </c>
      <c r="L5" s="17">
        <v>28.324873096446701</v>
      </c>
      <c r="M5" s="17">
        <v>5.3807106598984769</v>
      </c>
      <c r="N5" s="17">
        <v>1.8274111675126905</v>
      </c>
    </row>
    <row r="6" spans="1:14" x14ac:dyDescent="0.15">
      <c r="B6" s="2"/>
      <c r="C6" s="38" t="s">
        <v>413</v>
      </c>
      <c r="D6" s="18">
        <v>34.306569343065696</v>
      </c>
      <c r="E6" s="18">
        <v>21.897810218978105</v>
      </c>
      <c r="F6" s="18">
        <v>37.956204379562038</v>
      </c>
      <c r="G6" s="18">
        <v>3.6496350364963499</v>
      </c>
      <c r="H6" s="18">
        <v>2.1897810218978102</v>
      </c>
      <c r="I6" s="14">
        <v>137</v>
      </c>
      <c r="J6" s="18">
        <v>41.605839416058394</v>
      </c>
      <c r="K6" s="18">
        <v>20.437956204379564</v>
      </c>
      <c r="L6" s="18">
        <v>34.306569343065696</v>
      </c>
      <c r="M6" s="18">
        <v>2.9197080291970803</v>
      </c>
      <c r="N6" s="18">
        <v>0.72992700729927007</v>
      </c>
    </row>
    <row r="7" spans="1:14" x14ac:dyDescent="0.15">
      <c r="B7" s="3"/>
      <c r="C7" s="39" t="s">
        <v>414</v>
      </c>
      <c r="D7" s="19">
        <v>43.773584905660378</v>
      </c>
      <c r="E7" s="19">
        <v>23.270440251572328</v>
      </c>
      <c r="F7" s="19">
        <v>27.547169811320753</v>
      </c>
      <c r="G7" s="19">
        <v>3.7735849056603774</v>
      </c>
      <c r="H7" s="19">
        <v>1.6352201257861636</v>
      </c>
      <c r="I7" s="15">
        <v>795</v>
      </c>
      <c r="J7" s="19">
        <v>36.35220125786163</v>
      </c>
      <c r="K7" s="19">
        <v>26.540880503144653</v>
      </c>
      <c r="L7" s="19">
        <v>29.811320754716981</v>
      </c>
      <c r="M7" s="19">
        <v>5.7861635220125791</v>
      </c>
      <c r="N7" s="19">
        <v>1.5094339622641511</v>
      </c>
    </row>
    <row r="8" spans="1:14" x14ac:dyDescent="0.15">
      <c r="B8" s="3"/>
      <c r="C8" s="39" t="s">
        <v>415</v>
      </c>
      <c r="D8" s="19">
        <v>48.762736535662299</v>
      </c>
      <c r="E8" s="19">
        <v>16.885007278020378</v>
      </c>
      <c r="F8" s="19">
        <v>29.112081513828237</v>
      </c>
      <c r="G8" s="19">
        <v>3.6390101892285296</v>
      </c>
      <c r="H8" s="19">
        <v>1.6011644832605532</v>
      </c>
      <c r="I8" s="15">
        <v>687</v>
      </c>
      <c r="J8" s="19">
        <v>37.409024745269285</v>
      </c>
      <c r="K8" s="19">
        <v>24.599708879184863</v>
      </c>
      <c r="L8" s="19">
        <v>30.27656477438137</v>
      </c>
      <c r="M8" s="19">
        <v>5.6768558951965069</v>
      </c>
      <c r="N8" s="19">
        <v>2.0378457059679769</v>
      </c>
    </row>
    <row r="9" spans="1:14" x14ac:dyDescent="0.15">
      <c r="B9" s="3"/>
      <c r="C9" s="39" t="s">
        <v>416</v>
      </c>
      <c r="D9" s="19">
        <v>49.001536098310297</v>
      </c>
      <c r="E9" s="19">
        <v>16.743471582181261</v>
      </c>
      <c r="F9" s="19">
        <v>30.107526881720432</v>
      </c>
      <c r="G9" s="19">
        <v>2.6113671274961598</v>
      </c>
      <c r="H9" s="19">
        <v>1.5360983102918586</v>
      </c>
      <c r="I9" s="15">
        <v>651</v>
      </c>
      <c r="J9" s="19">
        <v>37.173579109062985</v>
      </c>
      <c r="K9" s="19">
        <v>24.423963133640552</v>
      </c>
      <c r="L9" s="19">
        <v>30.721966205837177</v>
      </c>
      <c r="M9" s="19">
        <v>5.8371735791090629</v>
      </c>
      <c r="N9" s="19">
        <v>1.8433179723502304</v>
      </c>
    </row>
    <row r="10" spans="1:14" x14ac:dyDescent="0.15">
      <c r="B10" s="3"/>
      <c r="C10" s="39" t="s">
        <v>78</v>
      </c>
      <c r="D10" s="19">
        <v>40.393343419062028</v>
      </c>
      <c r="E10" s="19">
        <v>23.44931921331316</v>
      </c>
      <c r="F10" s="19">
        <v>31.01361573373676</v>
      </c>
      <c r="G10" s="19">
        <v>3.6308623298033282</v>
      </c>
      <c r="H10" s="19">
        <v>1.5128593040847202</v>
      </c>
      <c r="I10" s="15">
        <v>661</v>
      </c>
      <c r="J10" s="19">
        <v>33.131618759455371</v>
      </c>
      <c r="K10" s="19">
        <v>28.744326777609679</v>
      </c>
      <c r="L10" s="19">
        <v>30.559757942511347</v>
      </c>
      <c r="M10" s="19">
        <v>6.051437216338881</v>
      </c>
      <c r="N10" s="19">
        <v>1.5128593040847202</v>
      </c>
    </row>
    <row r="11" spans="1:14" x14ac:dyDescent="0.15">
      <c r="B11" s="3"/>
      <c r="C11" s="39" t="s">
        <v>417</v>
      </c>
      <c r="D11" s="19">
        <v>21.5311004784689</v>
      </c>
      <c r="E11" s="19">
        <v>37.320574162679428</v>
      </c>
      <c r="F11" s="19">
        <v>32.057416267942585</v>
      </c>
      <c r="G11" s="19">
        <v>7.6555023923444976</v>
      </c>
      <c r="H11" s="19">
        <v>1.4354066985645932</v>
      </c>
      <c r="I11" s="15">
        <v>209</v>
      </c>
      <c r="J11" s="19">
        <v>22.966507177033492</v>
      </c>
      <c r="K11" s="19">
        <v>39.71291866028708</v>
      </c>
      <c r="L11" s="19">
        <v>26.794258373205743</v>
      </c>
      <c r="M11" s="19">
        <v>9.0909090909090917</v>
      </c>
      <c r="N11" s="19">
        <v>1.4354066985645932</v>
      </c>
    </row>
    <row r="12" spans="1:14" x14ac:dyDescent="0.15">
      <c r="B12" s="3"/>
      <c r="C12" s="39" t="s">
        <v>418</v>
      </c>
      <c r="D12" s="19">
        <v>44.444444444444443</v>
      </c>
      <c r="E12" s="19">
        <v>55.555555555555557</v>
      </c>
      <c r="F12" s="19">
        <v>0</v>
      </c>
      <c r="G12" s="19">
        <v>0</v>
      </c>
      <c r="H12" s="19">
        <v>0</v>
      </c>
      <c r="I12" s="15">
        <v>18</v>
      </c>
      <c r="J12" s="19">
        <v>27.777777777777779</v>
      </c>
      <c r="K12" s="19">
        <v>38.888888888888893</v>
      </c>
      <c r="L12" s="19">
        <v>22.222222222222221</v>
      </c>
      <c r="M12" s="19">
        <v>11.111111111111111</v>
      </c>
      <c r="N12" s="19">
        <v>0</v>
      </c>
    </row>
    <row r="13" spans="1:14" x14ac:dyDescent="0.15">
      <c r="B13" s="4"/>
      <c r="C13" s="40" t="s">
        <v>351</v>
      </c>
      <c r="D13" s="17">
        <v>32.142857142857146</v>
      </c>
      <c r="E13" s="17">
        <v>39.285714285714285</v>
      </c>
      <c r="F13" s="17">
        <v>17.857142857142858</v>
      </c>
      <c r="G13" s="17">
        <v>10.714285714285714</v>
      </c>
      <c r="H13" s="17">
        <v>0</v>
      </c>
      <c r="I13" s="16">
        <v>28</v>
      </c>
      <c r="J13" s="17">
        <v>17.857142857142858</v>
      </c>
      <c r="K13" s="17">
        <v>60.714285714285708</v>
      </c>
      <c r="L13" s="17">
        <v>17.857142857142858</v>
      </c>
      <c r="M13" s="17">
        <v>3.5714285714285712</v>
      </c>
      <c r="N13" s="17">
        <v>0</v>
      </c>
    </row>
    <row r="17" spans="2:10" x14ac:dyDescent="0.15">
      <c r="B17" s="316"/>
      <c r="C17" s="317"/>
      <c r="D17" s="318"/>
      <c r="E17" s="295" t="s">
        <v>598</v>
      </c>
      <c r="F17" s="295"/>
      <c r="G17" s="295"/>
      <c r="H17" s="295"/>
      <c r="I17" s="295"/>
      <c r="J17" s="295"/>
    </row>
    <row r="18" spans="2:10" ht="75.599999999999994" x14ac:dyDescent="0.15">
      <c r="B18" s="319"/>
      <c r="C18" s="320"/>
      <c r="D18" s="321"/>
      <c r="E18" s="13" t="s">
        <v>549</v>
      </c>
      <c r="F18" s="12" t="s">
        <v>550</v>
      </c>
      <c r="G18" s="12" t="s">
        <v>551</v>
      </c>
      <c r="H18" s="12" t="s">
        <v>552</v>
      </c>
      <c r="I18" s="12" t="s">
        <v>553</v>
      </c>
      <c r="J18" s="12" t="s">
        <v>554</v>
      </c>
    </row>
    <row r="19" spans="2:10" x14ac:dyDescent="0.15">
      <c r="B19" s="290" t="s">
        <v>609</v>
      </c>
      <c r="C19" s="296"/>
      <c r="D19" s="287"/>
      <c r="E19" s="14">
        <v>985</v>
      </c>
      <c r="F19" s="14">
        <v>439</v>
      </c>
      <c r="G19" s="14">
        <v>235</v>
      </c>
      <c r="H19" s="14">
        <v>256</v>
      </c>
      <c r="I19" s="14">
        <v>41</v>
      </c>
      <c r="J19" s="14">
        <v>14</v>
      </c>
    </row>
    <row r="20" spans="2:10" x14ac:dyDescent="0.15">
      <c r="B20" s="288"/>
      <c r="C20" s="297"/>
      <c r="D20" s="289"/>
      <c r="E20" s="21">
        <v>100</v>
      </c>
      <c r="F20" s="17">
        <v>44.568527918781726</v>
      </c>
      <c r="G20" s="17">
        <v>23.857868020304569</v>
      </c>
      <c r="H20" s="17">
        <v>25.98984771573604</v>
      </c>
      <c r="I20" s="17">
        <v>4.1624365482233499</v>
      </c>
      <c r="J20" s="17">
        <v>1.4213197969543148</v>
      </c>
    </row>
    <row r="21" spans="2:10" ht="15.6" customHeight="1" x14ac:dyDescent="0.15">
      <c r="B21" s="313" t="s">
        <v>575</v>
      </c>
      <c r="C21" s="38" t="s">
        <v>413</v>
      </c>
      <c r="D21" s="23" t="s">
        <v>555</v>
      </c>
      <c r="E21" s="14">
        <v>137</v>
      </c>
      <c r="F21" s="18">
        <v>34.306569343065696</v>
      </c>
      <c r="G21" s="18">
        <v>21.897810218978105</v>
      </c>
      <c r="H21" s="18">
        <v>37.956204379562038</v>
      </c>
      <c r="I21" s="18">
        <v>3.6496350364963499</v>
      </c>
      <c r="J21" s="18">
        <v>2.1897810218978102</v>
      </c>
    </row>
    <row r="22" spans="2:10" ht="15.6" customHeight="1" x14ac:dyDescent="0.15">
      <c r="B22" s="314"/>
      <c r="C22" s="50"/>
      <c r="D22" s="51" t="s">
        <v>556</v>
      </c>
      <c r="E22" s="52">
        <v>848</v>
      </c>
      <c r="F22" s="53">
        <v>46.226415094339622</v>
      </c>
      <c r="G22" s="53">
        <v>24.174528301886792</v>
      </c>
      <c r="H22" s="53">
        <v>24.056603773584907</v>
      </c>
      <c r="I22" s="53">
        <v>4.2452830188679247</v>
      </c>
      <c r="J22" s="53">
        <v>1.2971698113207548</v>
      </c>
    </row>
    <row r="23" spans="2:10" ht="14.4" customHeight="1" x14ac:dyDescent="0.15">
      <c r="B23" s="314"/>
      <c r="C23" s="39" t="s">
        <v>414</v>
      </c>
      <c r="D23" s="24" t="s">
        <v>555</v>
      </c>
      <c r="E23" s="15">
        <v>795</v>
      </c>
      <c r="F23" s="19">
        <v>43.773584905660378</v>
      </c>
      <c r="G23" s="19">
        <v>23.270440251572328</v>
      </c>
      <c r="H23" s="67">
        <v>27.547169811320753</v>
      </c>
      <c r="I23" s="19">
        <v>3.7735849056603774</v>
      </c>
      <c r="J23" s="19">
        <v>1.6352201257861636</v>
      </c>
    </row>
    <row r="24" spans="2:10" ht="13.8" customHeight="1" x14ac:dyDescent="0.15">
      <c r="B24" s="314"/>
      <c r="C24" s="50"/>
      <c r="D24" s="51" t="s">
        <v>556</v>
      </c>
      <c r="E24" s="52">
        <v>190</v>
      </c>
      <c r="F24" s="53">
        <v>47.89473684210526</v>
      </c>
      <c r="G24" s="73">
        <v>26.315789473684209</v>
      </c>
      <c r="H24" s="53">
        <v>19.473684210526315</v>
      </c>
      <c r="I24" s="53">
        <v>5.7894736842105265</v>
      </c>
      <c r="J24" s="53">
        <v>0.52631578947368418</v>
      </c>
    </row>
    <row r="25" spans="2:10" ht="14.4" customHeight="1" x14ac:dyDescent="0.15">
      <c r="B25" s="314"/>
      <c r="C25" s="39" t="s">
        <v>415</v>
      </c>
      <c r="D25" s="24" t="s">
        <v>555</v>
      </c>
      <c r="E25" s="15">
        <v>687</v>
      </c>
      <c r="F25" s="19">
        <v>48.762736535662299</v>
      </c>
      <c r="G25" s="19">
        <v>16.885007278020378</v>
      </c>
      <c r="H25" s="19">
        <v>29.112081513828237</v>
      </c>
      <c r="I25" s="19">
        <v>3.6390101892285296</v>
      </c>
      <c r="J25" s="19">
        <v>1.6011644832605532</v>
      </c>
    </row>
    <row r="26" spans="2:10" ht="14.4" customHeight="1" x14ac:dyDescent="0.15">
      <c r="B26" s="314"/>
      <c r="C26" s="50"/>
      <c r="D26" s="51" t="s">
        <v>556</v>
      </c>
      <c r="E26" s="52">
        <v>298</v>
      </c>
      <c r="F26" s="53">
        <v>34.899328859060404</v>
      </c>
      <c r="G26" s="53">
        <v>39.932885906040269</v>
      </c>
      <c r="H26" s="53">
        <v>18.791946308724832</v>
      </c>
      <c r="I26" s="53">
        <v>5.3691275167785237</v>
      </c>
      <c r="J26" s="53">
        <v>1.006711409395973</v>
      </c>
    </row>
    <row r="27" spans="2:10" ht="13.8" customHeight="1" x14ac:dyDescent="0.15">
      <c r="B27" s="314"/>
      <c r="C27" s="39" t="s">
        <v>416</v>
      </c>
      <c r="D27" s="24" t="s">
        <v>555</v>
      </c>
      <c r="E27" s="15">
        <v>651</v>
      </c>
      <c r="F27" s="19">
        <v>49.001536098310297</v>
      </c>
      <c r="G27" s="19">
        <v>16.743471582181261</v>
      </c>
      <c r="H27" s="19">
        <v>30.107526881720432</v>
      </c>
      <c r="I27" s="19">
        <v>2.6113671274961598</v>
      </c>
      <c r="J27" s="19">
        <v>1.5360983102918586</v>
      </c>
    </row>
    <row r="28" spans="2:10" ht="13.8" customHeight="1" x14ac:dyDescent="0.15">
      <c r="B28" s="314"/>
      <c r="C28" s="50"/>
      <c r="D28" s="51" t="s">
        <v>556</v>
      </c>
      <c r="E28" s="52">
        <v>334</v>
      </c>
      <c r="F28" s="53">
        <v>35.928143712574851</v>
      </c>
      <c r="G28" s="53">
        <v>37.724550898203589</v>
      </c>
      <c r="H28" s="53">
        <v>17.964071856287426</v>
      </c>
      <c r="I28" s="53">
        <v>7.1856287425149699</v>
      </c>
      <c r="J28" s="53">
        <v>1.1976047904191618</v>
      </c>
    </row>
    <row r="29" spans="2:10" ht="14.4" customHeight="1" x14ac:dyDescent="0.15">
      <c r="B29" s="314"/>
      <c r="C29" s="39" t="s">
        <v>78</v>
      </c>
      <c r="D29" s="24" t="s">
        <v>555</v>
      </c>
      <c r="E29" s="15">
        <v>661</v>
      </c>
      <c r="F29" s="19">
        <v>40.393343419062028</v>
      </c>
      <c r="G29" s="19">
        <v>23.44931921331316</v>
      </c>
      <c r="H29" s="67">
        <v>31.01361573373676</v>
      </c>
      <c r="I29" s="19">
        <v>3.6308623298033282</v>
      </c>
      <c r="J29" s="19">
        <v>1.5128593040847202</v>
      </c>
    </row>
    <row r="30" spans="2:10" ht="14.4" customHeight="1" x14ac:dyDescent="0.15">
      <c r="B30" s="314"/>
      <c r="C30" s="50"/>
      <c r="D30" s="51" t="s">
        <v>556</v>
      </c>
      <c r="E30" s="52">
        <v>324</v>
      </c>
      <c r="F30" s="53">
        <v>53.086419753086425</v>
      </c>
      <c r="G30" s="53">
        <v>24.691358024691358</v>
      </c>
      <c r="H30" s="53">
        <v>15.74074074074074</v>
      </c>
      <c r="I30" s="53">
        <v>5.2469135802469129</v>
      </c>
      <c r="J30" s="53">
        <v>1.2345679012345678</v>
      </c>
    </row>
    <row r="31" spans="2:10" ht="15" customHeight="1" x14ac:dyDescent="0.15">
      <c r="B31" s="314"/>
      <c r="C31" s="39" t="s">
        <v>417</v>
      </c>
      <c r="D31" s="24" t="s">
        <v>555</v>
      </c>
      <c r="E31" s="15">
        <v>209</v>
      </c>
      <c r="F31" s="19">
        <v>21.5311004784689</v>
      </c>
      <c r="G31" s="63">
        <v>37.320574162679428</v>
      </c>
      <c r="H31" s="67">
        <v>32.057416267942585</v>
      </c>
      <c r="I31" s="19">
        <v>7.6555023923444976</v>
      </c>
      <c r="J31" s="19">
        <v>1.4354066985645932</v>
      </c>
    </row>
    <row r="32" spans="2:10" ht="14.4" customHeight="1" x14ac:dyDescent="0.15">
      <c r="B32" s="314"/>
      <c r="C32" s="50"/>
      <c r="D32" s="51" t="s">
        <v>556</v>
      </c>
      <c r="E32" s="52">
        <v>776</v>
      </c>
      <c r="F32" s="53">
        <v>50.773195876288653</v>
      </c>
      <c r="G32" s="53">
        <v>20.231958762886599</v>
      </c>
      <c r="H32" s="53">
        <v>24.355670103092784</v>
      </c>
      <c r="I32" s="53">
        <v>3.2216494845360821</v>
      </c>
      <c r="J32" s="53">
        <v>1.4175257731958764</v>
      </c>
    </row>
    <row r="33" spans="2:16" ht="14.4" customHeight="1" x14ac:dyDescent="0.15">
      <c r="B33" s="314"/>
      <c r="C33" s="39" t="s">
        <v>418</v>
      </c>
      <c r="D33" s="24" t="s">
        <v>555</v>
      </c>
      <c r="E33" s="15">
        <v>18</v>
      </c>
      <c r="F33" s="19">
        <v>44.444444444444443</v>
      </c>
      <c r="G33" s="19">
        <v>55.555555555555557</v>
      </c>
      <c r="H33" s="19">
        <v>0</v>
      </c>
      <c r="I33" s="19">
        <v>0</v>
      </c>
      <c r="J33" s="19">
        <v>0</v>
      </c>
    </row>
    <row r="34" spans="2:16" ht="13.8" customHeight="1" x14ac:dyDescent="0.15">
      <c r="B34" s="315"/>
      <c r="C34" s="40"/>
      <c r="D34" s="25" t="s">
        <v>556</v>
      </c>
      <c r="E34" s="16">
        <v>967</v>
      </c>
      <c r="F34" s="17">
        <v>44.570837642192345</v>
      </c>
      <c r="G34" s="17">
        <v>23.267838676318512</v>
      </c>
      <c r="H34" s="17">
        <v>26.473629782833509</v>
      </c>
      <c r="I34" s="17">
        <v>4.239917269906929</v>
      </c>
      <c r="J34" s="17">
        <v>1.4477766287487073</v>
      </c>
    </row>
    <row r="35" spans="2:16" ht="13.8" customHeight="1" x14ac:dyDescent="0.15">
      <c r="B35" s="290" t="s">
        <v>607</v>
      </c>
      <c r="C35" s="296"/>
      <c r="D35" s="287"/>
      <c r="E35" s="15">
        <v>985</v>
      </c>
      <c r="F35" s="129">
        <v>357</v>
      </c>
      <c r="G35" s="129">
        <v>278</v>
      </c>
      <c r="H35" s="129">
        <v>279</v>
      </c>
      <c r="I35" s="129">
        <v>53</v>
      </c>
      <c r="J35" s="129">
        <v>18</v>
      </c>
      <c r="K35" s="139"/>
      <c r="L35" s="140"/>
      <c r="M35" s="140"/>
      <c r="N35" s="140"/>
      <c r="O35" s="140"/>
      <c r="P35" s="140"/>
    </row>
    <row r="36" spans="2:16" ht="13.8" customHeight="1" x14ac:dyDescent="0.15">
      <c r="B36" s="288"/>
      <c r="C36" s="297"/>
      <c r="D36" s="289"/>
      <c r="E36" s="21">
        <v>100</v>
      </c>
      <c r="F36" s="17">
        <v>36.243654822335024</v>
      </c>
      <c r="G36" s="17">
        <v>28.223350253807105</v>
      </c>
      <c r="H36" s="17">
        <v>28.324873096446701</v>
      </c>
      <c r="I36" s="17">
        <v>5.3807106598984769</v>
      </c>
      <c r="J36" s="17">
        <v>1.8274111675126905</v>
      </c>
      <c r="K36" s="139"/>
      <c r="L36" s="140"/>
      <c r="M36" s="140"/>
      <c r="N36" s="140"/>
      <c r="O36" s="140"/>
      <c r="P36" s="140"/>
    </row>
    <row r="37" spans="2:16" ht="13.8" customHeight="1" x14ac:dyDescent="0.15">
      <c r="B37" s="313" t="s">
        <v>575</v>
      </c>
      <c r="C37" s="38" t="s">
        <v>413</v>
      </c>
      <c r="D37" s="23" t="s">
        <v>555</v>
      </c>
      <c r="E37" s="14">
        <v>137</v>
      </c>
      <c r="F37" s="18">
        <v>41.605839416058394</v>
      </c>
      <c r="G37" s="18">
        <v>20.437956204379564</v>
      </c>
      <c r="H37" s="18">
        <v>34.306569343065696</v>
      </c>
      <c r="I37" s="18">
        <v>2.9197080291970803</v>
      </c>
      <c r="J37" s="18">
        <v>0.72992700729927007</v>
      </c>
    </row>
    <row r="38" spans="2:16" ht="13.8" customHeight="1" x14ac:dyDescent="0.15">
      <c r="B38" s="314"/>
      <c r="C38" s="50"/>
      <c r="D38" s="51" t="s">
        <v>556</v>
      </c>
      <c r="E38" s="52">
        <v>848</v>
      </c>
      <c r="F38" s="53">
        <v>35.377358490566039</v>
      </c>
      <c r="G38" s="53">
        <v>29.481132075471699</v>
      </c>
      <c r="H38" s="53">
        <v>27.358490566037734</v>
      </c>
      <c r="I38" s="53">
        <v>5.7783018867924527</v>
      </c>
      <c r="J38" s="53">
        <v>2.0047169811320753</v>
      </c>
    </row>
    <row r="39" spans="2:16" ht="15" customHeight="1" x14ac:dyDescent="0.15">
      <c r="B39" s="314"/>
      <c r="C39" s="39" t="s">
        <v>414</v>
      </c>
      <c r="D39" s="24" t="s">
        <v>555</v>
      </c>
      <c r="E39" s="15">
        <v>795</v>
      </c>
      <c r="F39" s="19">
        <v>36.35220125786163</v>
      </c>
      <c r="G39" s="19">
        <v>26.540880503144653</v>
      </c>
      <c r="H39" s="67">
        <v>29.811320754716981</v>
      </c>
      <c r="I39" s="19">
        <v>5.7861635220125791</v>
      </c>
      <c r="J39" s="19">
        <v>1.5094339622641511</v>
      </c>
    </row>
    <row r="40" spans="2:16" ht="13.8" customHeight="1" x14ac:dyDescent="0.15">
      <c r="B40" s="314"/>
      <c r="C40" s="50"/>
      <c r="D40" s="51" t="s">
        <v>556</v>
      </c>
      <c r="E40" s="52">
        <v>190</v>
      </c>
      <c r="F40" s="53">
        <v>35.789473684210527</v>
      </c>
      <c r="G40" s="73">
        <v>35.263157894736842</v>
      </c>
      <c r="H40" s="73">
        <v>22.105263157894736</v>
      </c>
      <c r="I40" s="53">
        <v>3.6842105263157889</v>
      </c>
      <c r="J40" s="53">
        <v>3.1578947368421053</v>
      </c>
    </row>
    <row r="41" spans="2:16" ht="13.8" customHeight="1" x14ac:dyDescent="0.15">
      <c r="B41" s="314"/>
      <c r="C41" s="39" t="s">
        <v>415</v>
      </c>
      <c r="D41" s="24" t="s">
        <v>555</v>
      </c>
      <c r="E41" s="15">
        <v>687</v>
      </c>
      <c r="F41" s="19">
        <v>37.409024745269285</v>
      </c>
      <c r="G41" s="19">
        <v>24.599708879184863</v>
      </c>
      <c r="H41" s="67">
        <v>30.27656477438137</v>
      </c>
      <c r="I41" s="19">
        <v>5.6768558951965069</v>
      </c>
      <c r="J41" s="19">
        <v>2.0378457059679769</v>
      </c>
    </row>
    <row r="42" spans="2:16" ht="14.4" customHeight="1" x14ac:dyDescent="0.15">
      <c r="B42" s="314"/>
      <c r="C42" s="50"/>
      <c r="D42" s="51" t="s">
        <v>556</v>
      </c>
      <c r="E42" s="52">
        <v>298</v>
      </c>
      <c r="F42" s="53">
        <v>33.557046979865774</v>
      </c>
      <c r="G42" s="53">
        <v>36.577181208053695</v>
      </c>
      <c r="H42" s="73">
        <v>23.825503355704697</v>
      </c>
      <c r="I42" s="53">
        <v>4.6979865771812079</v>
      </c>
      <c r="J42" s="53">
        <v>1.3422818791946309</v>
      </c>
    </row>
    <row r="43" spans="2:16" ht="15" customHeight="1" x14ac:dyDescent="0.15">
      <c r="B43" s="314"/>
      <c r="C43" s="39" t="s">
        <v>416</v>
      </c>
      <c r="D43" s="24" t="s">
        <v>555</v>
      </c>
      <c r="E43" s="15">
        <v>651</v>
      </c>
      <c r="F43" s="19">
        <v>37.173579109062985</v>
      </c>
      <c r="G43" s="19">
        <v>24.423963133640552</v>
      </c>
      <c r="H43" s="67">
        <v>30.721966205837177</v>
      </c>
      <c r="I43" s="19">
        <v>5.8371735791090629</v>
      </c>
      <c r="J43" s="19">
        <v>1.8433179723502304</v>
      </c>
    </row>
    <row r="44" spans="2:16" ht="14.4" customHeight="1" x14ac:dyDescent="0.15">
      <c r="B44" s="314"/>
      <c r="C44" s="50"/>
      <c r="D44" s="51" t="s">
        <v>556</v>
      </c>
      <c r="E44" s="52">
        <v>334</v>
      </c>
      <c r="F44" s="53">
        <v>34.431137724550901</v>
      </c>
      <c r="G44" s="53">
        <v>35.628742514970057</v>
      </c>
      <c r="H44" s="73">
        <v>23.652694610778443</v>
      </c>
      <c r="I44" s="53">
        <v>4.4910179640718564</v>
      </c>
      <c r="J44" s="53">
        <v>1.7964071856287425</v>
      </c>
    </row>
    <row r="45" spans="2:16" ht="12.6" customHeight="1" x14ac:dyDescent="0.15">
      <c r="B45" s="314"/>
      <c r="C45" s="39" t="s">
        <v>78</v>
      </c>
      <c r="D45" s="24" t="s">
        <v>555</v>
      </c>
      <c r="E45" s="15">
        <v>661</v>
      </c>
      <c r="F45" s="19">
        <v>33.131618759455371</v>
      </c>
      <c r="G45" s="19">
        <v>28.744326777609679</v>
      </c>
      <c r="H45" s="67">
        <v>30.559757942511347</v>
      </c>
      <c r="I45" s="19">
        <v>6.051437216338881</v>
      </c>
      <c r="J45" s="19">
        <v>1.5128593040847202</v>
      </c>
    </row>
    <row r="46" spans="2:16" ht="14.4" customHeight="1" x14ac:dyDescent="0.15">
      <c r="B46" s="314"/>
      <c r="C46" s="50"/>
      <c r="D46" s="51" t="s">
        <v>556</v>
      </c>
      <c r="E46" s="52">
        <v>324</v>
      </c>
      <c r="F46" s="53">
        <v>42.592592592592595</v>
      </c>
      <c r="G46" s="53">
        <v>27.160493827160494</v>
      </c>
      <c r="H46" s="53">
        <v>23.765432098765434</v>
      </c>
      <c r="I46" s="53">
        <v>4.0123456790123457</v>
      </c>
      <c r="J46" s="53">
        <v>2.4691358024691357</v>
      </c>
    </row>
    <row r="47" spans="2:16" ht="15" customHeight="1" x14ac:dyDescent="0.15">
      <c r="B47" s="314"/>
      <c r="C47" s="39" t="s">
        <v>417</v>
      </c>
      <c r="D47" s="24" t="s">
        <v>555</v>
      </c>
      <c r="E47" s="15">
        <v>209</v>
      </c>
      <c r="F47" s="19">
        <v>22.966507177033492</v>
      </c>
      <c r="G47" s="63">
        <v>39.71291866028708</v>
      </c>
      <c r="H47" s="19">
        <v>26.794258373205743</v>
      </c>
      <c r="I47" s="19">
        <v>9.0909090909090917</v>
      </c>
      <c r="J47" s="19">
        <v>1.4354066985645932</v>
      </c>
    </row>
    <row r="48" spans="2:16" ht="12.6" customHeight="1" x14ac:dyDescent="0.15">
      <c r="B48" s="314"/>
      <c r="C48" s="50"/>
      <c r="D48" s="51" t="s">
        <v>556</v>
      </c>
      <c r="E48" s="52">
        <v>776</v>
      </c>
      <c r="F48" s="53">
        <v>39.819587628865975</v>
      </c>
      <c r="G48" s="53">
        <v>25.128865979381445</v>
      </c>
      <c r="H48" s="53">
        <v>28.737113402061855</v>
      </c>
      <c r="I48" s="53">
        <v>4.3814432989690717</v>
      </c>
      <c r="J48" s="53">
        <v>1.9329896907216495</v>
      </c>
    </row>
    <row r="49" spans="2:10" ht="15" customHeight="1" x14ac:dyDescent="0.15">
      <c r="B49" s="314"/>
      <c r="C49" s="39" t="s">
        <v>418</v>
      </c>
      <c r="D49" s="24" t="s">
        <v>555</v>
      </c>
      <c r="E49" s="15">
        <v>18</v>
      </c>
      <c r="F49" s="19">
        <v>27.777777777777779</v>
      </c>
      <c r="G49" s="19">
        <v>38.888888888888893</v>
      </c>
      <c r="H49" s="19">
        <v>22.222222222222221</v>
      </c>
      <c r="I49" s="19">
        <v>11.111111111111111</v>
      </c>
      <c r="J49" s="19">
        <v>0</v>
      </c>
    </row>
    <row r="50" spans="2:10" ht="15" customHeight="1" x14ac:dyDescent="0.15">
      <c r="B50" s="315"/>
      <c r="C50" s="40"/>
      <c r="D50" s="25" t="s">
        <v>556</v>
      </c>
      <c r="E50" s="16">
        <v>967</v>
      </c>
      <c r="F50" s="17">
        <v>36.401240951396069</v>
      </c>
      <c r="G50" s="17">
        <v>28.024819027921406</v>
      </c>
      <c r="H50" s="17">
        <v>28.438469493278181</v>
      </c>
      <c r="I50" s="17">
        <v>5.2740434332988624</v>
      </c>
      <c r="J50" s="17">
        <v>1.8614270941054809</v>
      </c>
    </row>
  </sheetData>
  <mergeCells count="9">
    <mergeCell ref="D1:N1"/>
    <mergeCell ref="D2:H2"/>
    <mergeCell ref="I2:N2"/>
    <mergeCell ref="B21:B34"/>
    <mergeCell ref="B37:B50"/>
    <mergeCell ref="E17:J17"/>
    <mergeCell ref="B17:D18"/>
    <mergeCell ref="B19:D20"/>
    <mergeCell ref="B35:D36"/>
  </mergeCells>
  <phoneticPr fontId="2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00F0B-C6AE-4295-8FF6-8727C3FA3097}">
  <dimension ref="B2:I18"/>
  <sheetViews>
    <sheetView showGridLines="0" zoomScale="90" zoomScaleNormal="90" workbookViewId="0"/>
  </sheetViews>
  <sheetFormatPr defaultRowHeight="12" x14ac:dyDescent="0.15"/>
  <cols>
    <col min="2" max="2" width="15" customWidth="1"/>
    <col min="3" max="3" width="26.77734375" customWidth="1"/>
  </cols>
  <sheetData>
    <row r="2" spans="2:9" x14ac:dyDescent="0.15">
      <c r="B2" s="305"/>
      <c r="C2" s="305"/>
      <c r="D2" s="305" t="s">
        <v>434</v>
      </c>
      <c r="E2" s="305"/>
      <c r="F2" s="305"/>
      <c r="G2" s="305"/>
      <c r="H2" s="305"/>
      <c r="I2" s="305"/>
    </row>
    <row r="3" spans="2:9" ht="75.599999999999994" x14ac:dyDescent="0.15">
      <c r="B3" s="305"/>
      <c r="C3" s="305"/>
      <c r="D3" s="13" t="s">
        <v>1</v>
      </c>
      <c r="E3" s="12" t="s">
        <v>278</v>
      </c>
      <c r="F3" s="12" t="s">
        <v>279</v>
      </c>
      <c r="G3" s="12" t="s">
        <v>280</v>
      </c>
      <c r="H3" s="12" t="s">
        <v>281</v>
      </c>
      <c r="I3" s="12" t="s">
        <v>277</v>
      </c>
    </row>
    <row r="4" spans="2:9" x14ac:dyDescent="0.15">
      <c r="B4" s="290" t="s">
        <v>606</v>
      </c>
      <c r="C4" s="287"/>
      <c r="D4" s="14">
        <v>985</v>
      </c>
      <c r="E4" s="14">
        <v>439</v>
      </c>
      <c r="F4" s="14">
        <v>235</v>
      </c>
      <c r="G4" s="14">
        <v>256</v>
      </c>
      <c r="H4" s="14">
        <v>41</v>
      </c>
      <c r="I4" s="14">
        <v>14</v>
      </c>
    </row>
    <row r="5" spans="2:9" x14ac:dyDescent="0.15">
      <c r="B5" s="288"/>
      <c r="C5" s="289"/>
      <c r="D5" s="21">
        <v>100</v>
      </c>
      <c r="E5" s="17">
        <v>44.568527918781726</v>
      </c>
      <c r="F5" s="17">
        <v>23.857868020304569</v>
      </c>
      <c r="G5" s="17">
        <v>25.98984771573604</v>
      </c>
      <c r="H5" s="17">
        <v>4.1624365482233499</v>
      </c>
      <c r="I5" s="17">
        <v>1.4213197969543148</v>
      </c>
    </row>
    <row r="6" spans="2:9" ht="24" customHeight="1" x14ac:dyDescent="0.15">
      <c r="B6" s="310" t="s">
        <v>576</v>
      </c>
      <c r="C6" s="91" t="s">
        <v>80</v>
      </c>
      <c r="D6" s="15">
        <v>101</v>
      </c>
      <c r="E6" s="19">
        <v>45.544554455445549</v>
      </c>
      <c r="F6" s="63">
        <v>29.702970297029701</v>
      </c>
      <c r="G6" s="67">
        <v>18.811881188118811</v>
      </c>
      <c r="H6" s="67">
        <v>5.9405940594059405</v>
      </c>
      <c r="I6" s="67">
        <v>0</v>
      </c>
    </row>
    <row r="7" spans="2:9" ht="23.4" customHeight="1" x14ac:dyDescent="0.15">
      <c r="B7" s="311"/>
      <c r="C7" s="91" t="s">
        <v>81</v>
      </c>
      <c r="D7" s="15">
        <v>725</v>
      </c>
      <c r="E7" s="19">
        <v>44.551724137931039</v>
      </c>
      <c r="F7" s="19">
        <v>23.03448275862069</v>
      </c>
      <c r="G7" s="67">
        <v>27.586206896551722</v>
      </c>
      <c r="H7" s="19">
        <v>3.4482758620689653</v>
      </c>
      <c r="I7" s="19">
        <v>1.3793103448275863</v>
      </c>
    </row>
    <row r="8" spans="2:9" ht="19.8" customHeight="1" x14ac:dyDescent="0.15">
      <c r="B8" s="311"/>
      <c r="C8" s="91" t="s">
        <v>82</v>
      </c>
      <c r="D8" s="15">
        <v>99</v>
      </c>
      <c r="E8" s="19">
        <v>51.515151515151516</v>
      </c>
      <c r="F8" s="67">
        <v>10.1010101010101</v>
      </c>
      <c r="G8" s="63">
        <v>30.303030303030305</v>
      </c>
      <c r="H8" s="67">
        <v>4.0404040404040407</v>
      </c>
      <c r="I8" s="67">
        <v>4.0404040404040407</v>
      </c>
    </row>
    <row r="9" spans="2:9" ht="13.2" customHeight="1" x14ac:dyDescent="0.15">
      <c r="B9" s="311"/>
      <c r="C9" s="26" t="s">
        <v>83</v>
      </c>
      <c r="D9" s="15">
        <v>2</v>
      </c>
      <c r="E9" s="19">
        <v>0</v>
      </c>
      <c r="F9" s="19">
        <v>100</v>
      </c>
      <c r="G9" s="19">
        <v>0</v>
      </c>
      <c r="H9" s="19">
        <v>0</v>
      </c>
      <c r="I9" s="19">
        <v>0</v>
      </c>
    </row>
    <row r="10" spans="2:9" ht="13.8" customHeight="1" x14ac:dyDescent="0.15">
      <c r="B10" s="312"/>
      <c r="C10" s="141" t="s">
        <v>443</v>
      </c>
      <c r="D10" s="16">
        <v>58</v>
      </c>
      <c r="E10" s="17">
        <v>32.758620689655174</v>
      </c>
      <c r="F10" s="17">
        <v>44.827586206896555</v>
      </c>
      <c r="G10" s="17">
        <v>12.068965517241379</v>
      </c>
      <c r="H10" s="17">
        <v>10.344827586206897</v>
      </c>
      <c r="I10" s="17">
        <v>0</v>
      </c>
    </row>
    <row r="11" spans="2:9" ht="13.8" customHeight="1" x14ac:dyDescent="0.15">
      <c r="B11" s="290" t="s">
        <v>607</v>
      </c>
      <c r="C11" s="287"/>
      <c r="D11" s="15">
        <v>985</v>
      </c>
      <c r="E11" s="129">
        <v>357</v>
      </c>
      <c r="F11" s="129">
        <v>278</v>
      </c>
      <c r="G11" s="129">
        <v>279</v>
      </c>
      <c r="H11" s="129">
        <v>53</v>
      </c>
      <c r="I11" s="129">
        <v>18</v>
      </c>
    </row>
    <row r="12" spans="2:9" ht="13.8" customHeight="1" x14ac:dyDescent="0.15">
      <c r="B12" s="288"/>
      <c r="C12" s="289"/>
      <c r="D12" s="21">
        <v>100</v>
      </c>
      <c r="E12" s="17">
        <v>36.243654822335024</v>
      </c>
      <c r="F12" s="17">
        <v>28.223350253807105</v>
      </c>
      <c r="G12" s="17">
        <v>28.324873096446701</v>
      </c>
      <c r="H12" s="17">
        <v>5.3807106598984769</v>
      </c>
      <c r="I12" s="17">
        <v>1.8274111675126905</v>
      </c>
    </row>
    <row r="13" spans="2:9" ht="23.4" customHeight="1" x14ac:dyDescent="0.15">
      <c r="B13" s="310" t="s">
        <v>576</v>
      </c>
      <c r="C13" s="91" t="s">
        <v>80</v>
      </c>
      <c r="D13" s="68">
        <v>101</v>
      </c>
      <c r="E13" s="67">
        <v>30.693069306930699</v>
      </c>
      <c r="F13" s="63">
        <v>33.663366336633665</v>
      </c>
      <c r="G13" s="19">
        <v>27.722772277227726</v>
      </c>
      <c r="H13" s="19">
        <v>3.9603960396039604</v>
      </c>
      <c r="I13" s="19">
        <v>3.9603960396039604</v>
      </c>
    </row>
    <row r="14" spans="2:9" ht="23.4" customHeight="1" x14ac:dyDescent="0.15">
      <c r="B14" s="311"/>
      <c r="C14" s="91" t="s">
        <v>81</v>
      </c>
      <c r="D14" s="15">
        <v>725</v>
      </c>
      <c r="E14" s="19">
        <v>37.379310344827587</v>
      </c>
      <c r="F14" s="19">
        <v>27.586206896551722</v>
      </c>
      <c r="G14" s="19">
        <v>28.000000000000004</v>
      </c>
      <c r="H14" s="19">
        <v>5.7931034482758621</v>
      </c>
      <c r="I14" s="19">
        <v>1.2413793103448276</v>
      </c>
    </row>
    <row r="15" spans="2:9" ht="21" customHeight="1" x14ac:dyDescent="0.15">
      <c r="B15" s="311"/>
      <c r="C15" s="91" t="s">
        <v>82</v>
      </c>
      <c r="D15" s="68">
        <v>99</v>
      </c>
      <c r="E15" s="67">
        <v>40.404040404040401</v>
      </c>
      <c r="F15" s="67">
        <v>16.161616161616163</v>
      </c>
      <c r="G15" s="63">
        <v>35.353535353535356</v>
      </c>
      <c r="H15" s="19">
        <v>4.0404040404040407</v>
      </c>
      <c r="I15" s="19">
        <v>4.0404040404040407</v>
      </c>
    </row>
    <row r="16" spans="2:9" ht="13.8" customHeight="1" x14ac:dyDescent="0.15">
      <c r="B16" s="311"/>
      <c r="C16" s="26" t="s">
        <v>83</v>
      </c>
      <c r="D16" s="15">
        <v>2</v>
      </c>
      <c r="E16" s="19">
        <v>50</v>
      </c>
      <c r="F16" s="19">
        <v>50</v>
      </c>
      <c r="G16" s="19">
        <v>0</v>
      </c>
      <c r="H16" s="19">
        <v>0</v>
      </c>
      <c r="I16" s="19">
        <v>0</v>
      </c>
    </row>
    <row r="17" spans="2:9" ht="14.4" customHeight="1" x14ac:dyDescent="0.15">
      <c r="B17" s="312"/>
      <c r="C17" s="141" t="s">
        <v>443</v>
      </c>
      <c r="D17" s="16">
        <v>58</v>
      </c>
      <c r="E17" s="17">
        <v>24.137931034482758</v>
      </c>
      <c r="F17" s="17">
        <v>46.551724137931032</v>
      </c>
      <c r="G17" s="17">
        <v>22.413793103448278</v>
      </c>
      <c r="H17" s="17">
        <v>5.1724137931034484</v>
      </c>
      <c r="I17" s="17">
        <v>1.7241379310344827</v>
      </c>
    </row>
    <row r="18" spans="2:9" ht="19.8" customHeight="1" x14ac:dyDescent="0.15"/>
  </sheetData>
  <mergeCells count="6">
    <mergeCell ref="D2:I2"/>
    <mergeCell ref="B2:C3"/>
    <mergeCell ref="B6:B10"/>
    <mergeCell ref="B13:B17"/>
    <mergeCell ref="B4:C5"/>
    <mergeCell ref="B11:C12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64"/>
  <sheetViews>
    <sheetView showGridLines="0" zoomScale="90" zoomScaleNormal="90" zoomScaleSheetLayoutView="80" workbookViewId="0"/>
  </sheetViews>
  <sheetFormatPr defaultColWidth="8" defaultRowHeight="15" customHeight="1" x14ac:dyDescent="0.15"/>
  <cols>
    <col min="1" max="1" width="25.109375" style="1" customWidth="1"/>
    <col min="2" max="2" width="43.5546875" style="1" customWidth="1"/>
    <col min="3" max="14" width="8.109375" style="1" customWidth="1"/>
    <col min="15" max="16384" width="8" style="1"/>
  </cols>
  <sheetData>
    <row r="1" spans="1:15" ht="15" customHeight="1" x14ac:dyDescent="0.15">
      <c r="C1" s="1" t="s">
        <v>434</v>
      </c>
      <c r="I1" s="1" t="s">
        <v>434</v>
      </c>
    </row>
    <row r="2" spans="1:15" ht="15" customHeight="1" x14ac:dyDescent="0.15">
      <c r="C2" s="1" t="s">
        <v>54</v>
      </c>
      <c r="I2" s="1" t="s">
        <v>55</v>
      </c>
    </row>
    <row r="3" spans="1:15" s="11" customFormat="1" ht="75.599999999999994" x14ac:dyDescent="0.15">
      <c r="A3" s="193"/>
      <c r="B3" s="195"/>
      <c r="C3" s="154" t="s">
        <v>1</v>
      </c>
      <c r="D3" s="155" t="s">
        <v>278</v>
      </c>
      <c r="E3" s="155" t="s">
        <v>279</v>
      </c>
      <c r="F3" s="155" t="s">
        <v>280</v>
      </c>
      <c r="G3" s="155" t="s">
        <v>281</v>
      </c>
      <c r="H3" s="155" t="s">
        <v>277</v>
      </c>
      <c r="I3" s="154" t="s">
        <v>1</v>
      </c>
      <c r="J3" s="155" t="s">
        <v>278</v>
      </c>
      <c r="K3" s="155" t="s">
        <v>279</v>
      </c>
      <c r="L3" s="155" t="s">
        <v>280</v>
      </c>
      <c r="M3" s="155" t="s">
        <v>281</v>
      </c>
      <c r="N3" s="155" t="s">
        <v>277</v>
      </c>
      <c r="O3" s="207"/>
    </row>
    <row r="4" spans="1:15" ht="15" customHeight="1" x14ac:dyDescent="0.15">
      <c r="A4" s="196" t="s">
        <v>0</v>
      </c>
      <c r="B4" s="198"/>
      <c r="C4" s="72">
        <f t="shared" ref="C4:N4" si="0">C136</f>
        <v>985</v>
      </c>
      <c r="D4" s="72">
        <f t="shared" si="0"/>
        <v>439</v>
      </c>
      <c r="E4" s="72">
        <f t="shared" si="0"/>
        <v>235</v>
      </c>
      <c r="F4" s="72">
        <f t="shared" si="0"/>
        <v>256</v>
      </c>
      <c r="G4" s="72">
        <f t="shared" si="0"/>
        <v>41</v>
      </c>
      <c r="H4" s="72">
        <f t="shared" si="0"/>
        <v>14</v>
      </c>
      <c r="I4" s="72">
        <f t="shared" si="0"/>
        <v>985</v>
      </c>
      <c r="J4" s="72">
        <f t="shared" si="0"/>
        <v>357</v>
      </c>
      <c r="K4" s="72">
        <f t="shared" si="0"/>
        <v>278</v>
      </c>
      <c r="L4" s="72">
        <f t="shared" si="0"/>
        <v>279</v>
      </c>
      <c r="M4" s="72">
        <f t="shared" si="0"/>
        <v>53</v>
      </c>
      <c r="N4" s="72">
        <f t="shared" si="0"/>
        <v>18</v>
      </c>
      <c r="O4" s="206"/>
    </row>
    <row r="5" spans="1:15" ht="15" customHeight="1" x14ac:dyDescent="0.15">
      <c r="A5" s="88"/>
      <c r="B5" s="200"/>
      <c r="C5" s="130">
        <f>IF(SUM(D5:H5)&gt;100,"－",SUM(D5:H5))</f>
        <v>100</v>
      </c>
      <c r="D5" s="71">
        <f t="shared" ref="D5:H5" si="1">D4/$C4*100</f>
        <v>44.568527918781726</v>
      </c>
      <c r="E5" s="71">
        <f t="shared" si="1"/>
        <v>23.857868020304569</v>
      </c>
      <c r="F5" s="71">
        <f t="shared" si="1"/>
        <v>25.98984771573604</v>
      </c>
      <c r="G5" s="71">
        <f t="shared" si="1"/>
        <v>4.1624365482233499</v>
      </c>
      <c r="H5" s="71">
        <f t="shared" si="1"/>
        <v>1.4213197969543148</v>
      </c>
      <c r="I5" s="130">
        <f>IF(SUM(J5:N5)&gt;100,"－",SUM(J5:N5))</f>
        <v>100.00000000000001</v>
      </c>
      <c r="J5" s="71">
        <f t="shared" ref="J5:N5" si="2">J4/$I4*100</f>
        <v>36.243654822335024</v>
      </c>
      <c r="K5" s="71">
        <f t="shared" si="2"/>
        <v>28.223350253807105</v>
      </c>
      <c r="L5" s="71">
        <f t="shared" si="2"/>
        <v>28.324873096446701</v>
      </c>
      <c r="M5" s="71">
        <f t="shared" si="2"/>
        <v>5.3807106598984769</v>
      </c>
      <c r="N5" s="71">
        <f t="shared" si="2"/>
        <v>1.8274111675126905</v>
      </c>
      <c r="O5" s="206"/>
    </row>
    <row r="6" spans="1:15" ht="15" customHeight="1" x14ac:dyDescent="0.15">
      <c r="A6" s="192" t="s">
        <v>139</v>
      </c>
      <c r="B6" s="204" t="s">
        <v>135</v>
      </c>
      <c r="C6" s="72">
        <f>C138</f>
        <v>57</v>
      </c>
      <c r="D6" s="70">
        <f>IF($C6=0,0,D138/$C6*100)</f>
        <v>21.052631578947366</v>
      </c>
      <c r="E6" s="70">
        <f>IF($C6=0,0,E138/$C6*100)</f>
        <v>29.82456140350877</v>
      </c>
      <c r="F6" s="70">
        <f>IF($C6=0,0,F138/$C6*100)</f>
        <v>49.122807017543856</v>
      </c>
      <c r="G6" s="70">
        <f>IF($C6=0,0,G138/$C6*100)</f>
        <v>0</v>
      </c>
      <c r="H6" s="70">
        <f>IF($C6=0,0,H138/$C6*100)</f>
        <v>0</v>
      </c>
      <c r="I6" s="72">
        <f>I138</f>
        <v>57</v>
      </c>
      <c r="J6" s="70">
        <f>IF($I6=0,0,J138/$I6*100)</f>
        <v>24.561403508771928</v>
      </c>
      <c r="K6" s="70">
        <f>IF($I6=0,0,K138/$I6*100)</f>
        <v>14.035087719298245</v>
      </c>
      <c r="L6" s="70">
        <f>IF($I6=0,0,L138/$I6*100)</f>
        <v>57.894736842105267</v>
      </c>
      <c r="M6" s="70">
        <f>IF($I6=0,0,M138/$I6*100)</f>
        <v>3.5087719298245612</v>
      </c>
      <c r="N6" s="70">
        <f>IF($I6=0,0,N138/$I6*100)</f>
        <v>0</v>
      </c>
      <c r="O6" s="206"/>
    </row>
    <row r="7" spans="1:15" ht="15" customHeight="1" x14ac:dyDescent="0.15">
      <c r="A7" s="69" t="s">
        <v>140</v>
      </c>
      <c r="B7" s="29" t="s">
        <v>136</v>
      </c>
      <c r="C7" s="68">
        <f>C139</f>
        <v>90</v>
      </c>
      <c r="D7" s="67">
        <f t="shared" ref="D7:H7" si="3">IF($C7=0,0,D139/$C7*100)</f>
        <v>30</v>
      </c>
      <c r="E7" s="67">
        <f t="shared" si="3"/>
        <v>24.444444444444443</v>
      </c>
      <c r="F7" s="67">
        <f t="shared" si="3"/>
        <v>37.777777777777779</v>
      </c>
      <c r="G7" s="67">
        <f t="shared" si="3"/>
        <v>6.666666666666667</v>
      </c>
      <c r="H7" s="67">
        <f t="shared" si="3"/>
        <v>1.1111111111111112</v>
      </c>
      <c r="I7" s="68">
        <f>I139</f>
        <v>90</v>
      </c>
      <c r="J7" s="67">
        <f t="shared" ref="J7:N7" si="4">IF($I7=0,0,J139/$I7*100)</f>
        <v>31.111111111111111</v>
      </c>
      <c r="K7" s="67">
        <f t="shared" si="4"/>
        <v>24.444444444444443</v>
      </c>
      <c r="L7" s="67">
        <f t="shared" si="4"/>
        <v>31.111111111111111</v>
      </c>
      <c r="M7" s="67">
        <f t="shared" si="4"/>
        <v>10</v>
      </c>
      <c r="N7" s="67">
        <f t="shared" si="4"/>
        <v>3.3333333333333335</v>
      </c>
      <c r="O7" s="206"/>
    </row>
    <row r="8" spans="1:15" ht="15" customHeight="1" x14ac:dyDescent="0.15">
      <c r="A8" s="69"/>
      <c r="B8" s="29" t="s">
        <v>137</v>
      </c>
      <c r="C8" s="68">
        <f t="shared" ref="C8:C71" si="5">C140</f>
        <v>354</v>
      </c>
      <c r="D8" s="67">
        <f t="shared" ref="D8:H8" si="6">IF($C8=0,0,D140/$C8*100)</f>
        <v>48.870056497175142</v>
      </c>
      <c r="E8" s="67">
        <f t="shared" si="6"/>
        <v>20.903954802259886</v>
      </c>
      <c r="F8" s="67">
        <f t="shared" si="6"/>
        <v>25.141242937853107</v>
      </c>
      <c r="G8" s="67">
        <f t="shared" si="6"/>
        <v>3.9548022598870061</v>
      </c>
      <c r="H8" s="67">
        <f t="shared" si="6"/>
        <v>1.1299435028248588</v>
      </c>
      <c r="I8" s="68">
        <f t="shared" ref="I8:I71" si="7">I140</f>
        <v>354</v>
      </c>
      <c r="J8" s="67">
        <f t="shared" ref="J8:N8" si="8">IF($I8=0,0,J140/$I8*100)</f>
        <v>31.073446327683619</v>
      </c>
      <c r="K8" s="67">
        <f t="shared" si="8"/>
        <v>32.485875706214692</v>
      </c>
      <c r="L8" s="67">
        <f t="shared" si="8"/>
        <v>29.943502824858758</v>
      </c>
      <c r="M8" s="67">
        <f t="shared" si="8"/>
        <v>5.6497175141242941</v>
      </c>
      <c r="N8" s="67">
        <f t="shared" si="8"/>
        <v>0.84745762711864403</v>
      </c>
      <c r="O8" s="206"/>
    </row>
    <row r="9" spans="1:15" ht="15" customHeight="1" x14ac:dyDescent="0.15">
      <c r="A9" s="69"/>
      <c r="B9" s="29" t="s">
        <v>138</v>
      </c>
      <c r="C9" s="68">
        <f t="shared" si="5"/>
        <v>442</v>
      </c>
      <c r="D9" s="67">
        <f t="shared" ref="D9:H9" si="9">IF($C9=0,0,D141/$C9*100)</f>
        <v>48.190045248868778</v>
      </c>
      <c r="E9" s="67">
        <f t="shared" si="9"/>
        <v>23.076923076923077</v>
      </c>
      <c r="F9" s="67">
        <f t="shared" si="9"/>
        <v>22.850678733031675</v>
      </c>
      <c r="G9" s="67">
        <f t="shared" si="9"/>
        <v>3.8461538461538463</v>
      </c>
      <c r="H9" s="67">
        <f t="shared" si="9"/>
        <v>2.0361990950226243</v>
      </c>
      <c r="I9" s="68">
        <f t="shared" si="7"/>
        <v>442</v>
      </c>
      <c r="J9" s="67">
        <f t="shared" ref="J9:N9" si="10">IF($I9=0,0,J141/$I9*100)</f>
        <v>44.796380090497742</v>
      </c>
      <c r="K9" s="67">
        <f t="shared" si="10"/>
        <v>23.52941176470588</v>
      </c>
      <c r="L9" s="67">
        <f t="shared" si="10"/>
        <v>24.660633484162897</v>
      </c>
      <c r="M9" s="67">
        <f t="shared" si="10"/>
        <v>4.2986425339366514</v>
      </c>
      <c r="N9" s="67">
        <f t="shared" si="10"/>
        <v>2.7149321266968327</v>
      </c>
      <c r="O9" s="206"/>
    </row>
    <row r="10" spans="1:15" ht="15" customHeight="1" x14ac:dyDescent="0.15">
      <c r="A10" s="69"/>
      <c r="B10" s="29" t="s">
        <v>7</v>
      </c>
      <c r="C10" s="68">
        <f t="shared" si="5"/>
        <v>0</v>
      </c>
      <c r="D10" s="67">
        <f t="shared" ref="D10:H10" si="11">IF($C10=0,0,D142/$C10*100)</f>
        <v>0</v>
      </c>
      <c r="E10" s="67">
        <f t="shared" si="11"/>
        <v>0</v>
      </c>
      <c r="F10" s="67">
        <f t="shared" si="11"/>
        <v>0</v>
      </c>
      <c r="G10" s="67">
        <f t="shared" si="11"/>
        <v>0</v>
      </c>
      <c r="H10" s="67">
        <f t="shared" si="11"/>
        <v>0</v>
      </c>
      <c r="I10" s="68">
        <f t="shared" si="7"/>
        <v>0</v>
      </c>
      <c r="J10" s="67">
        <f t="shared" ref="J10:N10" si="12">IF($I10=0,0,J142/$I10*100)</f>
        <v>0</v>
      </c>
      <c r="K10" s="67">
        <f t="shared" si="12"/>
        <v>0</v>
      </c>
      <c r="L10" s="67">
        <f t="shared" si="12"/>
        <v>0</v>
      </c>
      <c r="M10" s="67">
        <f t="shared" si="12"/>
        <v>0</v>
      </c>
      <c r="N10" s="67">
        <f t="shared" si="12"/>
        <v>0</v>
      </c>
      <c r="O10" s="206"/>
    </row>
    <row r="11" spans="1:15" ht="15" customHeight="1" x14ac:dyDescent="0.15">
      <c r="A11" s="88"/>
      <c r="B11" s="30" t="s">
        <v>8</v>
      </c>
      <c r="C11" s="75">
        <f t="shared" si="5"/>
        <v>42</v>
      </c>
      <c r="D11" s="71">
        <f t="shared" ref="D11:H11" si="13">IF($C11=0,0,D143/$C11*100)</f>
        <v>33.333333333333329</v>
      </c>
      <c r="E11" s="71">
        <f t="shared" si="13"/>
        <v>47.619047619047613</v>
      </c>
      <c r="F11" s="71">
        <f t="shared" si="13"/>
        <v>9.5238095238095237</v>
      </c>
      <c r="G11" s="71">
        <f t="shared" si="13"/>
        <v>9.5238095238095237</v>
      </c>
      <c r="H11" s="71">
        <f t="shared" si="13"/>
        <v>0</v>
      </c>
      <c r="I11" s="75">
        <f t="shared" si="7"/>
        <v>42</v>
      </c>
      <c r="J11" s="71">
        <f t="shared" ref="J11:N11" si="14">IF($I11=0,0,J143/$I11*100)</f>
        <v>16.666666666666664</v>
      </c>
      <c r="K11" s="71">
        <f t="shared" si="14"/>
        <v>69.047619047619051</v>
      </c>
      <c r="L11" s="71">
        <f t="shared" si="14"/>
        <v>7.1428571428571423</v>
      </c>
      <c r="M11" s="71">
        <f t="shared" si="14"/>
        <v>7.1428571428571423</v>
      </c>
      <c r="N11" s="71">
        <f t="shared" si="14"/>
        <v>0</v>
      </c>
      <c r="O11" s="206"/>
    </row>
    <row r="12" spans="1:15" ht="15" customHeight="1" x14ac:dyDescent="0.15">
      <c r="A12" s="69" t="s">
        <v>149</v>
      </c>
      <c r="B12" s="29" t="s">
        <v>141</v>
      </c>
      <c r="C12" s="68">
        <f t="shared" si="5"/>
        <v>0</v>
      </c>
      <c r="D12" s="67">
        <f t="shared" ref="D12:H12" si="15">IF($C12=0,0,D144/$C12*100)</f>
        <v>0</v>
      </c>
      <c r="E12" s="67">
        <f t="shared" si="15"/>
        <v>0</v>
      </c>
      <c r="F12" s="67">
        <f t="shared" si="15"/>
        <v>0</v>
      </c>
      <c r="G12" s="67">
        <f t="shared" si="15"/>
        <v>0</v>
      </c>
      <c r="H12" s="67">
        <f t="shared" si="15"/>
        <v>0</v>
      </c>
      <c r="I12" s="68">
        <f t="shared" si="7"/>
        <v>0</v>
      </c>
      <c r="J12" s="67">
        <f t="shared" ref="J12:N12" si="16">IF($I12=0,0,J144/$I12*100)</f>
        <v>0</v>
      </c>
      <c r="K12" s="67">
        <f t="shared" si="16"/>
        <v>0</v>
      </c>
      <c r="L12" s="67">
        <f t="shared" si="16"/>
        <v>0</v>
      </c>
      <c r="M12" s="67">
        <f t="shared" si="16"/>
        <v>0</v>
      </c>
      <c r="N12" s="67">
        <f t="shared" si="16"/>
        <v>0</v>
      </c>
      <c r="O12" s="206"/>
    </row>
    <row r="13" spans="1:15" ht="15" customHeight="1" x14ac:dyDescent="0.15">
      <c r="A13" s="69" t="s">
        <v>150</v>
      </c>
      <c r="B13" s="29" t="s">
        <v>142</v>
      </c>
      <c r="C13" s="68">
        <f t="shared" si="5"/>
        <v>13</v>
      </c>
      <c r="D13" s="67">
        <f t="shared" ref="D13:H13" si="17">IF($C13=0,0,D145/$C13*100)</f>
        <v>30.76923076923077</v>
      </c>
      <c r="E13" s="67">
        <f t="shared" si="17"/>
        <v>15.384615384615385</v>
      </c>
      <c r="F13" s="67">
        <f t="shared" si="17"/>
        <v>38.461538461538467</v>
      </c>
      <c r="G13" s="67">
        <f t="shared" si="17"/>
        <v>15.384615384615385</v>
      </c>
      <c r="H13" s="67">
        <f t="shared" si="17"/>
        <v>0</v>
      </c>
      <c r="I13" s="68">
        <f t="shared" si="7"/>
        <v>13</v>
      </c>
      <c r="J13" s="67">
        <f t="shared" ref="J13:N13" si="18">IF($I13=0,0,J145/$I13*100)</f>
        <v>30.76923076923077</v>
      </c>
      <c r="K13" s="67">
        <f t="shared" si="18"/>
        <v>15.384615384615385</v>
      </c>
      <c r="L13" s="67">
        <f t="shared" si="18"/>
        <v>38.461538461538467</v>
      </c>
      <c r="M13" s="67">
        <f t="shared" si="18"/>
        <v>15.384615384615385</v>
      </c>
      <c r="N13" s="67">
        <f t="shared" si="18"/>
        <v>0</v>
      </c>
      <c r="O13" s="206"/>
    </row>
    <row r="14" spans="1:15" ht="15" customHeight="1" x14ac:dyDescent="0.15">
      <c r="A14" s="69" t="s">
        <v>152</v>
      </c>
      <c r="B14" s="29" t="s">
        <v>143</v>
      </c>
      <c r="C14" s="68">
        <f t="shared" si="5"/>
        <v>122</v>
      </c>
      <c r="D14" s="67">
        <f t="shared" ref="D14:H14" si="19">IF($C14=0,0,D146/$C14*100)</f>
        <v>42.622950819672127</v>
      </c>
      <c r="E14" s="67">
        <f t="shared" si="19"/>
        <v>37.704918032786885</v>
      </c>
      <c r="F14" s="67">
        <f t="shared" si="19"/>
        <v>9.0163934426229506</v>
      </c>
      <c r="G14" s="67">
        <f t="shared" si="19"/>
        <v>9.8360655737704921</v>
      </c>
      <c r="H14" s="67">
        <f t="shared" si="19"/>
        <v>0.81967213114754101</v>
      </c>
      <c r="I14" s="68">
        <f t="shared" si="7"/>
        <v>122</v>
      </c>
      <c r="J14" s="67">
        <f t="shared" ref="J14:N14" si="20">IF($I14=0,0,J146/$I14*100)</f>
        <v>45.081967213114751</v>
      </c>
      <c r="K14" s="67">
        <f t="shared" si="20"/>
        <v>38.524590163934427</v>
      </c>
      <c r="L14" s="67">
        <f t="shared" si="20"/>
        <v>13.114754098360656</v>
      </c>
      <c r="M14" s="67">
        <f t="shared" si="20"/>
        <v>2.459016393442623</v>
      </c>
      <c r="N14" s="67">
        <f t="shared" si="20"/>
        <v>0.81967213114754101</v>
      </c>
      <c r="O14" s="206"/>
    </row>
    <row r="15" spans="1:15" ht="15" customHeight="1" x14ac:dyDescent="0.15">
      <c r="A15" s="69"/>
      <c r="B15" s="29" t="s">
        <v>144</v>
      </c>
      <c r="C15" s="68">
        <f t="shared" si="5"/>
        <v>185</v>
      </c>
      <c r="D15" s="67">
        <f t="shared" ref="D15:H15" si="21">IF($C15=0,0,D147/$C15*100)</f>
        <v>47.567567567567572</v>
      </c>
      <c r="E15" s="67">
        <f t="shared" si="21"/>
        <v>28.108108108108109</v>
      </c>
      <c r="F15" s="67">
        <f t="shared" si="21"/>
        <v>20</v>
      </c>
      <c r="G15" s="67">
        <f t="shared" si="21"/>
        <v>2.7027027027027026</v>
      </c>
      <c r="H15" s="67">
        <f t="shared" si="21"/>
        <v>1.6216216216216217</v>
      </c>
      <c r="I15" s="68">
        <f t="shared" si="7"/>
        <v>185</v>
      </c>
      <c r="J15" s="67">
        <f t="shared" ref="J15:N15" si="22">IF($I15=0,0,J147/$I15*100)</f>
        <v>45.945945945945951</v>
      </c>
      <c r="K15" s="67">
        <f t="shared" si="22"/>
        <v>24.864864864864867</v>
      </c>
      <c r="L15" s="67">
        <f t="shared" si="22"/>
        <v>22.702702702702705</v>
      </c>
      <c r="M15" s="67">
        <f t="shared" si="22"/>
        <v>5.4054054054054053</v>
      </c>
      <c r="N15" s="67">
        <f t="shared" si="22"/>
        <v>1.0810810810810811</v>
      </c>
      <c r="O15" s="206"/>
    </row>
    <row r="16" spans="1:15" ht="15" customHeight="1" x14ac:dyDescent="0.15">
      <c r="A16" s="69"/>
      <c r="B16" s="29" t="s">
        <v>145</v>
      </c>
      <c r="C16" s="68">
        <f t="shared" si="5"/>
        <v>391</v>
      </c>
      <c r="D16" s="67">
        <f t="shared" ref="D16:H16" si="23">IF($C16=0,0,D148/$C16*100)</f>
        <v>47.826086956521742</v>
      </c>
      <c r="E16" s="67">
        <f t="shared" si="23"/>
        <v>20.204603580562662</v>
      </c>
      <c r="F16" s="67">
        <f t="shared" si="23"/>
        <v>26.086956521739129</v>
      </c>
      <c r="G16" s="67">
        <f t="shared" si="23"/>
        <v>3.8363171355498724</v>
      </c>
      <c r="H16" s="67">
        <f t="shared" si="23"/>
        <v>2.0460358056265986</v>
      </c>
      <c r="I16" s="68">
        <f t="shared" si="7"/>
        <v>391</v>
      </c>
      <c r="J16" s="67">
        <f t="shared" ref="J16:N16" si="24">IF($I16=0,0,J148/$I16*100)</f>
        <v>37.084398976982094</v>
      </c>
      <c r="K16" s="67">
        <f t="shared" si="24"/>
        <v>26.086956521739129</v>
      </c>
      <c r="L16" s="67">
        <f t="shared" si="24"/>
        <v>29.667519181585678</v>
      </c>
      <c r="M16" s="67">
        <f t="shared" si="24"/>
        <v>5.6265984654731458</v>
      </c>
      <c r="N16" s="67">
        <f t="shared" si="24"/>
        <v>1.5345268542199488</v>
      </c>
      <c r="O16" s="206"/>
    </row>
    <row r="17" spans="1:15" ht="15" customHeight="1" x14ac:dyDescent="0.15">
      <c r="A17" s="69"/>
      <c r="B17" s="29" t="s">
        <v>146</v>
      </c>
      <c r="C17" s="68">
        <f t="shared" si="5"/>
        <v>166</v>
      </c>
      <c r="D17" s="67">
        <f t="shared" ref="D17:H17" si="25">IF($C17=0,0,D149/$C17*100)</f>
        <v>48.795180722891565</v>
      </c>
      <c r="E17" s="67">
        <f t="shared" si="25"/>
        <v>15.060240963855422</v>
      </c>
      <c r="F17" s="67">
        <f t="shared" si="25"/>
        <v>34.337349397590359</v>
      </c>
      <c r="G17" s="67">
        <f t="shared" si="25"/>
        <v>0.60240963855421692</v>
      </c>
      <c r="H17" s="67">
        <f t="shared" si="25"/>
        <v>1.2048192771084338</v>
      </c>
      <c r="I17" s="68">
        <f t="shared" si="7"/>
        <v>166</v>
      </c>
      <c r="J17" s="67">
        <f t="shared" ref="J17:N17" si="26">IF($I17=0,0,J149/$I17*100)</f>
        <v>26.506024096385545</v>
      </c>
      <c r="K17" s="67">
        <f t="shared" si="26"/>
        <v>31.92771084337349</v>
      </c>
      <c r="L17" s="67">
        <f t="shared" si="26"/>
        <v>30.722891566265059</v>
      </c>
      <c r="M17" s="67">
        <f t="shared" si="26"/>
        <v>6.024096385542169</v>
      </c>
      <c r="N17" s="67">
        <f t="shared" si="26"/>
        <v>4.8192771084337354</v>
      </c>
      <c r="O17" s="206"/>
    </row>
    <row r="18" spans="1:15" ht="15" customHeight="1" x14ac:dyDescent="0.15">
      <c r="A18" s="69"/>
      <c r="B18" s="29" t="s">
        <v>147</v>
      </c>
      <c r="C18" s="68">
        <f t="shared" si="5"/>
        <v>79</v>
      </c>
      <c r="D18" s="67">
        <f t="shared" ref="D18:H18" si="27">IF($C18=0,0,D150/$C18*100)</f>
        <v>24.050632911392405</v>
      </c>
      <c r="E18" s="67">
        <f t="shared" si="27"/>
        <v>21.518987341772153</v>
      </c>
      <c r="F18" s="67">
        <f t="shared" si="27"/>
        <v>50.632911392405063</v>
      </c>
      <c r="G18" s="67">
        <f t="shared" si="27"/>
        <v>3.79746835443038</v>
      </c>
      <c r="H18" s="67">
        <f t="shared" si="27"/>
        <v>0</v>
      </c>
      <c r="I18" s="68">
        <f t="shared" si="7"/>
        <v>79</v>
      </c>
      <c r="J18" s="67">
        <f t="shared" ref="J18:N18" si="28">IF($I18=0,0,J150/$I18*100)</f>
        <v>22.784810126582279</v>
      </c>
      <c r="K18" s="67">
        <f t="shared" si="28"/>
        <v>12.658227848101266</v>
      </c>
      <c r="L18" s="67">
        <f t="shared" si="28"/>
        <v>56.962025316455701</v>
      </c>
      <c r="M18" s="67">
        <f t="shared" si="28"/>
        <v>6.3291139240506329</v>
      </c>
      <c r="N18" s="67">
        <f t="shared" si="28"/>
        <v>1.2658227848101267</v>
      </c>
      <c r="O18" s="206"/>
    </row>
    <row r="19" spans="1:15" ht="15" customHeight="1" x14ac:dyDescent="0.15">
      <c r="A19" s="88"/>
      <c r="B19" s="30" t="s">
        <v>148</v>
      </c>
      <c r="C19" s="75">
        <f t="shared" si="5"/>
        <v>29</v>
      </c>
      <c r="D19" s="71">
        <f t="shared" ref="D19:H19" si="29">IF($C19=0,0,D151/$C19*100)</f>
        <v>27.586206896551722</v>
      </c>
      <c r="E19" s="71">
        <f t="shared" si="29"/>
        <v>48.275862068965516</v>
      </c>
      <c r="F19" s="71">
        <f t="shared" si="29"/>
        <v>13.793103448275861</v>
      </c>
      <c r="G19" s="71">
        <f t="shared" si="29"/>
        <v>10.344827586206897</v>
      </c>
      <c r="H19" s="71">
        <f t="shared" si="29"/>
        <v>0</v>
      </c>
      <c r="I19" s="75">
        <f t="shared" si="7"/>
        <v>29</v>
      </c>
      <c r="J19" s="71">
        <f t="shared" ref="J19:N19" si="30">IF($I19=0,0,J151/$I19*100)</f>
        <v>20.689655172413794</v>
      </c>
      <c r="K19" s="71">
        <f t="shared" si="30"/>
        <v>62.068965517241381</v>
      </c>
      <c r="L19" s="71">
        <f t="shared" si="30"/>
        <v>13.793103448275861</v>
      </c>
      <c r="M19" s="71">
        <f t="shared" si="30"/>
        <v>3.4482758620689653</v>
      </c>
      <c r="N19" s="71">
        <f t="shared" si="30"/>
        <v>0</v>
      </c>
      <c r="O19" s="206"/>
    </row>
    <row r="20" spans="1:15" ht="15" customHeight="1" x14ac:dyDescent="0.15">
      <c r="A20" s="69" t="s">
        <v>149</v>
      </c>
      <c r="B20" s="29" t="s">
        <v>154</v>
      </c>
      <c r="C20" s="68">
        <f t="shared" si="5"/>
        <v>2</v>
      </c>
      <c r="D20" s="67">
        <f t="shared" ref="D20:H20" si="31">IF($C20=0,0,D152/$C20*100)</f>
        <v>100</v>
      </c>
      <c r="E20" s="67">
        <f t="shared" si="31"/>
        <v>0</v>
      </c>
      <c r="F20" s="67">
        <f t="shared" si="31"/>
        <v>0</v>
      </c>
      <c r="G20" s="67">
        <f t="shared" si="31"/>
        <v>0</v>
      </c>
      <c r="H20" s="67">
        <f t="shared" si="31"/>
        <v>0</v>
      </c>
      <c r="I20" s="68">
        <f t="shared" si="7"/>
        <v>2</v>
      </c>
      <c r="J20" s="67">
        <f t="shared" ref="J20:N20" si="32">IF($I20=0,0,J152/$I20*100)</f>
        <v>100</v>
      </c>
      <c r="K20" s="67">
        <f t="shared" si="32"/>
        <v>0</v>
      </c>
      <c r="L20" s="67">
        <f t="shared" si="32"/>
        <v>0</v>
      </c>
      <c r="M20" s="67">
        <f t="shared" si="32"/>
        <v>0</v>
      </c>
      <c r="N20" s="67">
        <f t="shared" si="32"/>
        <v>0</v>
      </c>
      <c r="O20" s="206"/>
    </row>
    <row r="21" spans="1:15" ht="15" customHeight="1" x14ac:dyDescent="0.15">
      <c r="A21" s="69" t="s">
        <v>150</v>
      </c>
      <c r="B21" s="29" t="s">
        <v>155</v>
      </c>
      <c r="C21" s="68">
        <f t="shared" si="5"/>
        <v>35</v>
      </c>
      <c r="D21" s="67">
        <f t="shared" ref="D21:H21" si="33">IF($C21=0,0,D153/$C21*100)</f>
        <v>48.571428571428569</v>
      </c>
      <c r="E21" s="67">
        <f t="shared" si="33"/>
        <v>11.428571428571429</v>
      </c>
      <c r="F21" s="67">
        <f t="shared" si="33"/>
        <v>17.142857142857142</v>
      </c>
      <c r="G21" s="67">
        <f t="shared" si="33"/>
        <v>20</v>
      </c>
      <c r="H21" s="67">
        <f t="shared" si="33"/>
        <v>2.8571428571428572</v>
      </c>
      <c r="I21" s="68">
        <f t="shared" si="7"/>
        <v>35</v>
      </c>
      <c r="J21" s="67">
        <f t="shared" ref="J21:N21" si="34">IF($I21=0,0,J153/$I21*100)</f>
        <v>54.285714285714285</v>
      </c>
      <c r="K21" s="67">
        <f t="shared" si="34"/>
        <v>22.857142857142858</v>
      </c>
      <c r="L21" s="67">
        <f t="shared" si="34"/>
        <v>14.285714285714285</v>
      </c>
      <c r="M21" s="67">
        <f t="shared" si="34"/>
        <v>5.7142857142857144</v>
      </c>
      <c r="N21" s="67">
        <f t="shared" si="34"/>
        <v>2.8571428571428572</v>
      </c>
      <c r="O21" s="206"/>
    </row>
    <row r="22" spans="1:15" ht="15" customHeight="1" x14ac:dyDescent="0.15">
      <c r="A22" s="69" t="s">
        <v>153</v>
      </c>
      <c r="B22" s="29" t="s">
        <v>156</v>
      </c>
      <c r="C22" s="68">
        <f t="shared" si="5"/>
        <v>182</v>
      </c>
      <c r="D22" s="67">
        <f t="shared" ref="D22:H22" si="35">IF($C22=0,0,D154/$C22*100)</f>
        <v>42.857142857142854</v>
      </c>
      <c r="E22" s="67">
        <f t="shared" si="35"/>
        <v>34.615384615384613</v>
      </c>
      <c r="F22" s="67">
        <f t="shared" si="35"/>
        <v>17.582417582417584</v>
      </c>
      <c r="G22" s="67">
        <f t="shared" si="35"/>
        <v>3.8461538461538463</v>
      </c>
      <c r="H22" s="67">
        <f t="shared" si="35"/>
        <v>1.098901098901099</v>
      </c>
      <c r="I22" s="68">
        <f t="shared" si="7"/>
        <v>182</v>
      </c>
      <c r="J22" s="67">
        <f t="shared" ref="J22:N22" si="36">IF($I22=0,0,J154/$I22*100)</f>
        <v>47.802197802197803</v>
      </c>
      <c r="K22" s="67">
        <f t="shared" si="36"/>
        <v>28.571428571428569</v>
      </c>
      <c r="L22" s="67">
        <f t="shared" si="36"/>
        <v>19.230769230769234</v>
      </c>
      <c r="M22" s="67">
        <f t="shared" si="36"/>
        <v>3.8461538461538463</v>
      </c>
      <c r="N22" s="67">
        <f t="shared" si="36"/>
        <v>0.5494505494505495</v>
      </c>
      <c r="O22" s="206"/>
    </row>
    <row r="23" spans="1:15" ht="15" customHeight="1" x14ac:dyDescent="0.15">
      <c r="A23" s="69"/>
      <c r="B23" s="29" t="s">
        <v>157</v>
      </c>
      <c r="C23" s="68">
        <f t="shared" si="5"/>
        <v>231</v>
      </c>
      <c r="D23" s="67">
        <f t="shared" ref="D23:H23" si="37">IF($C23=0,0,D155/$C23*100)</f>
        <v>43.722943722943725</v>
      </c>
      <c r="E23" s="67">
        <f t="shared" si="37"/>
        <v>25.108225108225106</v>
      </c>
      <c r="F23" s="67">
        <f t="shared" si="37"/>
        <v>27.27272727272727</v>
      </c>
      <c r="G23" s="67">
        <f t="shared" si="37"/>
        <v>1.7316017316017316</v>
      </c>
      <c r="H23" s="67">
        <f t="shared" si="37"/>
        <v>2.1645021645021645</v>
      </c>
      <c r="I23" s="68">
        <f t="shared" si="7"/>
        <v>231</v>
      </c>
      <c r="J23" s="67">
        <f t="shared" ref="J23:N23" si="38">IF($I23=0,0,J155/$I23*100)</f>
        <v>34.632034632034632</v>
      </c>
      <c r="K23" s="67">
        <f t="shared" si="38"/>
        <v>27.705627705627705</v>
      </c>
      <c r="L23" s="67">
        <f t="shared" si="38"/>
        <v>32.467532467532465</v>
      </c>
      <c r="M23" s="67">
        <f t="shared" si="38"/>
        <v>3.4632034632034632</v>
      </c>
      <c r="N23" s="67">
        <f t="shared" si="38"/>
        <v>1.7316017316017316</v>
      </c>
      <c r="O23" s="206"/>
    </row>
    <row r="24" spans="1:15" ht="15" customHeight="1" x14ac:dyDescent="0.15">
      <c r="A24" s="69"/>
      <c r="B24" s="29" t="s">
        <v>158</v>
      </c>
      <c r="C24" s="68">
        <f t="shared" si="5"/>
        <v>351</v>
      </c>
      <c r="D24" s="67">
        <f t="shared" ref="D24:H24" si="39">IF($C24=0,0,D156/$C24*100)</f>
        <v>50.142450142450144</v>
      </c>
      <c r="E24" s="67">
        <f t="shared" si="39"/>
        <v>16.524216524216524</v>
      </c>
      <c r="F24" s="67">
        <f t="shared" si="39"/>
        <v>28.205128205128204</v>
      </c>
      <c r="G24" s="67">
        <f t="shared" si="39"/>
        <v>3.9886039886039883</v>
      </c>
      <c r="H24" s="67">
        <f t="shared" si="39"/>
        <v>1.1396011396011396</v>
      </c>
      <c r="I24" s="68">
        <f t="shared" si="7"/>
        <v>351</v>
      </c>
      <c r="J24" s="67">
        <f t="shared" ref="J24:N24" si="40">IF($I24=0,0,J156/$I24*100)</f>
        <v>36.467236467236468</v>
      </c>
      <c r="K24" s="67">
        <f t="shared" si="40"/>
        <v>25.641025641025639</v>
      </c>
      <c r="L24" s="67">
        <f t="shared" si="40"/>
        <v>28.490028490028489</v>
      </c>
      <c r="M24" s="67">
        <f t="shared" si="40"/>
        <v>7.6923076923076925</v>
      </c>
      <c r="N24" s="67">
        <f t="shared" si="40"/>
        <v>1.7094017094017095</v>
      </c>
      <c r="O24" s="206"/>
    </row>
    <row r="25" spans="1:15" ht="15" customHeight="1" x14ac:dyDescent="0.15">
      <c r="A25" s="69"/>
      <c r="B25" s="29" t="s">
        <v>159</v>
      </c>
      <c r="C25" s="68">
        <f t="shared" si="5"/>
        <v>57</v>
      </c>
      <c r="D25" s="67">
        <f t="shared" ref="D25:H25" si="41">IF($C25=0,0,D157/$C25*100)</f>
        <v>59.649122807017541</v>
      </c>
      <c r="E25" s="67">
        <f t="shared" si="41"/>
        <v>10.526315789473683</v>
      </c>
      <c r="F25" s="67">
        <f t="shared" si="41"/>
        <v>26.315789473684209</v>
      </c>
      <c r="G25" s="67">
        <f t="shared" si="41"/>
        <v>0</v>
      </c>
      <c r="H25" s="67">
        <f t="shared" si="41"/>
        <v>3.5087719298245612</v>
      </c>
      <c r="I25" s="68">
        <f t="shared" si="7"/>
        <v>57</v>
      </c>
      <c r="J25" s="67">
        <f t="shared" ref="J25:N25" si="42">IF($I25=0,0,J157/$I25*100)</f>
        <v>22.807017543859647</v>
      </c>
      <c r="K25" s="67">
        <f t="shared" si="42"/>
        <v>33.333333333333329</v>
      </c>
      <c r="L25" s="67">
        <f t="shared" si="42"/>
        <v>29.82456140350877</v>
      </c>
      <c r="M25" s="67">
        <f t="shared" si="42"/>
        <v>5.2631578947368416</v>
      </c>
      <c r="N25" s="67">
        <f t="shared" si="42"/>
        <v>8.7719298245614024</v>
      </c>
      <c r="O25" s="206"/>
    </row>
    <row r="26" spans="1:15" ht="15" customHeight="1" x14ac:dyDescent="0.15">
      <c r="A26" s="69"/>
      <c r="B26" s="29" t="s">
        <v>160</v>
      </c>
      <c r="C26" s="68">
        <f t="shared" si="5"/>
        <v>54</v>
      </c>
      <c r="D26" s="67">
        <f t="shared" ref="D26:H26" si="43">IF($C26=0,0,D158/$C26*100)</f>
        <v>18.518518518518519</v>
      </c>
      <c r="E26" s="67">
        <f t="shared" si="43"/>
        <v>20.37037037037037</v>
      </c>
      <c r="F26" s="67">
        <f t="shared" si="43"/>
        <v>59.259259259259252</v>
      </c>
      <c r="G26" s="67">
        <f t="shared" si="43"/>
        <v>1.8518518518518516</v>
      </c>
      <c r="H26" s="67">
        <f t="shared" si="43"/>
        <v>0</v>
      </c>
      <c r="I26" s="68">
        <f t="shared" si="7"/>
        <v>54</v>
      </c>
      <c r="J26" s="67">
        <f t="shared" ref="J26:N26" si="44">IF($I26=0,0,J158/$I26*100)</f>
        <v>24.074074074074073</v>
      </c>
      <c r="K26" s="67">
        <f t="shared" si="44"/>
        <v>7.4074074074074066</v>
      </c>
      <c r="L26" s="67">
        <f t="shared" si="44"/>
        <v>59.259259259259252</v>
      </c>
      <c r="M26" s="67">
        <f t="shared" si="44"/>
        <v>7.4074074074074066</v>
      </c>
      <c r="N26" s="67">
        <f t="shared" si="44"/>
        <v>1.8518518518518516</v>
      </c>
      <c r="O26" s="206"/>
    </row>
    <row r="27" spans="1:15" ht="15" customHeight="1" x14ac:dyDescent="0.15">
      <c r="A27" s="88"/>
      <c r="B27" s="30" t="s">
        <v>161</v>
      </c>
      <c r="C27" s="75">
        <f t="shared" si="5"/>
        <v>73</v>
      </c>
      <c r="D27" s="71">
        <f t="shared" ref="D27:H27" si="45">IF($C27=0,0,D159/$C27*100)</f>
        <v>28.767123287671232</v>
      </c>
      <c r="E27" s="71">
        <f t="shared" si="45"/>
        <v>47.945205479452049</v>
      </c>
      <c r="F27" s="71">
        <f t="shared" si="45"/>
        <v>12.328767123287671</v>
      </c>
      <c r="G27" s="71">
        <f t="shared" si="45"/>
        <v>10.95890410958904</v>
      </c>
      <c r="H27" s="71">
        <f t="shared" si="45"/>
        <v>0</v>
      </c>
      <c r="I27" s="75">
        <f t="shared" si="7"/>
        <v>73</v>
      </c>
      <c r="J27" s="71">
        <f t="shared" ref="J27:N27" si="46">IF($I27=0,0,J159/$I27*100)</f>
        <v>20.547945205479451</v>
      </c>
      <c r="K27" s="71">
        <f t="shared" si="46"/>
        <v>56.164383561643838</v>
      </c>
      <c r="L27" s="71">
        <f t="shared" si="46"/>
        <v>20.547945205479451</v>
      </c>
      <c r="M27" s="71">
        <f t="shared" si="46"/>
        <v>2.7397260273972601</v>
      </c>
      <c r="N27" s="71">
        <f t="shared" si="46"/>
        <v>0</v>
      </c>
      <c r="O27" s="206"/>
    </row>
    <row r="28" spans="1:15" ht="15" customHeight="1" x14ac:dyDescent="0.15">
      <c r="A28" s="69" t="s">
        <v>167</v>
      </c>
      <c r="B28" s="29" t="s">
        <v>162</v>
      </c>
      <c r="C28" s="68">
        <f t="shared" si="5"/>
        <v>813</v>
      </c>
      <c r="D28" s="67">
        <f t="shared" ref="D28:H28" si="47">IF($C28=0,0,D160/$C28*100)</f>
        <v>45.38745387453875</v>
      </c>
      <c r="E28" s="67">
        <f t="shared" si="47"/>
        <v>20.541205412054119</v>
      </c>
      <c r="F28" s="67">
        <f t="shared" si="47"/>
        <v>28.167281672816731</v>
      </c>
      <c r="G28" s="67">
        <f t="shared" si="47"/>
        <v>4.1820418204182044</v>
      </c>
      <c r="H28" s="67">
        <f t="shared" si="47"/>
        <v>1.7220172201722017</v>
      </c>
      <c r="I28" s="68">
        <f t="shared" si="7"/>
        <v>813</v>
      </c>
      <c r="J28" s="67">
        <f t="shared" ref="J28:N28" si="48">IF($I28=0,0,J160/$I28*100)</f>
        <v>36.900369003690038</v>
      </c>
      <c r="K28" s="67">
        <f t="shared" si="48"/>
        <v>26.44526445264453</v>
      </c>
      <c r="L28" s="67">
        <f t="shared" si="48"/>
        <v>29.15129151291513</v>
      </c>
      <c r="M28" s="67">
        <f t="shared" si="48"/>
        <v>5.7810578105781056</v>
      </c>
      <c r="N28" s="67">
        <f t="shared" si="48"/>
        <v>1.7220172201722017</v>
      </c>
      <c r="O28" s="206"/>
    </row>
    <row r="29" spans="1:15" ht="15" customHeight="1" x14ac:dyDescent="0.15">
      <c r="A29" s="69" t="s">
        <v>168</v>
      </c>
      <c r="B29" s="29" t="s">
        <v>163</v>
      </c>
      <c r="C29" s="68">
        <f t="shared" si="5"/>
        <v>65</v>
      </c>
      <c r="D29" s="67">
        <f t="shared" ref="D29:H29" si="49">IF($C29=0,0,D161/$C29*100)</f>
        <v>53.846153846153847</v>
      </c>
      <c r="E29" s="67">
        <f t="shared" si="49"/>
        <v>26.153846153846157</v>
      </c>
      <c r="F29" s="67">
        <f t="shared" si="49"/>
        <v>18.461538461538463</v>
      </c>
      <c r="G29" s="67">
        <f t="shared" si="49"/>
        <v>1.5384615384615385</v>
      </c>
      <c r="H29" s="67">
        <f t="shared" si="49"/>
        <v>0</v>
      </c>
      <c r="I29" s="68">
        <f t="shared" si="7"/>
        <v>65</v>
      </c>
      <c r="J29" s="67">
        <f t="shared" ref="J29:N29" si="50">IF($I29=0,0,J161/$I29*100)</f>
        <v>44.61538461538462</v>
      </c>
      <c r="K29" s="67">
        <f t="shared" si="50"/>
        <v>23.076923076923077</v>
      </c>
      <c r="L29" s="67">
        <f t="shared" si="50"/>
        <v>26.153846153846157</v>
      </c>
      <c r="M29" s="67">
        <f t="shared" si="50"/>
        <v>0</v>
      </c>
      <c r="N29" s="67">
        <f t="shared" si="50"/>
        <v>6.1538461538461542</v>
      </c>
      <c r="O29" s="206"/>
    </row>
    <row r="30" spans="1:15" ht="15" customHeight="1" x14ac:dyDescent="0.15">
      <c r="A30" s="69" t="s">
        <v>169</v>
      </c>
      <c r="B30" s="29" t="s">
        <v>164</v>
      </c>
      <c r="C30" s="68">
        <f t="shared" si="5"/>
        <v>24</v>
      </c>
      <c r="D30" s="67">
        <f t="shared" ref="D30:H30" si="51">IF($C30=0,0,D162/$C30*100)</f>
        <v>41.666666666666671</v>
      </c>
      <c r="E30" s="67">
        <f t="shared" si="51"/>
        <v>41.666666666666671</v>
      </c>
      <c r="F30" s="67">
        <f t="shared" si="51"/>
        <v>12.5</v>
      </c>
      <c r="G30" s="67">
        <f t="shared" si="51"/>
        <v>4.1666666666666661</v>
      </c>
      <c r="H30" s="67">
        <f t="shared" si="51"/>
        <v>0</v>
      </c>
      <c r="I30" s="68">
        <f t="shared" si="7"/>
        <v>24</v>
      </c>
      <c r="J30" s="67">
        <f t="shared" ref="J30:N30" si="52">IF($I30=0,0,J162/$I30*100)</f>
        <v>16.666666666666664</v>
      </c>
      <c r="K30" s="67">
        <f t="shared" si="52"/>
        <v>37.5</v>
      </c>
      <c r="L30" s="67">
        <f t="shared" si="52"/>
        <v>33.333333333333329</v>
      </c>
      <c r="M30" s="67">
        <f t="shared" si="52"/>
        <v>12.5</v>
      </c>
      <c r="N30" s="67">
        <f t="shared" si="52"/>
        <v>0</v>
      </c>
      <c r="O30" s="206"/>
    </row>
    <row r="31" spans="1:15" ht="15" customHeight="1" x14ac:dyDescent="0.15">
      <c r="A31" s="69" t="s">
        <v>152</v>
      </c>
      <c r="B31" s="29" t="s">
        <v>165</v>
      </c>
      <c r="C31" s="68">
        <f t="shared" si="5"/>
        <v>8</v>
      </c>
      <c r="D31" s="67">
        <f t="shared" ref="D31:H31" si="53">IF($C31=0,0,D163/$C31*100)</f>
        <v>25</v>
      </c>
      <c r="E31" s="67">
        <f t="shared" si="53"/>
        <v>37.5</v>
      </c>
      <c r="F31" s="67">
        <f t="shared" si="53"/>
        <v>37.5</v>
      </c>
      <c r="G31" s="67">
        <f t="shared" si="53"/>
        <v>0</v>
      </c>
      <c r="H31" s="67">
        <f t="shared" si="53"/>
        <v>0</v>
      </c>
      <c r="I31" s="68">
        <f t="shared" si="7"/>
        <v>8</v>
      </c>
      <c r="J31" s="67">
        <f t="shared" ref="J31:N31" si="54">IF($I31=0,0,J163/$I31*100)</f>
        <v>25</v>
      </c>
      <c r="K31" s="67">
        <f t="shared" si="54"/>
        <v>50</v>
      </c>
      <c r="L31" s="67">
        <f t="shared" si="54"/>
        <v>25</v>
      </c>
      <c r="M31" s="67">
        <f t="shared" si="54"/>
        <v>0</v>
      </c>
      <c r="N31" s="67">
        <f t="shared" si="54"/>
        <v>0</v>
      </c>
      <c r="O31" s="206"/>
    </row>
    <row r="32" spans="1:15" ht="15" customHeight="1" x14ac:dyDescent="0.15">
      <c r="A32" s="69"/>
      <c r="B32" s="29" t="s">
        <v>166</v>
      </c>
      <c r="C32" s="68">
        <f t="shared" si="5"/>
        <v>35</v>
      </c>
      <c r="D32" s="67">
        <f t="shared" ref="D32:H32" si="55">IF($C32=0,0,D164/$C32*100)</f>
        <v>22.857142857142858</v>
      </c>
      <c r="E32" s="67">
        <f t="shared" si="55"/>
        <v>71.428571428571431</v>
      </c>
      <c r="F32" s="67">
        <f t="shared" si="55"/>
        <v>0</v>
      </c>
      <c r="G32" s="67">
        <f t="shared" si="55"/>
        <v>5.7142857142857144</v>
      </c>
      <c r="H32" s="67">
        <f t="shared" si="55"/>
        <v>0</v>
      </c>
      <c r="I32" s="68">
        <f t="shared" si="7"/>
        <v>35</v>
      </c>
      <c r="J32" s="67">
        <f t="shared" ref="J32:N32" si="56">IF($I32=0,0,J164/$I32*100)</f>
        <v>40</v>
      </c>
      <c r="K32" s="67">
        <f t="shared" si="56"/>
        <v>48.571428571428569</v>
      </c>
      <c r="L32" s="67">
        <f t="shared" si="56"/>
        <v>5.7142857142857144</v>
      </c>
      <c r="M32" s="67">
        <f t="shared" si="56"/>
        <v>5.7142857142857144</v>
      </c>
      <c r="N32" s="67">
        <f t="shared" si="56"/>
        <v>0</v>
      </c>
      <c r="O32" s="206"/>
    </row>
    <row r="33" spans="1:15" ht="15" customHeight="1" x14ac:dyDescent="0.15">
      <c r="A33" s="88"/>
      <c r="B33" s="30" t="s">
        <v>148</v>
      </c>
      <c r="C33" s="75">
        <f t="shared" si="5"/>
        <v>40</v>
      </c>
      <c r="D33" s="71">
        <f t="shared" ref="D33:H33" si="57">IF($C33=0,0,D165/$C33*100)</f>
        <v>37.5</v>
      </c>
      <c r="E33" s="71">
        <f t="shared" si="57"/>
        <v>32.5</v>
      </c>
      <c r="F33" s="71">
        <f t="shared" si="57"/>
        <v>22.5</v>
      </c>
      <c r="G33" s="71">
        <f t="shared" si="57"/>
        <v>7.5</v>
      </c>
      <c r="H33" s="71">
        <f t="shared" si="57"/>
        <v>0</v>
      </c>
      <c r="I33" s="75">
        <f t="shared" si="7"/>
        <v>40</v>
      </c>
      <c r="J33" s="71">
        <f t="shared" ref="J33:N33" si="58">IF($I33=0,0,J165/$I33*100)</f>
        <v>20</v>
      </c>
      <c r="K33" s="71">
        <f t="shared" si="58"/>
        <v>45</v>
      </c>
      <c r="L33" s="71">
        <f t="shared" si="58"/>
        <v>32.5</v>
      </c>
      <c r="M33" s="71">
        <f t="shared" si="58"/>
        <v>2.5</v>
      </c>
      <c r="N33" s="71">
        <f t="shared" si="58"/>
        <v>0</v>
      </c>
      <c r="O33" s="206"/>
    </row>
    <row r="34" spans="1:15" ht="15" customHeight="1" x14ac:dyDescent="0.15">
      <c r="A34" s="69" t="s">
        <v>167</v>
      </c>
      <c r="B34" s="29" t="s">
        <v>162</v>
      </c>
      <c r="C34" s="68">
        <f t="shared" si="5"/>
        <v>801</v>
      </c>
      <c r="D34" s="67">
        <f t="shared" ref="D34:H34" si="59">IF($C34=0,0,D166/$C34*100)</f>
        <v>45.56803995006242</v>
      </c>
      <c r="E34" s="67">
        <f t="shared" si="59"/>
        <v>20.474406991260924</v>
      </c>
      <c r="F34" s="67">
        <f t="shared" si="59"/>
        <v>27.965043695380775</v>
      </c>
      <c r="G34" s="67">
        <f t="shared" si="59"/>
        <v>4.2446941323345815</v>
      </c>
      <c r="H34" s="67">
        <f t="shared" si="59"/>
        <v>1.7478152309612984</v>
      </c>
      <c r="I34" s="68">
        <f t="shared" si="7"/>
        <v>801</v>
      </c>
      <c r="J34" s="67">
        <f t="shared" ref="J34:N34" si="60">IF($I34=0,0,J166/$I34*100)</f>
        <v>36.82896379525593</v>
      </c>
      <c r="K34" s="67">
        <f t="shared" si="60"/>
        <v>26.466916354556801</v>
      </c>
      <c r="L34" s="67">
        <f t="shared" si="60"/>
        <v>28.838951310861422</v>
      </c>
      <c r="M34" s="67">
        <f t="shared" si="60"/>
        <v>6.1173533083645442</v>
      </c>
      <c r="N34" s="67">
        <f t="shared" si="60"/>
        <v>1.7478152309612984</v>
      </c>
      <c r="O34" s="206"/>
    </row>
    <row r="35" spans="1:15" ht="15" customHeight="1" x14ac:dyDescent="0.15">
      <c r="A35" s="69" t="s">
        <v>439</v>
      </c>
      <c r="B35" s="29" t="s">
        <v>170</v>
      </c>
      <c r="C35" s="68">
        <f t="shared" si="5"/>
        <v>64</v>
      </c>
      <c r="D35" s="67">
        <f t="shared" ref="D35:H35" si="61">IF($C35=0,0,D167/$C35*100)</f>
        <v>51.5625</v>
      </c>
      <c r="E35" s="67">
        <f t="shared" si="61"/>
        <v>26.5625</v>
      </c>
      <c r="F35" s="67">
        <f t="shared" si="61"/>
        <v>21.875</v>
      </c>
      <c r="G35" s="67">
        <f t="shared" si="61"/>
        <v>0</v>
      </c>
      <c r="H35" s="67">
        <f t="shared" si="61"/>
        <v>0</v>
      </c>
      <c r="I35" s="68">
        <f t="shared" si="7"/>
        <v>64</v>
      </c>
      <c r="J35" s="67">
        <f t="shared" ref="J35:N35" si="62">IF($I35=0,0,J167/$I35*100)</f>
        <v>39.0625</v>
      </c>
      <c r="K35" s="67">
        <f t="shared" si="62"/>
        <v>21.875</v>
      </c>
      <c r="L35" s="67">
        <f t="shared" si="62"/>
        <v>32.8125</v>
      </c>
      <c r="M35" s="67">
        <f t="shared" si="62"/>
        <v>0</v>
      </c>
      <c r="N35" s="67">
        <f t="shared" si="62"/>
        <v>6.25</v>
      </c>
      <c r="O35" s="206"/>
    </row>
    <row r="36" spans="1:15" ht="15" customHeight="1" x14ac:dyDescent="0.15">
      <c r="A36" s="69" t="s">
        <v>169</v>
      </c>
      <c r="B36" s="29" t="s">
        <v>171</v>
      </c>
      <c r="C36" s="68">
        <f t="shared" si="5"/>
        <v>10</v>
      </c>
      <c r="D36" s="67">
        <f t="shared" ref="D36:H36" si="63">IF($C36=0,0,D168/$C36*100)</f>
        <v>40</v>
      </c>
      <c r="E36" s="67">
        <f t="shared" si="63"/>
        <v>40</v>
      </c>
      <c r="F36" s="67">
        <f t="shared" si="63"/>
        <v>10</v>
      </c>
      <c r="G36" s="67">
        <f t="shared" si="63"/>
        <v>10</v>
      </c>
      <c r="H36" s="67">
        <f t="shared" si="63"/>
        <v>0</v>
      </c>
      <c r="I36" s="68">
        <f t="shared" si="7"/>
        <v>10</v>
      </c>
      <c r="J36" s="67">
        <f t="shared" ref="J36:N36" si="64">IF($I36=0,0,J168/$I36*100)</f>
        <v>30</v>
      </c>
      <c r="K36" s="67">
        <f t="shared" si="64"/>
        <v>40</v>
      </c>
      <c r="L36" s="67">
        <f t="shared" si="64"/>
        <v>20</v>
      </c>
      <c r="M36" s="67">
        <f t="shared" si="64"/>
        <v>10</v>
      </c>
      <c r="N36" s="67">
        <f t="shared" si="64"/>
        <v>0</v>
      </c>
      <c r="O36" s="206"/>
    </row>
    <row r="37" spans="1:15" ht="15" customHeight="1" x14ac:dyDescent="0.15">
      <c r="A37" s="69" t="s">
        <v>153</v>
      </c>
      <c r="B37" s="29" t="s">
        <v>172</v>
      </c>
      <c r="C37" s="68">
        <f t="shared" si="5"/>
        <v>8</v>
      </c>
      <c r="D37" s="67">
        <f t="shared" ref="D37:H37" si="65">IF($C37=0,0,D169/$C37*100)</f>
        <v>12.5</v>
      </c>
      <c r="E37" s="67">
        <f t="shared" si="65"/>
        <v>50</v>
      </c>
      <c r="F37" s="67">
        <f t="shared" si="65"/>
        <v>37.5</v>
      </c>
      <c r="G37" s="67">
        <f t="shared" si="65"/>
        <v>0</v>
      </c>
      <c r="H37" s="67">
        <f t="shared" si="65"/>
        <v>0</v>
      </c>
      <c r="I37" s="68">
        <f t="shared" si="7"/>
        <v>8</v>
      </c>
      <c r="J37" s="67">
        <f t="shared" ref="J37:N37" si="66">IF($I37=0,0,J169/$I37*100)</f>
        <v>50</v>
      </c>
      <c r="K37" s="67">
        <f t="shared" si="66"/>
        <v>25</v>
      </c>
      <c r="L37" s="67">
        <f t="shared" si="66"/>
        <v>25</v>
      </c>
      <c r="M37" s="67">
        <f t="shared" si="66"/>
        <v>0</v>
      </c>
      <c r="N37" s="67">
        <f t="shared" si="66"/>
        <v>0</v>
      </c>
      <c r="O37" s="206"/>
    </row>
    <row r="38" spans="1:15" ht="15" customHeight="1" x14ac:dyDescent="0.15">
      <c r="A38" s="69"/>
      <c r="B38" s="29" t="s">
        <v>166</v>
      </c>
      <c r="C38" s="68">
        <f t="shared" si="5"/>
        <v>29</v>
      </c>
      <c r="D38" s="67">
        <f t="shared" ref="D38:H38" si="67">IF($C38=0,0,D170/$C38*100)</f>
        <v>27.586206896551722</v>
      </c>
      <c r="E38" s="67">
        <f t="shared" si="67"/>
        <v>65.517241379310349</v>
      </c>
      <c r="F38" s="67">
        <f t="shared" si="67"/>
        <v>0</v>
      </c>
      <c r="G38" s="67">
        <f t="shared" si="67"/>
        <v>6.8965517241379306</v>
      </c>
      <c r="H38" s="67">
        <f t="shared" si="67"/>
        <v>0</v>
      </c>
      <c r="I38" s="68">
        <f t="shared" si="7"/>
        <v>29</v>
      </c>
      <c r="J38" s="67">
        <f t="shared" ref="J38:N38" si="68">IF($I38=0,0,J170/$I38*100)</f>
        <v>34.482758620689658</v>
      </c>
      <c r="K38" s="67">
        <f t="shared" si="68"/>
        <v>51.724137931034484</v>
      </c>
      <c r="L38" s="67">
        <f t="shared" si="68"/>
        <v>6.8965517241379306</v>
      </c>
      <c r="M38" s="67">
        <f t="shared" si="68"/>
        <v>6.8965517241379306</v>
      </c>
      <c r="N38" s="67">
        <f t="shared" si="68"/>
        <v>0</v>
      </c>
      <c r="O38" s="206"/>
    </row>
    <row r="39" spans="1:15" ht="15" customHeight="1" x14ac:dyDescent="0.15">
      <c r="A39" s="88"/>
      <c r="B39" s="30" t="s">
        <v>148</v>
      </c>
      <c r="C39" s="75">
        <f t="shared" si="5"/>
        <v>73</v>
      </c>
      <c r="D39" s="71">
        <f t="shared" ref="D39:H39" si="69">IF($C39=0,0,D171/$C39*100)</f>
        <v>38.356164383561641</v>
      </c>
      <c r="E39" s="71">
        <f t="shared" si="69"/>
        <v>36.986301369863014</v>
      </c>
      <c r="F39" s="71">
        <f t="shared" si="69"/>
        <v>19.17808219178082</v>
      </c>
      <c r="G39" s="71">
        <f t="shared" si="69"/>
        <v>5.4794520547945202</v>
      </c>
      <c r="H39" s="71">
        <f t="shared" si="69"/>
        <v>0</v>
      </c>
      <c r="I39" s="75">
        <f t="shared" si="7"/>
        <v>73</v>
      </c>
      <c r="J39" s="71">
        <f t="shared" ref="J39:N39" si="70">IF($I39=0,0,J171/$I39*100)</f>
        <v>27.397260273972602</v>
      </c>
      <c r="K39" s="71">
        <f t="shared" si="70"/>
        <v>42.465753424657535</v>
      </c>
      <c r="L39" s="71">
        <f t="shared" si="70"/>
        <v>28.767123287671232</v>
      </c>
      <c r="M39" s="71">
        <f t="shared" si="70"/>
        <v>1.3698630136986301</v>
      </c>
      <c r="N39" s="71">
        <f t="shared" si="70"/>
        <v>0</v>
      </c>
      <c r="O39" s="206"/>
    </row>
    <row r="40" spans="1:15" ht="15" customHeight="1" x14ac:dyDescent="0.15">
      <c r="A40" s="69" t="s">
        <v>173</v>
      </c>
      <c r="B40" s="29" t="s">
        <v>163</v>
      </c>
      <c r="C40" s="68">
        <f t="shared" si="5"/>
        <v>14</v>
      </c>
      <c r="D40" s="67">
        <f t="shared" ref="D40:H40" si="71">IF($C40=0,0,D172/$C40*100)</f>
        <v>42.857142857142854</v>
      </c>
      <c r="E40" s="67">
        <f t="shared" si="71"/>
        <v>35.714285714285715</v>
      </c>
      <c r="F40" s="67">
        <f t="shared" si="71"/>
        <v>7.1428571428571423</v>
      </c>
      <c r="G40" s="67">
        <f t="shared" si="71"/>
        <v>14.285714285714285</v>
      </c>
      <c r="H40" s="67">
        <f t="shared" si="71"/>
        <v>0</v>
      </c>
      <c r="I40" s="68">
        <f t="shared" si="7"/>
        <v>14</v>
      </c>
      <c r="J40" s="67">
        <f t="shared" ref="J40:N40" si="72">IF($I40=0,0,J172/$I40*100)</f>
        <v>57.142857142857139</v>
      </c>
      <c r="K40" s="67">
        <f t="shared" si="72"/>
        <v>42.857142857142854</v>
      </c>
      <c r="L40" s="67">
        <f t="shared" si="72"/>
        <v>0</v>
      </c>
      <c r="M40" s="67">
        <f t="shared" si="72"/>
        <v>0</v>
      </c>
      <c r="N40" s="67">
        <f t="shared" si="72"/>
        <v>0</v>
      </c>
      <c r="O40" s="206"/>
    </row>
    <row r="41" spans="1:15" ht="15" customHeight="1" x14ac:dyDescent="0.15">
      <c r="A41" s="69" t="s">
        <v>174</v>
      </c>
      <c r="B41" s="29" t="s">
        <v>164</v>
      </c>
      <c r="C41" s="68">
        <f t="shared" si="5"/>
        <v>97</v>
      </c>
      <c r="D41" s="67">
        <f t="shared" ref="D41:H41" si="73">IF($C41=0,0,D173/$C41*100)</f>
        <v>51.546391752577314</v>
      </c>
      <c r="E41" s="67">
        <f t="shared" si="73"/>
        <v>20.618556701030926</v>
      </c>
      <c r="F41" s="67">
        <f t="shared" si="73"/>
        <v>17.525773195876287</v>
      </c>
      <c r="G41" s="67">
        <f t="shared" si="73"/>
        <v>8.2474226804123703</v>
      </c>
      <c r="H41" s="67">
        <f t="shared" si="73"/>
        <v>2.0618556701030926</v>
      </c>
      <c r="I41" s="68">
        <f t="shared" si="7"/>
        <v>97</v>
      </c>
      <c r="J41" s="67">
        <f t="shared" ref="J41:N41" si="74">IF($I41=0,0,J173/$I41*100)</f>
        <v>54.639175257731956</v>
      </c>
      <c r="K41" s="67">
        <f t="shared" si="74"/>
        <v>20.618556701030926</v>
      </c>
      <c r="L41" s="67">
        <f t="shared" si="74"/>
        <v>20.618556701030926</v>
      </c>
      <c r="M41" s="67">
        <f t="shared" si="74"/>
        <v>3.0927835051546393</v>
      </c>
      <c r="N41" s="67">
        <f t="shared" si="74"/>
        <v>1.0309278350515463</v>
      </c>
      <c r="O41" s="206"/>
    </row>
    <row r="42" spans="1:15" ht="15" customHeight="1" x14ac:dyDescent="0.15">
      <c r="A42" s="69" t="s">
        <v>152</v>
      </c>
      <c r="B42" s="29" t="s">
        <v>175</v>
      </c>
      <c r="C42" s="68">
        <f t="shared" si="5"/>
        <v>219</v>
      </c>
      <c r="D42" s="67">
        <f t="shared" ref="D42:H42" si="75">IF($C42=0,0,D174/$C42*100)</f>
        <v>49.315068493150683</v>
      </c>
      <c r="E42" s="67">
        <f t="shared" si="75"/>
        <v>18.721461187214611</v>
      </c>
      <c r="F42" s="67">
        <f t="shared" si="75"/>
        <v>27.853881278538811</v>
      </c>
      <c r="G42" s="67">
        <f t="shared" si="75"/>
        <v>1.8264840182648401</v>
      </c>
      <c r="H42" s="67">
        <f t="shared" si="75"/>
        <v>2.2831050228310499</v>
      </c>
      <c r="I42" s="68">
        <f t="shared" si="7"/>
        <v>219</v>
      </c>
      <c r="J42" s="67">
        <f t="shared" ref="J42:N42" si="76">IF($I42=0,0,J174/$I42*100)</f>
        <v>41.095890410958901</v>
      </c>
      <c r="K42" s="67">
        <f t="shared" si="76"/>
        <v>22.37442922374429</v>
      </c>
      <c r="L42" s="67">
        <f t="shared" si="76"/>
        <v>31.963470319634702</v>
      </c>
      <c r="M42" s="67">
        <f t="shared" si="76"/>
        <v>3.1963470319634704</v>
      </c>
      <c r="N42" s="67">
        <f t="shared" si="76"/>
        <v>1.3698630136986301</v>
      </c>
      <c r="O42" s="206"/>
    </row>
    <row r="43" spans="1:15" ht="15" customHeight="1" x14ac:dyDescent="0.15">
      <c r="A43" s="69"/>
      <c r="B43" s="29" t="s">
        <v>176</v>
      </c>
      <c r="C43" s="68">
        <f t="shared" si="5"/>
        <v>309</v>
      </c>
      <c r="D43" s="67">
        <f t="shared" ref="D43:H43" si="77">IF($C43=0,0,D175/$C43*100)</f>
        <v>52.750809061488667</v>
      </c>
      <c r="E43" s="67">
        <f t="shared" si="77"/>
        <v>19.417475728155338</v>
      </c>
      <c r="F43" s="67">
        <f t="shared" si="77"/>
        <v>23.948220064724918</v>
      </c>
      <c r="G43" s="67">
        <f t="shared" si="77"/>
        <v>2.5889967637540456</v>
      </c>
      <c r="H43" s="67">
        <f t="shared" si="77"/>
        <v>1.2944983818770228</v>
      </c>
      <c r="I43" s="68">
        <f t="shared" si="7"/>
        <v>309</v>
      </c>
      <c r="J43" s="67">
        <f t="shared" ref="J43:N43" si="78">IF($I43=0,0,J175/$I43*100)</f>
        <v>41.747572815533978</v>
      </c>
      <c r="K43" s="67">
        <f t="shared" si="78"/>
        <v>23.624595469255663</v>
      </c>
      <c r="L43" s="67">
        <f t="shared" si="78"/>
        <v>27.184466019417474</v>
      </c>
      <c r="M43" s="67">
        <f t="shared" si="78"/>
        <v>4.5307443365695796</v>
      </c>
      <c r="N43" s="67">
        <f t="shared" si="78"/>
        <v>2.912621359223301</v>
      </c>
      <c r="O43" s="206"/>
    </row>
    <row r="44" spans="1:15" ht="15" customHeight="1" x14ac:dyDescent="0.15">
      <c r="A44" s="69"/>
      <c r="B44" s="29" t="s">
        <v>177</v>
      </c>
      <c r="C44" s="68">
        <f t="shared" si="5"/>
        <v>112</v>
      </c>
      <c r="D44" s="67">
        <f t="shared" ref="D44:H44" si="79">IF($C44=0,0,D176/$C44*100)</f>
        <v>43.75</v>
      </c>
      <c r="E44" s="67">
        <f t="shared" si="79"/>
        <v>25</v>
      </c>
      <c r="F44" s="67">
        <f t="shared" si="79"/>
        <v>26.785714285714285</v>
      </c>
      <c r="G44" s="67">
        <f t="shared" si="79"/>
        <v>2.6785714285714284</v>
      </c>
      <c r="H44" s="67">
        <f t="shared" si="79"/>
        <v>1.7857142857142856</v>
      </c>
      <c r="I44" s="68">
        <f t="shared" si="7"/>
        <v>112</v>
      </c>
      <c r="J44" s="67">
        <f t="shared" ref="J44:N44" si="80">IF($I44=0,0,J176/$I44*100)</f>
        <v>33.035714285714285</v>
      </c>
      <c r="K44" s="67">
        <f t="shared" si="80"/>
        <v>33.928571428571431</v>
      </c>
      <c r="L44" s="67">
        <f t="shared" si="80"/>
        <v>25.892857142857146</v>
      </c>
      <c r="M44" s="67">
        <f t="shared" si="80"/>
        <v>7.1428571428571423</v>
      </c>
      <c r="N44" s="67">
        <f t="shared" si="80"/>
        <v>0</v>
      </c>
      <c r="O44" s="206"/>
    </row>
    <row r="45" spans="1:15" ht="15" customHeight="1" x14ac:dyDescent="0.15">
      <c r="A45" s="69"/>
      <c r="B45" s="29" t="s">
        <v>178</v>
      </c>
      <c r="C45" s="68">
        <f t="shared" si="5"/>
        <v>97</v>
      </c>
      <c r="D45" s="67">
        <f t="shared" ref="D45:H45" si="81">IF($C45=0,0,D177/$C45*100)</f>
        <v>25.773195876288657</v>
      </c>
      <c r="E45" s="67">
        <f t="shared" si="81"/>
        <v>48.453608247422679</v>
      </c>
      <c r="F45" s="67">
        <f t="shared" si="81"/>
        <v>16.494845360824741</v>
      </c>
      <c r="G45" s="67">
        <f t="shared" si="81"/>
        <v>8.2474226804123703</v>
      </c>
      <c r="H45" s="67">
        <f t="shared" si="81"/>
        <v>1.0309278350515463</v>
      </c>
      <c r="I45" s="68">
        <f t="shared" si="7"/>
        <v>97</v>
      </c>
      <c r="J45" s="67">
        <f t="shared" ref="J45:N45" si="82">IF($I45=0,0,J177/$I45*100)</f>
        <v>9.2783505154639183</v>
      </c>
      <c r="K45" s="67">
        <f t="shared" si="82"/>
        <v>51.546391752577314</v>
      </c>
      <c r="L45" s="67">
        <f t="shared" si="82"/>
        <v>27.835051546391753</v>
      </c>
      <c r="M45" s="67">
        <f t="shared" si="82"/>
        <v>7.216494845360824</v>
      </c>
      <c r="N45" s="67">
        <f t="shared" si="82"/>
        <v>4.1237113402061851</v>
      </c>
      <c r="O45" s="206"/>
    </row>
    <row r="46" spans="1:15" ht="15" customHeight="1" x14ac:dyDescent="0.15">
      <c r="A46" s="69"/>
      <c r="B46" s="29" t="s">
        <v>179</v>
      </c>
      <c r="C46" s="68">
        <f t="shared" si="5"/>
        <v>92</v>
      </c>
      <c r="D46" s="67">
        <f t="shared" ref="D46:H46" si="83">IF($C46=0,0,D178/$C46*100)</f>
        <v>23.913043478260871</v>
      </c>
      <c r="E46" s="67">
        <f t="shared" si="83"/>
        <v>14.130434782608695</v>
      </c>
      <c r="F46" s="67">
        <f t="shared" si="83"/>
        <v>56.521739130434781</v>
      </c>
      <c r="G46" s="67">
        <f t="shared" si="83"/>
        <v>5.4347826086956523</v>
      </c>
      <c r="H46" s="67">
        <f t="shared" si="83"/>
        <v>0</v>
      </c>
      <c r="I46" s="68">
        <f t="shared" si="7"/>
        <v>92</v>
      </c>
      <c r="J46" s="67">
        <f t="shared" ref="J46:N46" si="84">IF($I46=0,0,J178/$I46*100)</f>
        <v>21.739130434782609</v>
      </c>
      <c r="K46" s="67">
        <f t="shared" si="84"/>
        <v>15.217391304347828</v>
      </c>
      <c r="L46" s="67">
        <f t="shared" si="84"/>
        <v>48.913043478260867</v>
      </c>
      <c r="M46" s="67">
        <f t="shared" si="84"/>
        <v>13.043478260869565</v>
      </c>
      <c r="N46" s="67">
        <f t="shared" si="84"/>
        <v>1.0869565217391304</v>
      </c>
      <c r="O46" s="206"/>
    </row>
    <row r="47" spans="1:15" ht="15" customHeight="1" x14ac:dyDescent="0.15">
      <c r="A47" s="88"/>
      <c r="B47" s="30" t="s">
        <v>148</v>
      </c>
      <c r="C47" s="75">
        <f t="shared" si="5"/>
        <v>45</v>
      </c>
      <c r="D47" s="71">
        <f t="shared" ref="D47:H47" si="85">IF($C47=0,0,D179/$C47*100)</f>
        <v>35.555555555555557</v>
      </c>
      <c r="E47" s="71">
        <f t="shared" si="85"/>
        <v>46.666666666666664</v>
      </c>
      <c r="F47" s="71">
        <f t="shared" si="85"/>
        <v>11.111111111111111</v>
      </c>
      <c r="G47" s="71">
        <f t="shared" si="85"/>
        <v>6.666666666666667</v>
      </c>
      <c r="H47" s="71">
        <f t="shared" si="85"/>
        <v>0</v>
      </c>
      <c r="I47" s="75">
        <f t="shared" si="7"/>
        <v>45</v>
      </c>
      <c r="J47" s="71">
        <f t="shared" ref="J47:N47" si="86">IF($I47=0,0,J179/$I47*100)</f>
        <v>24.444444444444443</v>
      </c>
      <c r="K47" s="71">
        <f t="shared" si="86"/>
        <v>62.222222222222221</v>
      </c>
      <c r="L47" s="71">
        <f t="shared" si="86"/>
        <v>8.8888888888888893</v>
      </c>
      <c r="M47" s="71">
        <f t="shared" si="86"/>
        <v>4.4444444444444446</v>
      </c>
      <c r="N47" s="71">
        <f t="shared" si="86"/>
        <v>0</v>
      </c>
      <c r="O47" s="206"/>
    </row>
    <row r="48" spans="1:15" ht="15" customHeight="1" x14ac:dyDescent="0.15">
      <c r="A48" s="69" t="s">
        <v>173</v>
      </c>
      <c r="B48" s="29" t="s">
        <v>180</v>
      </c>
      <c r="C48" s="68">
        <f t="shared" si="5"/>
        <v>48</v>
      </c>
      <c r="D48" s="67">
        <f t="shared" ref="D48:H48" si="87">IF($C48=0,0,D180/$C48*100)</f>
        <v>45.833333333333329</v>
      </c>
      <c r="E48" s="67">
        <f t="shared" si="87"/>
        <v>27.083333333333332</v>
      </c>
      <c r="F48" s="67">
        <f t="shared" si="87"/>
        <v>8.3333333333333321</v>
      </c>
      <c r="G48" s="67">
        <f t="shared" si="87"/>
        <v>18.75</v>
      </c>
      <c r="H48" s="67">
        <f t="shared" si="87"/>
        <v>0</v>
      </c>
      <c r="I48" s="68">
        <f t="shared" si="7"/>
        <v>48</v>
      </c>
      <c r="J48" s="67">
        <f t="shared" ref="J48:N48" si="88">IF($I48=0,0,J180/$I48*100)</f>
        <v>60.416666666666664</v>
      </c>
      <c r="K48" s="67">
        <f t="shared" si="88"/>
        <v>25</v>
      </c>
      <c r="L48" s="67">
        <f t="shared" si="88"/>
        <v>10.416666666666668</v>
      </c>
      <c r="M48" s="67">
        <f t="shared" si="88"/>
        <v>4.1666666666666661</v>
      </c>
      <c r="N48" s="67">
        <f t="shared" si="88"/>
        <v>0</v>
      </c>
      <c r="O48" s="206"/>
    </row>
    <row r="49" spans="1:15" ht="15" customHeight="1" x14ac:dyDescent="0.15">
      <c r="A49" s="69" t="s">
        <v>174</v>
      </c>
      <c r="B49" s="29" t="s">
        <v>181</v>
      </c>
      <c r="C49" s="68">
        <f t="shared" si="5"/>
        <v>260</v>
      </c>
      <c r="D49" s="67">
        <f t="shared" ref="D49:H49" si="89">IF($C49=0,0,D181/$C49*100)</f>
        <v>51.538461538461533</v>
      </c>
      <c r="E49" s="67">
        <f t="shared" si="89"/>
        <v>21.153846153846153</v>
      </c>
      <c r="F49" s="67">
        <f t="shared" si="89"/>
        <v>23.846153846153847</v>
      </c>
      <c r="G49" s="67">
        <f t="shared" si="89"/>
        <v>1.5384615384615385</v>
      </c>
      <c r="H49" s="67">
        <f t="shared" si="89"/>
        <v>1.9230769230769231</v>
      </c>
      <c r="I49" s="68">
        <f t="shared" si="7"/>
        <v>260</v>
      </c>
      <c r="J49" s="67">
        <f t="shared" ref="J49:N49" si="90">IF($I49=0,0,J181/$I49*100)</f>
        <v>49.230769230769234</v>
      </c>
      <c r="K49" s="67">
        <f t="shared" si="90"/>
        <v>18.846153846153847</v>
      </c>
      <c r="L49" s="67">
        <f t="shared" si="90"/>
        <v>28.46153846153846</v>
      </c>
      <c r="M49" s="67">
        <f t="shared" si="90"/>
        <v>2.3076923076923079</v>
      </c>
      <c r="N49" s="67">
        <f t="shared" si="90"/>
        <v>1.153846153846154</v>
      </c>
      <c r="O49" s="206"/>
    </row>
    <row r="50" spans="1:15" ht="15" customHeight="1" x14ac:dyDescent="0.15">
      <c r="A50" s="69" t="s">
        <v>153</v>
      </c>
      <c r="B50" s="29" t="s">
        <v>182</v>
      </c>
      <c r="C50" s="68">
        <f t="shared" si="5"/>
        <v>260</v>
      </c>
      <c r="D50" s="67">
        <f t="shared" ref="D50:H50" si="91">IF($C50=0,0,D182/$C50*100)</f>
        <v>55.769230769230774</v>
      </c>
      <c r="E50" s="67">
        <f t="shared" si="91"/>
        <v>13.846153846153847</v>
      </c>
      <c r="F50" s="67">
        <f t="shared" si="91"/>
        <v>26.153846153846157</v>
      </c>
      <c r="G50" s="67">
        <f t="shared" si="91"/>
        <v>2.3076923076923079</v>
      </c>
      <c r="H50" s="67">
        <f t="shared" si="91"/>
        <v>1.9230769230769231</v>
      </c>
      <c r="I50" s="68">
        <f t="shared" si="7"/>
        <v>260</v>
      </c>
      <c r="J50" s="67">
        <f t="shared" ref="J50:N50" si="92">IF($I50=0,0,J182/$I50*100)</f>
        <v>36.153846153846153</v>
      </c>
      <c r="K50" s="67">
        <f t="shared" si="92"/>
        <v>25.384615384615383</v>
      </c>
      <c r="L50" s="67">
        <f t="shared" si="92"/>
        <v>30.76923076923077</v>
      </c>
      <c r="M50" s="67">
        <f t="shared" si="92"/>
        <v>5.384615384615385</v>
      </c>
      <c r="N50" s="67">
        <f t="shared" si="92"/>
        <v>2.3076923076923079</v>
      </c>
      <c r="O50" s="206"/>
    </row>
    <row r="51" spans="1:15" ht="15" customHeight="1" x14ac:dyDescent="0.15">
      <c r="A51" s="69"/>
      <c r="B51" s="29" t="s">
        <v>183</v>
      </c>
      <c r="C51" s="68">
        <f t="shared" si="5"/>
        <v>171</v>
      </c>
      <c r="D51" s="67">
        <f t="shared" ref="D51:H51" si="93">IF($C51=0,0,D183/$C51*100)</f>
        <v>38.011695906432749</v>
      </c>
      <c r="E51" s="67">
        <f t="shared" si="93"/>
        <v>30.409356725146196</v>
      </c>
      <c r="F51" s="67">
        <f t="shared" si="93"/>
        <v>26.315789473684209</v>
      </c>
      <c r="G51" s="67">
        <f t="shared" si="93"/>
        <v>5.2631578947368416</v>
      </c>
      <c r="H51" s="67">
        <f t="shared" si="93"/>
        <v>0</v>
      </c>
      <c r="I51" s="68">
        <f t="shared" si="7"/>
        <v>171</v>
      </c>
      <c r="J51" s="67">
        <f t="shared" ref="J51:N51" si="94">IF($I51=0,0,J183/$I51*100)</f>
        <v>29.82456140350877</v>
      </c>
      <c r="K51" s="67">
        <f t="shared" si="94"/>
        <v>34.502923976608187</v>
      </c>
      <c r="L51" s="67">
        <f t="shared" si="94"/>
        <v>24.561403508771928</v>
      </c>
      <c r="M51" s="67">
        <f t="shared" si="94"/>
        <v>9.3567251461988299</v>
      </c>
      <c r="N51" s="67">
        <f t="shared" si="94"/>
        <v>1.7543859649122806</v>
      </c>
      <c r="O51" s="206"/>
    </row>
    <row r="52" spans="1:15" ht="15" customHeight="1" x14ac:dyDescent="0.15">
      <c r="A52" s="69"/>
      <c r="B52" s="29" t="s">
        <v>184</v>
      </c>
      <c r="C52" s="68">
        <f t="shared" si="5"/>
        <v>84</v>
      </c>
      <c r="D52" s="67">
        <f t="shared" ref="D52:H52" si="95">IF($C52=0,0,D184/$C52*100)</f>
        <v>25</v>
      </c>
      <c r="E52" s="67">
        <f t="shared" si="95"/>
        <v>36.904761904761905</v>
      </c>
      <c r="F52" s="67">
        <f t="shared" si="95"/>
        <v>33.333333333333329</v>
      </c>
      <c r="G52" s="67">
        <f t="shared" si="95"/>
        <v>3.5714285714285712</v>
      </c>
      <c r="H52" s="67">
        <f t="shared" si="95"/>
        <v>1.1904761904761905</v>
      </c>
      <c r="I52" s="68">
        <f t="shared" si="7"/>
        <v>84</v>
      </c>
      <c r="J52" s="67">
        <f t="shared" ref="J52:N52" si="96">IF($I52=0,0,J184/$I52*100)</f>
        <v>13.095238095238097</v>
      </c>
      <c r="K52" s="67">
        <f t="shared" si="96"/>
        <v>44.047619047619044</v>
      </c>
      <c r="L52" s="67">
        <f t="shared" si="96"/>
        <v>34.523809523809526</v>
      </c>
      <c r="M52" s="67">
        <f t="shared" si="96"/>
        <v>8.3333333333333321</v>
      </c>
      <c r="N52" s="67">
        <f t="shared" si="96"/>
        <v>0</v>
      </c>
      <c r="O52" s="206"/>
    </row>
    <row r="53" spans="1:15" ht="15" customHeight="1" x14ac:dyDescent="0.15">
      <c r="A53" s="69"/>
      <c r="B53" s="29" t="s">
        <v>185</v>
      </c>
      <c r="C53" s="68">
        <f t="shared" si="5"/>
        <v>25</v>
      </c>
      <c r="D53" s="67">
        <f t="shared" ref="D53:H53" si="97">IF($C53=0,0,D185/$C53*100)</f>
        <v>48</v>
      </c>
      <c r="E53" s="67">
        <f t="shared" si="97"/>
        <v>24</v>
      </c>
      <c r="F53" s="67">
        <f t="shared" si="97"/>
        <v>16</v>
      </c>
      <c r="G53" s="67">
        <f t="shared" si="97"/>
        <v>12</v>
      </c>
      <c r="H53" s="67">
        <f t="shared" si="97"/>
        <v>0</v>
      </c>
      <c r="I53" s="68">
        <f t="shared" si="7"/>
        <v>25</v>
      </c>
      <c r="J53" s="67">
        <f t="shared" ref="J53:N53" si="98">IF($I53=0,0,J185/$I53*100)</f>
        <v>32</v>
      </c>
      <c r="K53" s="67">
        <f t="shared" si="98"/>
        <v>24</v>
      </c>
      <c r="L53" s="67">
        <f t="shared" si="98"/>
        <v>20</v>
      </c>
      <c r="M53" s="67">
        <f t="shared" si="98"/>
        <v>8</v>
      </c>
      <c r="N53" s="67">
        <f t="shared" si="98"/>
        <v>16</v>
      </c>
      <c r="O53" s="206"/>
    </row>
    <row r="54" spans="1:15" ht="15" customHeight="1" x14ac:dyDescent="0.15">
      <c r="A54" s="69"/>
      <c r="B54" s="29" t="s">
        <v>179</v>
      </c>
      <c r="C54" s="68">
        <f t="shared" si="5"/>
        <v>34</v>
      </c>
      <c r="D54" s="67">
        <f t="shared" ref="D54:H54" si="99">IF($C54=0,0,D186/$C54*100)</f>
        <v>17.647058823529413</v>
      </c>
      <c r="E54" s="67">
        <f t="shared" si="99"/>
        <v>2.9411764705882351</v>
      </c>
      <c r="F54" s="67">
        <f t="shared" si="99"/>
        <v>76.470588235294116</v>
      </c>
      <c r="G54" s="67">
        <f t="shared" si="99"/>
        <v>2.9411764705882351</v>
      </c>
      <c r="H54" s="67">
        <f t="shared" si="99"/>
        <v>0</v>
      </c>
      <c r="I54" s="68">
        <f t="shared" si="7"/>
        <v>34</v>
      </c>
      <c r="J54" s="67">
        <f t="shared" ref="J54:N54" si="100">IF($I54=0,0,J186/$I54*100)</f>
        <v>17.647058823529413</v>
      </c>
      <c r="K54" s="67">
        <f t="shared" si="100"/>
        <v>2.9411764705882351</v>
      </c>
      <c r="L54" s="67">
        <f t="shared" si="100"/>
        <v>67.64705882352942</v>
      </c>
      <c r="M54" s="67">
        <f t="shared" si="100"/>
        <v>11.76470588235294</v>
      </c>
      <c r="N54" s="67">
        <f t="shared" si="100"/>
        <v>0</v>
      </c>
      <c r="O54" s="206"/>
    </row>
    <row r="55" spans="1:15" ht="15" customHeight="1" x14ac:dyDescent="0.15">
      <c r="A55" s="88"/>
      <c r="B55" s="30" t="s">
        <v>148</v>
      </c>
      <c r="C55" s="75">
        <f t="shared" si="5"/>
        <v>103</v>
      </c>
      <c r="D55" s="71">
        <f t="shared" ref="D55:H55" si="101">IF($C55=0,0,D187/$C55*100)</f>
        <v>33.009708737864081</v>
      </c>
      <c r="E55" s="71">
        <f t="shared" si="101"/>
        <v>39.805825242718448</v>
      </c>
      <c r="F55" s="71">
        <f t="shared" si="101"/>
        <v>18.446601941747574</v>
      </c>
      <c r="G55" s="71">
        <f t="shared" si="101"/>
        <v>5.825242718446602</v>
      </c>
      <c r="H55" s="71">
        <f t="shared" si="101"/>
        <v>2.912621359223301</v>
      </c>
      <c r="I55" s="75">
        <f t="shared" si="7"/>
        <v>103</v>
      </c>
      <c r="J55" s="71">
        <f t="shared" ref="J55:N55" si="102">IF($I55=0,0,J187/$I55*100)</f>
        <v>29.126213592233007</v>
      </c>
      <c r="K55" s="71">
        <f t="shared" si="102"/>
        <v>46.601941747572816</v>
      </c>
      <c r="L55" s="71">
        <f t="shared" si="102"/>
        <v>20.388349514563107</v>
      </c>
      <c r="M55" s="71">
        <f t="shared" si="102"/>
        <v>1.9417475728155338</v>
      </c>
      <c r="N55" s="71">
        <f t="shared" si="102"/>
        <v>1.9417475728155338</v>
      </c>
      <c r="O55" s="206"/>
    </row>
    <row r="56" spans="1:15" ht="15" customHeight="1" x14ac:dyDescent="0.15">
      <c r="A56" s="69" t="s">
        <v>173</v>
      </c>
      <c r="B56" s="29" t="s">
        <v>420</v>
      </c>
      <c r="C56" s="68">
        <f t="shared" si="5"/>
        <v>118</v>
      </c>
      <c r="D56" s="67">
        <f t="shared" ref="D56:H56" si="103">IF($C56=0,0,D188/$C56*100)</f>
        <v>50</v>
      </c>
      <c r="E56" s="67">
        <f t="shared" si="103"/>
        <v>21.1864406779661</v>
      </c>
      <c r="F56" s="67">
        <f t="shared" si="103"/>
        <v>22.033898305084744</v>
      </c>
      <c r="G56" s="67">
        <f t="shared" si="103"/>
        <v>6.7796610169491522</v>
      </c>
      <c r="H56" s="67">
        <f t="shared" si="103"/>
        <v>0</v>
      </c>
      <c r="I56" s="68">
        <f t="shared" si="7"/>
        <v>118</v>
      </c>
      <c r="J56" s="67">
        <f t="shared" ref="J56:N56" si="104">IF($I56=0,0,J188/$I56*100)</f>
        <v>48.305084745762713</v>
      </c>
      <c r="K56" s="67">
        <f t="shared" si="104"/>
        <v>20.33898305084746</v>
      </c>
      <c r="L56" s="67">
        <f t="shared" si="104"/>
        <v>27.118644067796609</v>
      </c>
      <c r="M56" s="67">
        <f t="shared" si="104"/>
        <v>4.2372881355932197</v>
      </c>
      <c r="N56" s="67">
        <f t="shared" si="104"/>
        <v>0</v>
      </c>
      <c r="O56" s="206"/>
    </row>
    <row r="57" spans="1:15" ht="15" customHeight="1" x14ac:dyDescent="0.15">
      <c r="A57" s="69" t="s">
        <v>174</v>
      </c>
      <c r="B57" s="29" t="s">
        <v>421</v>
      </c>
      <c r="C57" s="68">
        <f t="shared" si="5"/>
        <v>342</v>
      </c>
      <c r="D57" s="67">
        <f t="shared" ref="D57:H57" si="105">IF($C57=0,0,D189/$C57*100)</f>
        <v>52.33918128654971</v>
      </c>
      <c r="E57" s="67">
        <f t="shared" si="105"/>
        <v>13.157894736842104</v>
      </c>
      <c r="F57" s="67">
        <f t="shared" si="105"/>
        <v>30.994152046783626</v>
      </c>
      <c r="G57" s="67">
        <f t="shared" si="105"/>
        <v>1.7543859649122806</v>
      </c>
      <c r="H57" s="67">
        <f t="shared" si="105"/>
        <v>1.7543859649122806</v>
      </c>
      <c r="I57" s="68">
        <f t="shared" si="7"/>
        <v>342</v>
      </c>
      <c r="J57" s="67">
        <f t="shared" ref="J57:N57" si="106">IF($I57=0,0,J189/$I57*100)</f>
        <v>37.42690058479532</v>
      </c>
      <c r="K57" s="67">
        <f t="shared" si="106"/>
        <v>20.467836257309941</v>
      </c>
      <c r="L57" s="67">
        <f t="shared" si="106"/>
        <v>35.672514619883039</v>
      </c>
      <c r="M57" s="67">
        <f t="shared" si="106"/>
        <v>4.0935672514619883</v>
      </c>
      <c r="N57" s="67">
        <f t="shared" si="106"/>
        <v>2.3391812865497075</v>
      </c>
      <c r="O57" s="206"/>
    </row>
    <row r="58" spans="1:15" ht="15" customHeight="1" x14ac:dyDescent="0.15">
      <c r="A58" s="69" t="s">
        <v>153</v>
      </c>
      <c r="B58" s="29" t="s">
        <v>422</v>
      </c>
      <c r="C58" s="68">
        <f t="shared" si="5"/>
        <v>216</v>
      </c>
      <c r="D58" s="67">
        <f t="shared" ref="D58:H58" si="107">IF($C58=0,0,D190/$C58*100)</f>
        <v>44.907407407407405</v>
      </c>
      <c r="E58" s="67">
        <f t="shared" si="107"/>
        <v>27.314814814814813</v>
      </c>
      <c r="F58" s="67">
        <f t="shared" si="107"/>
        <v>24.074074074074073</v>
      </c>
      <c r="G58" s="67">
        <f t="shared" si="107"/>
        <v>2.3148148148148149</v>
      </c>
      <c r="H58" s="67">
        <f t="shared" si="107"/>
        <v>1.3888888888888888</v>
      </c>
      <c r="I58" s="68">
        <f t="shared" si="7"/>
        <v>216</v>
      </c>
      <c r="J58" s="67">
        <f t="shared" ref="J58:N58" si="108">IF($I58=0,0,J190/$I58*100)</f>
        <v>39.351851851851855</v>
      </c>
      <c r="K58" s="67">
        <f t="shared" si="108"/>
        <v>29.629629629629626</v>
      </c>
      <c r="L58" s="67">
        <f t="shared" si="108"/>
        <v>26.388888888888889</v>
      </c>
      <c r="M58" s="67">
        <f t="shared" si="108"/>
        <v>4.1666666666666661</v>
      </c>
      <c r="N58" s="67">
        <f t="shared" si="108"/>
        <v>0.46296296296296291</v>
      </c>
      <c r="O58" s="206"/>
    </row>
    <row r="59" spans="1:15" ht="15" customHeight="1" x14ac:dyDescent="0.15">
      <c r="A59" s="232" t="s">
        <v>419</v>
      </c>
      <c r="B59" s="29" t="s">
        <v>423</v>
      </c>
      <c r="C59" s="68">
        <f t="shared" si="5"/>
        <v>140</v>
      </c>
      <c r="D59" s="67">
        <f t="shared" ref="D59:H59" si="109">IF($C59=0,0,D191/$C59*100)</f>
        <v>37.142857142857146</v>
      </c>
      <c r="E59" s="67">
        <f t="shared" si="109"/>
        <v>28.571428571428569</v>
      </c>
      <c r="F59" s="67">
        <f t="shared" si="109"/>
        <v>25</v>
      </c>
      <c r="G59" s="67">
        <f t="shared" si="109"/>
        <v>8.5714285714285712</v>
      </c>
      <c r="H59" s="67">
        <f t="shared" si="109"/>
        <v>0.7142857142857143</v>
      </c>
      <c r="I59" s="68">
        <f t="shared" si="7"/>
        <v>140</v>
      </c>
      <c r="J59" s="67">
        <f t="shared" ref="J59:N59" si="110">IF($I59=0,0,J191/$I59*100)</f>
        <v>30.714285714285715</v>
      </c>
      <c r="K59" s="67">
        <f t="shared" si="110"/>
        <v>30</v>
      </c>
      <c r="L59" s="67">
        <f t="shared" si="110"/>
        <v>23.571428571428569</v>
      </c>
      <c r="M59" s="67">
        <f t="shared" si="110"/>
        <v>11.428571428571429</v>
      </c>
      <c r="N59" s="67">
        <f t="shared" si="110"/>
        <v>4.2857142857142856</v>
      </c>
      <c r="O59" s="206"/>
    </row>
    <row r="60" spans="1:15" ht="15" customHeight="1" x14ac:dyDescent="0.15">
      <c r="A60" s="69"/>
      <c r="B60" s="29" t="s">
        <v>424</v>
      </c>
      <c r="C60" s="68">
        <f t="shared" si="5"/>
        <v>55</v>
      </c>
      <c r="D60" s="67">
        <f t="shared" ref="D60:H60" si="111">IF($C60=0,0,D192/$C60*100)</f>
        <v>23.636363636363637</v>
      </c>
      <c r="E60" s="67">
        <f t="shared" si="111"/>
        <v>45.454545454545453</v>
      </c>
      <c r="F60" s="67">
        <f t="shared" si="111"/>
        <v>21.818181818181817</v>
      </c>
      <c r="G60" s="67">
        <f t="shared" si="111"/>
        <v>7.2727272727272725</v>
      </c>
      <c r="H60" s="67">
        <f t="shared" si="111"/>
        <v>1.8181818181818181</v>
      </c>
      <c r="I60" s="68">
        <f t="shared" si="7"/>
        <v>55</v>
      </c>
      <c r="J60" s="67">
        <f t="shared" ref="J60:N60" si="112">IF($I60=0,0,J192/$I60*100)</f>
        <v>16.363636363636363</v>
      </c>
      <c r="K60" s="67">
        <f t="shared" si="112"/>
        <v>52.72727272727272</v>
      </c>
      <c r="L60" s="67">
        <f t="shared" si="112"/>
        <v>16.363636363636363</v>
      </c>
      <c r="M60" s="67">
        <f t="shared" si="112"/>
        <v>12.727272727272727</v>
      </c>
      <c r="N60" s="67">
        <f t="shared" si="112"/>
        <v>1.8181818181818181</v>
      </c>
      <c r="O60" s="206"/>
    </row>
    <row r="61" spans="1:15" ht="15" customHeight="1" x14ac:dyDescent="0.15">
      <c r="A61" s="69"/>
      <c r="B61" s="29" t="s">
        <v>425</v>
      </c>
      <c r="C61" s="68">
        <f t="shared" si="5"/>
        <v>10</v>
      </c>
      <c r="D61" s="67">
        <f t="shared" ref="D61:H61" si="113">IF($C61=0,0,D193/$C61*100)</f>
        <v>40</v>
      </c>
      <c r="E61" s="67">
        <f t="shared" si="113"/>
        <v>0</v>
      </c>
      <c r="F61" s="67">
        <f t="shared" si="113"/>
        <v>60</v>
      </c>
      <c r="G61" s="67">
        <f t="shared" si="113"/>
        <v>0</v>
      </c>
      <c r="H61" s="67">
        <f t="shared" si="113"/>
        <v>0</v>
      </c>
      <c r="I61" s="68">
        <f t="shared" si="7"/>
        <v>10</v>
      </c>
      <c r="J61" s="67">
        <f t="shared" ref="J61:N61" si="114">IF($I61=0,0,J193/$I61*100)</f>
        <v>40</v>
      </c>
      <c r="K61" s="67">
        <f t="shared" si="114"/>
        <v>10</v>
      </c>
      <c r="L61" s="67">
        <f t="shared" si="114"/>
        <v>50</v>
      </c>
      <c r="M61" s="67">
        <f t="shared" si="114"/>
        <v>0</v>
      </c>
      <c r="N61" s="67">
        <f t="shared" si="114"/>
        <v>0</v>
      </c>
      <c r="O61" s="206"/>
    </row>
    <row r="62" spans="1:15" ht="15" customHeight="1" x14ac:dyDescent="0.15">
      <c r="A62" s="69"/>
      <c r="B62" s="29" t="s">
        <v>426</v>
      </c>
      <c r="C62" s="68">
        <f t="shared" si="5"/>
        <v>1</v>
      </c>
      <c r="D62" s="67">
        <f t="shared" ref="D62:H62" si="115">IF($C62=0,0,D194/$C62*100)</f>
        <v>100</v>
      </c>
      <c r="E62" s="67">
        <f t="shared" si="115"/>
        <v>0</v>
      </c>
      <c r="F62" s="67">
        <f t="shared" si="115"/>
        <v>0</v>
      </c>
      <c r="G62" s="67">
        <f t="shared" si="115"/>
        <v>0</v>
      </c>
      <c r="H62" s="67">
        <f t="shared" si="115"/>
        <v>0</v>
      </c>
      <c r="I62" s="68">
        <f t="shared" si="7"/>
        <v>1</v>
      </c>
      <c r="J62" s="67">
        <f t="shared" ref="J62:N62" si="116">IF($I62=0,0,J194/$I62*100)</f>
        <v>100</v>
      </c>
      <c r="K62" s="67">
        <f t="shared" si="116"/>
        <v>0</v>
      </c>
      <c r="L62" s="67">
        <f t="shared" si="116"/>
        <v>0</v>
      </c>
      <c r="M62" s="67">
        <f t="shared" si="116"/>
        <v>0</v>
      </c>
      <c r="N62" s="67">
        <f t="shared" si="116"/>
        <v>0</v>
      </c>
      <c r="O62" s="206"/>
    </row>
    <row r="63" spans="1:15" ht="15" customHeight="1" x14ac:dyDescent="0.15">
      <c r="A63" s="88"/>
      <c r="B63" s="30" t="s">
        <v>427</v>
      </c>
      <c r="C63" s="75">
        <f t="shared" si="5"/>
        <v>103</v>
      </c>
      <c r="D63" s="71">
        <f t="shared" ref="D63:H63" si="117">IF($C63=0,0,D195/$C63*100)</f>
        <v>33.009708737864081</v>
      </c>
      <c r="E63" s="71">
        <f t="shared" si="117"/>
        <v>39.805825242718448</v>
      </c>
      <c r="F63" s="71">
        <f t="shared" si="117"/>
        <v>18.446601941747574</v>
      </c>
      <c r="G63" s="71">
        <f t="shared" si="117"/>
        <v>5.825242718446602</v>
      </c>
      <c r="H63" s="71">
        <f t="shared" si="117"/>
        <v>2.912621359223301</v>
      </c>
      <c r="I63" s="75">
        <f t="shared" si="7"/>
        <v>103</v>
      </c>
      <c r="J63" s="71">
        <f t="shared" ref="J63:N63" si="118">IF($I63=0,0,J195/$I63*100)</f>
        <v>29.126213592233007</v>
      </c>
      <c r="K63" s="71">
        <f t="shared" si="118"/>
        <v>46.601941747572816</v>
      </c>
      <c r="L63" s="71">
        <f t="shared" si="118"/>
        <v>20.388349514563107</v>
      </c>
      <c r="M63" s="71">
        <f t="shared" si="118"/>
        <v>1.9417475728155338</v>
      </c>
      <c r="N63" s="71">
        <f t="shared" si="118"/>
        <v>1.9417475728155338</v>
      </c>
      <c r="O63" s="206"/>
    </row>
    <row r="64" spans="1:15" ht="15" customHeight="1" x14ac:dyDescent="0.15">
      <c r="A64" s="69" t="s">
        <v>186</v>
      </c>
      <c r="B64" s="29" t="s">
        <v>162</v>
      </c>
      <c r="C64" s="68">
        <f t="shared" si="5"/>
        <v>68</v>
      </c>
      <c r="D64" s="67">
        <f t="shared" ref="D64:H64" si="119">IF($C64=0,0,D196/$C64*100)</f>
        <v>41.17647058823529</v>
      </c>
      <c r="E64" s="67">
        <f t="shared" si="119"/>
        <v>33.82352941176471</v>
      </c>
      <c r="F64" s="67">
        <f t="shared" si="119"/>
        <v>20.588235294117645</v>
      </c>
      <c r="G64" s="67">
        <f t="shared" si="119"/>
        <v>4.4117647058823533</v>
      </c>
      <c r="H64" s="67">
        <f t="shared" si="119"/>
        <v>0</v>
      </c>
      <c r="I64" s="68">
        <f t="shared" si="7"/>
        <v>68</v>
      </c>
      <c r="J64" s="67">
        <f t="shared" ref="J64:N64" si="120">IF($I64=0,0,J196/$I64*100)</f>
        <v>47.058823529411761</v>
      </c>
      <c r="K64" s="67">
        <f t="shared" si="120"/>
        <v>27.941176470588236</v>
      </c>
      <c r="L64" s="67">
        <f t="shared" si="120"/>
        <v>22.058823529411764</v>
      </c>
      <c r="M64" s="67">
        <f t="shared" si="120"/>
        <v>1.4705882352941175</v>
      </c>
      <c r="N64" s="67">
        <f t="shared" si="120"/>
        <v>1.4705882352941175</v>
      </c>
      <c r="O64" s="206"/>
    </row>
    <row r="65" spans="1:15" ht="15" customHeight="1" x14ac:dyDescent="0.15">
      <c r="A65" s="69" t="s">
        <v>187</v>
      </c>
      <c r="B65" s="29" t="s">
        <v>163</v>
      </c>
      <c r="C65" s="68">
        <f t="shared" si="5"/>
        <v>204</v>
      </c>
      <c r="D65" s="67">
        <f t="shared" ref="D65:H65" si="121">IF($C65=0,0,D197/$C65*100)</f>
        <v>45.588235294117645</v>
      </c>
      <c r="E65" s="67">
        <f t="shared" si="121"/>
        <v>22.058823529411764</v>
      </c>
      <c r="F65" s="67">
        <f t="shared" si="121"/>
        <v>24.019607843137255</v>
      </c>
      <c r="G65" s="67">
        <f t="shared" si="121"/>
        <v>4.9019607843137258</v>
      </c>
      <c r="H65" s="67">
        <f t="shared" si="121"/>
        <v>3.4313725490196081</v>
      </c>
      <c r="I65" s="68">
        <f t="shared" si="7"/>
        <v>204</v>
      </c>
      <c r="J65" s="67">
        <f t="shared" ref="J65:N65" si="122">IF($I65=0,0,J197/$I65*100)</f>
        <v>36.764705882352942</v>
      </c>
      <c r="K65" s="67">
        <f t="shared" si="122"/>
        <v>27.450980392156865</v>
      </c>
      <c r="L65" s="67">
        <f t="shared" si="122"/>
        <v>29.411764705882355</v>
      </c>
      <c r="M65" s="67">
        <f t="shared" si="122"/>
        <v>3.9215686274509802</v>
      </c>
      <c r="N65" s="67">
        <f t="shared" si="122"/>
        <v>2.4509803921568629</v>
      </c>
      <c r="O65" s="206"/>
    </row>
    <row r="66" spans="1:15" ht="15" customHeight="1" x14ac:dyDescent="0.15">
      <c r="A66" s="31" t="s">
        <v>151</v>
      </c>
      <c r="B66" s="29" t="s">
        <v>164</v>
      </c>
      <c r="C66" s="68">
        <f t="shared" si="5"/>
        <v>222</v>
      </c>
      <c r="D66" s="67">
        <f t="shared" ref="D66:H66" si="123">IF($C66=0,0,D198/$C66*100)</f>
        <v>48.198198198198199</v>
      </c>
      <c r="E66" s="67">
        <f t="shared" si="123"/>
        <v>21.171171171171171</v>
      </c>
      <c r="F66" s="67">
        <f t="shared" si="123"/>
        <v>27.477477477477478</v>
      </c>
      <c r="G66" s="67">
        <f t="shared" si="123"/>
        <v>1.3513513513513513</v>
      </c>
      <c r="H66" s="67">
        <f t="shared" si="123"/>
        <v>1.8018018018018018</v>
      </c>
      <c r="I66" s="68">
        <f t="shared" si="7"/>
        <v>222</v>
      </c>
      <c r="J66" s="67">
        <f t="shared" ref="J66:N66" si="124">IF($I66=0,0,J198/$I66*100)</f>
        <v>35.585585585585584</v>
      </c>
      <c r="K66" s="67">
        <f t="shared" si="124"/>
        <v>29.72972972972973</v>
      </c>
      <c r="L66" s="67">
        <f t="shared" si="124"/>
        <v>27.927927927927925</v>
      </c>
      <c r="M66" s="67">
        <f t="shared" si="124"/>
        <v>4.954954954954955</v>
      </c>
      <c r="N66" s="67">
        <f t="shared" si="124"/>
        <v>1.8018018018018018</v>
      </c>
      <c r="O66" s="206"/>
    </row>
    <row r="67" spans="1:15" ht="15" customHeight="1" x14ac:dyDescent="0.15">
      <c r="A67" s="69"/>
      <c r="B67" s="29" t="s">
        <v>175</v>
      </c>
      <c r="C67" s="68">
        <f t="shared" si="5"/>
        <v>136</v>
      </c>
      <c r="D67" s="67">
        <f t="shared" ref="D67:H67" si="125">IF($C67=0,0,D199/$C67*100)</f>
        <v>44.852941176470587</v>
      </c>
      <c r="E67" s="67">
        <f t="shared" si="125"/>
        <v>31.617647058823529</v>
      </c>
      <c r="F67" s="67">
        <f t="shared" si="125"/>
        <v>22.058823529411764</v>
      </c>
      <c r="G67" s="67">
        <f t="shared" si="125"/>
        <v>1.4705882352941175</v>
      </c>
      <c r="H67" s="67">
        <f t="shared" si="125"/>
        <v>0</v>
      </c>
      <c r="I67" s="68">
        <f t="shared" si="7"/>
        <v>136</v>
      </c>
      <c r="J67" s="67">
        <f t="shared" ref="J67:N67" si="126">IF($I67=0,0,J199/$I67*100)</f>
        <v>24.264705882352942</v>
      </c>
      <c r="K67" s="67">
        <f t="shared" si="126"/>
        <v>40.441176470588239</v>
      </c>
      <c r="L67" s="67">
        <f t="shared" si="126"/>
        <v>26.47058823529412</v>
      </c>
      <c r="M67" s="67">
        <f t="shared" si="126"/>
        <v>5.1470588235294112</v>
      </c>
      <c r="N67" s="67">
        <f t="shared" si="126"/>
        <v>3.6764705882352944</v>
      </c>
      <c r="O67" s="206"/>
    </row>
    <row r="68" spans="1:15" ht="15" customHeight="1" x14ac:dyDescent="0.15">
      <c r="A68" s="69"/>
      <c r="B68" s="29" t="s">
        <v>176</v>
      </c>
      <c r="C68" s="68">
        <f t="shared" si="5"/>
        <v>33</v>
      </c>
      <c r="D68" s="67">
        <f t="shared" ref="D68:H68" si="127">IF($C68=0,0,D200/$C68*100)</f>
        <v>39.393939393939391</v>
      </c>
      <c r="E68" s="67">
        <f t="shared" si="127"/>
        <v>24.242424242424242</v>
      </c>
      <c r="F68" s="67">
        <f t="shared" si="127"/>
        <v>24.242424242424242</v>
      </c>
      <c r="G68" s="67">
        <f t="shared" si="127"/>
        <v>9.0909090909090917</v>
      </c>
      <c r="H68" s="67">
        <f t="shared" si="127"/>
        <v>3.0303030303030303</v>
      </c>
      <c r="I68" s="68">
        <f t="shared" si="7"/>
        <v>33</v>
      </c>
      <c r="J68" s="67">
        <f t="shared" ref="J68:N68" si="128">IF($I68=0,0,J200/$I68*100)</f>
        <v>33.333333333333329</v>
      </c>
      <c r="K68" s="67">
        <f t="shared" si="128"/>
        <v>27.27272727272727</v>
      </c>
      <c r="L68" s="67">
        <f t="shared" si="128"/>
        <v>24.242424242424242</v>
      </c>
      <c r="M68" s="67">
        <f t="shared" si="128"/>
        <v>15.151515151515152</v>
      </c>
      <c r="N68" s="67">
        <f t="shared" si="128"/>
        <v>0</v>
      </c>
      <c r="O68" s="206"/>
    </row>
    <row r="69" spans="1:15" ht="15" customHeight="1" x14ac:dyDescent="0.15">
      <c r="A69" s="69"/>
      <c r="B69" s="29" t="s">
        <v>177</v>
      </c>
      <c r="C69" s="68">
        <f t="shared" si="5"/>
        <v>11</v>
      </c>
      <c r="D69" s="67">
        <f t="shared" ref="D69:H69" si="129">IF($C69=0,0,D201/$C69*100)</f>
        <v>27.27272727272727</v>
      </c>
      <c r="E69" s="67">
        <f t="shared" si="129"/>
        <v>27.27272727272727</v>
      </c>
      <c r="F69" s="67">
        <f t="shared" si="129"/>
        <v>45.454545454545453</v>
      </c>
      <c r="G69" s="67">
        <f t="shared" si="129"/>
        <v>0</v>
      </c>
      <c r="H69" s="67">
        <f t="shared" si="129"/>
        <v>0</v>
      </c>
      <c r="I69" s="68">
        <f t="shared" si="7"/>
        <v>11</v>
      </c>
      <c r="J69" s="67">
        <f t="shared" ref="J69:N69" si="130">IF($I69=0,0,J201/$I69*100)</f>
        <v>27.27272727272727</v>
      </c>
      <c r="K69" s="67">
        <f t="shared" si="130"/>
        <v>0</v>
      </c>
      <c r="L69" s="67">
        <f t="shared" si="130"/>
        <v>72.727272727272734</v>
      </c>
      <c r="M69" s="67">
        <f t="shared" si="130"/>
        <v>0</v>
      </c>
      <c r="N69" s="67">
        <f t="shared" si="130"/>
        <v>0</v>
      </c>
      <c r="O69" s="206"/>
    </row>
    <row r="70" spans="1:15" ht="15" customHeight="1" x14ac:dyDescent="0.15">
      <c r="A70" s="31"/>
      <c r="B70" s="29" t="s">
        <v>178</v>
      </c>
      <c r="C70" s="68">
        <f t="shared" si="5"/>
        <v>14</v>
      </c>
      <c r="D70" s="67">
        <f t="shared" ref="D70:H70" si="131">IF($C70=0,0,D202/$C70*100)</f>
        <v>21.428571428571427</v>
      </c>
      <c r="E70" s="67">
        <f t="shared" si="131"/>
        <v>28.571428571428569</v>
      </c>
      <c r="F70" s="67">
        <f t="shared" si="131"/>
        <v>28.571428571428569</v>
      </c>
      <c r="G70" s="67">
        <f t="shared" si="131"/>
        <v>21.428571428571427</v>
      </c>
      <c r="H70" s="67">
        <f t="shared" si="131"/>
        <v>0</v>
      </c>
      <c r="I70" s="68">
        <f t="shared" si="7"/>
        <v>14</v>
      </c>
      <c r="J70" s="67">
        <f t="shared" ref="J70:N70" si="132">IF($I70=0,0,J202/$I70*100)</f>
        <v>42.857142857142854</v>
      </c>
      <c r="K70" s="67">
        <f t="shared" si="132"/>
        <v>21.428571428571427</v>
      </c>
      <c r="L70" s="67">
        <f t="shared" si="132"/>
        <v>21.428571428571427</v>
      </c>
      <c r="M70" s="67">
        <f t="shared" si="132"/>
        <v>14.285714285714285</v>
      </c>
      <c r="N70" s="67">
        <f t="shared" si="132"/>
        <v>0</v>
      </c>
      <c r="O70" s="206"/>
    </row>
    <row r="71" spans="1:15" ht="15" customHeight="1" x14ac:dyDescent="0.15">
      <c r="A71" s="69"/>
      <c r="B71" s="29" t="s">
        <v>179</v>
      </c>
      <c r="C71" s="68">
        <f t="shared" si="5"/>
        <v>21</v>
      </c>
      <c r="D71" s="67">
        <f t="shared" ref="D71:H71" si="133">IF($C71=0,0,D203/$C71*100)</f>
        <v>4.7619047619047619</v>
      </c>
      <c r="E71" s="67">
        <f t="shared" si="133"/>
        <v>0</v>
      </c>
      <c r="F71" s="67">
        <f t="shared" si="133"/>
        <v>95.238095238095227</v>
      </c>
      <c r="G71" s="67">
        <f t="shared" si="133"/>
        <v>0</v>
      </c>
      <c r="H71" s="67">
        <f t="shared" si="133"/>
        <v>0</v>
      </c>
      <c r="I71" s="68">
        <f t="shared" si="7"/>
        <v>21</v>
      </c>
      <c r="J71" s="67">
        <f t="shared" ref="J71:N71" si="134">IF($I71=0,0,J203/$I71*100)</f>
        <v>4.7619047619047619</v>
      </c>
      <c r="K71" s="67">
        <f t="shared" si="134"/>
        <v>0</v>
      </c>
      <c r="L71" s="67">
        <f t="shared" si="134"/>
        <v>85.714285714285708</v>
      </c>
      <c r="M71" s="67">
        <f t="shared" si="134"/>
        <v>9.5238095238095237</v>
      </c>
      <c r="N71" s="67">
        <f t="shared" si="134"/>
        <v>0</v>
      </c>
      <c r="O71" s="206"/>
    </row>
    <row r="72" spans="1:15" ht="15" customHeight="1" x14ac:dyDescent="0.15">
      <c r="A72" s="88"/>
      <c r="B72" s="30" t="s">
        <v>148</v>
      </c>
      <c r="C72" s="75">
        <f t="shared" ref="C72:C132" si="135">C204</f>
        <v>276</v>
      </c>
      <c r="D72" s="71">
        <f t="shared" ref="D72:H72" si="136">IF($C72=0,0,D204/$C72*100)</f>
        <v>47.10144927536232</v>
      </c>
      <c r="E72" s="71">
        <f t="shared" si="136"/>
        <v>22.463768115942027</v>
      </c>
      <c r="F72" s="71">
        <f t="shared" si="136"/>
        <v>23.55072463768116</v>
      </c>
      <c r="G72" s="71">
        <f t="shared" si="136"/>
        <v>6.1594202898550732</v>
      </c>
      <c r="H72" s="71">
        <f t="shared" si="136"/>
        <v>0.72463768115942029</v>
      </c>
      <c r="I72" s="75">
        <f t="shared" ref="I72:I132" si="137">I204</f>
        <v>276</v>
      </c>
      <c r="J72" s="71">
        <f t="shared" ref="J72:N72" si="138">IF($I72=0,0,J204/$I72*100)</f>
        <v>42.391304347826086</v>
      </c>
      <c r="K72" s="71">
        <f t="shared" si="138"/>
        <v>25.362318840579711</v>
      </c>
      <c r="L72" s="71">
        <f t="shared" si="138"/>
        <v>25</v>
      </c>
      <c r="M72" s="71">
        <f t="shared" si="138"/>
        <v>6.1594202898550732</v>
      </c>
      <c r="N72" s="71">
        <f t="shared" si="138"/>
        <v>1.0869565217391304</v>
      </c>
      <c r="O72" s="206"/>
    </row>
    <row r="73" spans="1:15" ht="15" customHeight="1" x14ac:dyDescent="0.15">
      <c r="A73" s="69" t="s">
        <v>189</v>
      </c>
      <c r="B73" s="29" t="s">
        <v>162</v>
      </c>
      <c r="C73" s="68">
        <f t="shared" si="135"/>
        <v>369</v>
      </c>
      <c r="D73" s="67">
        <f t="shared" ref="D73:H73" si="139">IF($C73=0,0,D205/$C73*100)</f>
        <v>43.631436314363143</v>
      </c>
      <c r="E73" s="67">
        <f t="shared" si="139"/>
        <v>18.428184281842817</v>
      </c>
      <c r="F73" s="67">
        <f t="shared" si="139"/>
        <v>32.24932249322493</v>
      </c>
      <c r="G73" s="67">
        <f t="shared" si="139"/>
        <v>4.0650406504065035</v>
      </c>
      <c r="H73" s="67">
        <f t="shared" si="139"/>
        <v>1.6260162601626018</v>
      </c>
      <c r="I73" s="68">
        <f t="shared" si="137"/>
        <v>369</v>
      </c>
      <c r="J73" s="67">
        <f t="shared" ref="J73:N73" si="140">IF($I73=0,0,J205/$I73*100)</f>
        <v>33.333333333333329</v>
      </c>
      <c r="K73" s="67">
        <f t="shared" si="140"/>
        <v>27.100271002710024</v>
      </c>
      <c r="L73" s="67">
        <f t="shared" si="140"/>
        <v>33.062330623306238</v>
      </c>
      <c r="M73" s="67">
        <f t="shared" si="140"/>
        <v>5.9620596205962055</v>
      </c>
      <c r="N73" s="67">
        <f t="shared" si="140"/>
        <v>0.54200542005420049</v>
      </c>
      <c r="O73" s="206"/>
    </row>
    <row r="74" spans="1:15" ht="15" customHeight="1" x14ac:dyDescent="0.15">
      <c r="A74" s="69" t="s">
        <v>188</v>
      </c>
      <c r="B74" s="29" t="s">
        <v>163</v>
      </c>
      <c r="C74" s="68">
        <f t="shared" si="135"/>
        <v>217</v>
      </c>
      <c r="D74" s="67">
        <f t="shared" ref="D74:H74" si="141">IF($C74=0,0,D206/$C74*100)</f>
        <v>47.004608294930875</v>
      </c>
      <c r="E74" s="67">
        <f t="shared" si="141"/>
        <v>23.963133640552993</v>
      </c>
      <c r="F74" s="67">
        <f t="shared" si="141"/>
        <v>24.88479262672811</v>
      </c>
      <c r="G74" s="67">
        <f t="shared" si="141"/>
        <v>1.8433179723502304</v>
      </c>
      <c r="H74" s="67">
        <f t="shared" si="141"/>
        <v>2.3041474654377883</v>
      </c>
      <c r="I74" s="68">
        <f t="shared" si="137"/>
        <v>217</v>
      </c>
      <c r="J74" s="67">
        <f t="shared" ref="J74:N74" si="142">IF($I74=0,0,J206/$I74*100)</f>
        <v>35.944700460829495</v>
      </c>
      <c r="K74" s="67">
        <f t="shared" si="142"/>
        <v>30.414746543778804</v>
      </c>
      <c r="L74" s="67">
        <f t="shared" si="142"/>
        <v>26.267281105990779</v>
      </c>
      <c r="M74" s="67">
        <f t="shared" si="142"/>
        <v>3.6866359447004609</v>
      </c>
      <c r="N74" s="67">
        <f t="shared" si="142"/>
        <v>3.6866359447004609</v>
      </c>
      <c r="O74" s="206"/>
    </row>
    <row r="75" spans="1:15" ht="15" customHeight="1" x14ac:dyDescent="0.15">
      <c r="A75" s="31" t="s">
        <v>151</v>
      </c>
      <c r="B75" s="29" t="s">
        <v>164</v>
      </c>
      <c r="C75" s="68">
        <f t="shared" si="135"/>
        <v>63</v>
      </c>
      <c r="D75" s="67">
        <f t="shared" ref="D75:H75" si="143">IF($C75=0,0,D207/$C75*100)</f>
        <v>33.333333333333329</v>
      </c>
      <c r="E75" s="67">
        <f t="shared" si="143"/>
        <v>38.095238095238095</v>
      </c>
      <c r="F75" s="67">
        <f t="shared" si="143"/>
        <v>25.396825396825395</v>
      </c>
      <c r="G75" s="67">
        <f t="shared" si="143"/>
        <v>1.5873015873015872</v>
      </c>
      <c r="H75" s="67">
        <f t="shared" si="143"/>
        <v>1.5873015873015872</v>
      </c>
      <c r="I75" s="68">
        <f t="shared" si="137"/>
        <v>63</v>
      </c>
      <c r="J75" s="67">
        <f t="shared" ref="J75:N75" si="144">IF($I75=0,0,J207/$I75*100)</f>
        <v>36.507936507936506</v>
      </c>
      <c r="K75" s="67">
        <f t="shared" si="144"/>
        <v>26.984126984126984</v>
      </c>
      <c r="L75" s="67">
        <f t="shared" si="144"/>
        <v>31.746031746031743</v>
      </c>
      <c r="M75" s="67">
        <f t="shared" si="144"/>
        <v>3.1746031746031744</v>
      </c>
      <c r="N75" s="67">
        <f t="shared" si="144"/>
        <v>1.5873015873015872</v>
      </c>
      <c r="O75" s="206"/>
    </row>
    <row r="76" spans="1:15" ht="15" customHeight="1" x14ac:dyDescent="0.15">
      <c r="A76" s="69"/>
      <c r="B76" s="29" t="s">
        <v>175</v>
      </c>
      <c r="C76" s="68">
        <f t="shared" si="135"/>
        <v>24</v>
      </c>
      <c r="D76" s="67">
        <f t="shared" ref="D76:H76" si="145">IF($C76=0,0,D208/$C76*100)</f>
        <v>33.333333333333329</v>
      </c>
      <c r="E76" s="67">
        <f t="shared" si="145"/>
        <v>54.166666666666664</v>
      </c>
      <c r="F76" s="67">
        <f t="shared" si="145"/>
        <v>0</v>
      </c>
      <c r="G76" s="67">
        <f t="shared" si="145"/>
        <v>12.5</v>
      </c>
      <c r="H76" s="67">
        <f t="shared" si="145"/>
        <v>0</v>
      </c>
      <c r="I76" s="68">
        <f t="shared" si="137"/>
        <v>24</v>
      </c>
      <c r="J76" s="67">
        <f t="shared" ref="J76:N76" si="146">IF($I76=0,0,J208/$I76*100)</f>
        <v>16.666666666666664</v>
      </c>
      <c r="K76" s="67">
        <f t="shared" si="146"/>
        <v>54.166666666666664</v>
      </c>
      <c r="L76" s="67">
        <f t="shared" si="146"/>
        <v>16.666666666666664</v>
      </c>
      <c r="M76" s="67">
        <f t="shared" si="146"/>
        <v>12.5</v>
      </c>
      <c r="N76" s="67">
        <f t="shared" si="146"/>
        <v>0</v>
      </c>
      <c r="O76" s="206"/>
    </row>
    <row r="77" spans="1:15" ht="15" customHeight="1" x14ac:dyDescent="0.15">
      <c r="A77" s="69"/>
      <c r="B77" s="29" t="s">
        <v>176</v>
      </c>
      <c r="C77" s="68">
        <f t="shared" si="135"/>
        <v>29</v>
      </c>
      <c r="D77" s="67">
        <f t="shared" ref="D77:H77" si="147">IF($C77=0,0,D209/$C77*100)</f>
        <v>41.379310344827587</v>
      </c>
      <c r="E77" s="67">
        <f t="shared" si="147"/>
        <v>51.724137931034484</v>
      </c>
      <c r="F77" s="67">
        <f t="shared" si="147"/>
        <v>3.4482758620689653</v>
      </c>
      <c r="G77" s="67">
        <f t="shared" si="147"/>
        <v>3.4482758620689653</v>
      </c>
      <c r="H77" s="67">
        <f t="shared" si="147"/>
        <v>0</v>
      </c>
      <c r="I77" s="68">
        <f t="shared" si="137"/>
        <v>29</v>
      </c>
      <c r="J77" s="67">
        <f t="shared" ref="J77:N77" si="148">IF($I77=0,0,J209/$I77*100)</f>
        <v>31.03448275862069</v>
      </c>
      <c r="K77" s="67">
        <f t="shared" si="148"/>
        <v>41.379310344827587</v>
      </c>
      <c r="L77" s="67">
        <f t="shared" si="148"/>
        <v>10.344827586206897</v>
      </c>
      <c r="M77" s="67">
        <f t="shared" si="148"/>
        <v>3.4482758620689653</v>
      </c>
      <c r="N77" s="67">
        <f t="shared" si="148"/>
        <v>13.793103448275861</v>
      </c>
      <c r="O77" s="206"/>
    </row>
    <row r="78" spans="1:15" ht="15" customHeight="1" x14ac:dyDescent="0.15">
      <c r="A78" s="69"/>
      <c r="B78" s="29" t="s">
        <v>177</v>
      </c>
      <c r="C78" s="68">
        <f t="shared" si="135"/>
        <v>0</v>
      </c>
      <c r="D78" s="67">
        <f t="shared" ref="D78:H78" si="149">IF($C78=0,0,D210/$C78*100)</f>
        <v>0</v>
      </c>
      <c r="E78" s="67">
        <f t="shared" si="149"/>
        <v>0</v>
      </c>
      <c r="F78" s="67">
        <f t="shared" si="149"/>
        <v>0</v>
      </c>
      <c r="G78" s="67">
        <f t="shared" si="149"/>
        <v>0</v>
      </c>
      <c r="H78" s="67">
        <f t="shared" si="149"/>
        <v>0</v>
      </c>
      <c r="I78" s="68">
        <f t="shared" si="137"/>
        <v>0</v>
      </c>
      <c r="J78" s="67">
        <f t="shared" ref="J78:N78" si="150">IF($I78=0,0,J210/$I78*100)</f>
        <v>0</v>
      </c>
      <c r="K78" s="67">
        <f t="shared" si="150"/>
        <v>0</v>
      </c>
      <c r="L78" s="67">
        <f t="shared" si="150"/>
        <v>0</v>
      </c>
      <c r="M78" s="67">
        <f t="shared" si="150"/>
        <v>0</v>
      </c>
      <c r="N78" s="67">
        <f t="shared" si="150"/>
        <v>0</v>
      </c>
      <c r="O78" s="206"/>
    </row>
    <row r="79" spans="1:15" ht="15" customHeight="1" x14ac:dyDescent="0.15">
      <c r="A79" s="31"/>
      <c r="B79" s="29" t="s">
        <v>178</v>
      </c>
      <c r="C79" s="68">
        <f t="shared" si="135"/>
        <v>0</v>
      </c>
      <c r="D79" s="67">
        <f t="shared" ref="D79:H79" si="151">IF($C79=0,0,D211/$C79*100)</f>
        <v>0</v>
      </c>
      <c r="E79" s="67">
        <f t="shared" si="151"/>
        <v>0</v>
      </c>
      <c r="F79" s="67">
        <f t="shared" si="151"/>
        <v>0</v>
      </c>
      <c r="G79" s="67">
        <f t="shared" si="151"/>
        <v>0</v>
      </c>
      <c r="H79" s="67">
        <f t="shared" si="151"/>
        <v>0</v>
      </c>
      <c r="I79" s="68">
        <f t="shared" si="137"/>
        <v>0</v>
      </c>
      <c r="J79" s="67">
        <f t="shared" ref="J79:N79" si="152">IF($I79=0,0,J211/$I79*100)</f>
        <v>0</v>
      </c>
      <c r="K79" s="67">
        <f t="shared" si="152"/>
        <v>0</v>
      </c>
      <c r="L79" s="67">
        <f t="shared" si="152"/>
        <v>0</v>
      </c>
      <c r="M79" s="67">
        <f t="shared" si="152"/>
        <v>0</v>
      </c>
      <c r="N79" s="67">
        <f t="shared" si="152"/>
        <v>0</v>
      </c>
      <c r="O79" s="206"/>
    </row>
    <row r="80" spans="1:15" ht="15" customHeight="1" x14ac:dyDescent="0.15">
      <c r="A80" s="69"/>
      <c r="B80" s="29" t="s">
        <v>179</v>
      </c>
      <c r="C80" s="68">
        <f t="shared" si="135"/>
        <v>0</v>
      </c>
      <c r="D80" s="67">
        <f t="shared" ref="D80:H80" si="153">IF($C80=0,0,D212/$C80*100)</f>
        <v>0</v>
      </c>
      <c r="E80" s="67">
        <f t="shared" si="153"/>
        <v>0</v>
      </c>
      <c r="F80" s="67">
        <f t="shared" si="153"/>
        <v>0</v>
      </c>
      <c r="G80" s="67">
        <f t="shared" si="153"/>
        <v>0</v>
      </c>
      <c r="H80" s="67">
        <f t="shared" si="153"/>
        <v>0</v>
      </c>
      <c r="I80" s="68">
        <f t="shared" si="137"/>
        <v>0</v>
      </c>
      <c r="J80" s="67">
        <f t="shared" ref="J80:N80" si="154">IF($I80=0,0,J212/$I80*100)</f>
        <v>0</v>
      </c>
      <c r="K80" s="67">
        <f t="shared" si="154"/>
        <v>0</v>
      </c>
      <c r="L80" s="67">
        <f t="shared" si="154"/>
        <v>0</v>
      </c>
      <c r="M80" s="67">
        <f t="shared" si="154"/>
        <v>0</v>
      </c>
      <c r="N80" s="67">
        <f t="shared" si="154"/>
        <v>0</v>
      </c>
      <c r="O80" s="206"/>
    </row>
    <row r="81" spans="1:15" ht="15" customHeight="1" x14ac:dyDescent="0.15">
      <c r="A81" s="88"/>
      <c r="B81" s="30" t="s">
        <v>148</v>
      </c>
      <c r="C81" s="75">
        <f t="shared" si="135"/>
        <v>283</v>
      </c>
      <c r="D81" s="71">
        <f t="shared" ref="D81:H81" si="155">IF($C81=0,0,D213/$C81*100)</f>
        <v>47.703180212014132</v>
      </c>
      <c r="E81" s="71">
        <f t="shared" si="155"/>
        <v>22.261484098939928</v>
      </c>
      <c r="F81" s="71">
        <f t="shared" si="155"/>
        <v>23.32155477031802</v>
      </c>
      <c r="G81" s="71">
        <f t="shared" si="155"/>
        <v>6.0070671378091873</v>
      </c>
      <c r="H81" s="71">
        <f t="shared" si="155"/>
        <v>0.70671378091872794</v>
      </c>
      <c r="I81" s="75">
        <f t="shared" si="137"/>
        <v>283</v>
      </c>
      <c r="J81" s="71">
        <f t="shared" ref="J81:N81" si="156">IF($I81=0,0,J213/$I81*100)</f>
        <v>42.402826855123678</v>
      </c>
      <c r="K81" s="71">
        <f t="shared" si="156"/>
        <v>24.734982332155479</v>
      </c>
      <c r="L81" s="71">
        <f t="shared" si="156"/>
        <v>25.795053003533567</v>
      </c>
      <c r="M81" s="71">
        <f t="shared" si="156"/>
        <v>6.0070671378091873</v>
      </c>
      <c r="N81" s="71">
        <f t="shared" si="156"/>
        <v>1.0600706713780919</v>
      </c>
      <c r="O81" s="206"/>
    </row>
    <row r="82" spans="1:15" ht="15" customHeight="1" x14ac:dyDescent="0.15">
      <c r="A82" s="69" t="s">
        <v>190</v>
      </c>
      <c r="B82" s="29" t="s">
        <v>192</v>
      </c>
      <c r="C82" s="72">
        <f t="shared" si="135"/>
        <v>108</v>
      </c>
      <c r="D82" s="70">
        <f t="shared" ref="D82:H82" si="157">IF($C82=0,0,D214/$C82*100)</f>
        <v>50</v>
      </c>
      <c r="E82" s="70">
        <f t="shared" si="157"/>
        <v>18.518518518518519</v>
      </c>
      <c r="F82" s="70">
        <f t="shared" si="157"/>
        <v>21.296296296296298</v>
      </c>
      <c r="G82" s="70">
        <f t="shared" si="157"/>
        <v>8.3333333333333321</v>
      </c>
      <c r="H82" s="70">
        <f t="shared" si="157"/>
        <v>1.8518518518518516</v>
      </c>
      <c r="I82" s="72">
        <f t="shared" si="137"/>
        <v>108</v>
      </c>
      <c r="J82" s="70">
        <f t="shared" ref="J82:N82" si="158">IF($I82=0,0,J214/$I82*100)</f>
        <v>40.74074074074074</v>
      </c>
      <c r="K82" s="70">
        <f t="shared" si="158"/>
        <v>31.481481481481481</v>
      </c>
      <c r="L82" s="70">
        <f t="shared" si="158"/>
        <v>25</v>
      </c>
      <c r="M82" s="70">
        <f t="shared" si="158"/>
        <v>1.8518518518518516</v>
      </c>
      <c r="N82" s="70">
        <f t="shared" si="158"/>
        <v>0.92592592592592582</v>
      </c>
      <c r="O82" s="206"/>
    </row>
    <row r="83" spans="1:15" ht="15" customHeight="1" x14ac:dyDescent="0.15">
      <c r="A83" s="69" t="s">
        <v>191</v>
      </c>
      <c r="B83" s="29" t="s">
        <v>193</v>
      </c>
      <c r="C83" s="68">
        <f t="shared" si="135"/>
        <v>257</v>
      </c>
      <c r="D83" s="67">
        <f t="shared" ref="D83:H83" si="159">IF($C83=0,0,D215/$C83*100)</f>
        <v>47.081712062256805</v>
      </c>
      <c r="E83" s="67">
        <f t="shared" si="159"/>
        <v>21.011673151750973</v>
      </c>
      <c r="F83" s="67">
        <f t="shared" si="159"/>
        <v>27.626459143968873</v>
      </c>
      <c r="G83" s="67">
        <f t="shared" si="159"/>
        <v>1.556420233463035</v>
      </c>
      <c r="H83" s="67">
        <f t="shared" si="159"/>
        <v>2.7237354085603114</v>
      </c>
      <c r="I83" s="68">
        <f t="shared" si="137"/>
        <v>257</v>
      </c>
      <c r="J83" s="67">
        <f t="shared" ref="J83:N83" si="160">IF($I83=0,0,J215/$I83*100)</f>
        <v>40.077821011673151</v>
      </c>
      <c r="K83" s="67">
        <f t="shared" si="160"/>
        <v>24.5136186770428</v>
      </c>
      <c r="L83" s="67">
        <f t="shared" si="160"/>
        <v>29.571984435797667</v>
      </c>
      <c r="M83" s="67">
        <f t="shared" si="160"/>
        <v>3.5019455252918288</v>
      </c>
      <c r="N83" s="67">
        <f t="shared" si="160"/>
        <v>2.3346303501945527</v>
      </c>
      <c r="O83" s="206"/>
    </row>
    <row r="84" spans="1:15" ht="15" customHeight="1" x14ac:dyDescent="0.15">
      <c r="A84" s="31" t="s">
        <v>151</v>
      </c>
      <c r="B84" s="29" t="s">
        <v>194</v>
      </c>
      <c r="C84" s="68">
        <f t="shared" si="135"/>
        <v>169</v>
      </c>
      <c r="D84" s="67">
        <f t="shared" ref="D84:H84" si="161">IF($C84=0,0,D216/$C84*100)</f>
        <v>46.745562130177518</v>
      </c>
      <c r="E84" s="67">
        <f t="shared" si="161"/>
        <v>20.118343195266274</v>
      </c>
      <c r="F84" s="67">
        <f t="shared" si="161"/>
        <v>31.360946745562128</v>
      </c>
      <c r="G84" s="67">
        <f t="shared" si="161"/>
        <v>0.59171597633136097</v>
      </c>
      <c r="H84" s="67">
        <f t="shared" si="161"/>
        <v>1.1834319526627219</v>
      </c>
      <c r="I84" s="68">
        <f t="shared" si="137"/>
        <v>169</v>
      </c>
      <c r="J84" s="67">
        <f t="shared" ref="J84:N84" si="162">IF($I84=0,0,J216/$I84*100)</f>
        <v>27.218934911242602</v>
      </c>
      <c r="K84" s="67">
        <f t="shared" si="162"/>
        <v>34.319526627218934</v>
      </c>
      <c r="L84" s="67">
        <f t="shared" si="162"/>
        <v>30.177514792899409</v>
      </c>
      <c r="M84" s="67">
        <f t="shared" si="162"/>
        <v>6.5088757396449708</v>
      </c>
      <c r="N84" s="67">
        <f t="shared" si="162"/>
        <v>1.7751479289940828</v>
      </c>
      <c r="O84" s="206"/>
    </row>
    <row r="85" spans="1:15" ht="15" customHeight="1" x14ac:dyDescent="0.15">
      <c r="A85" s="69"/>
      <c r="B85" s="29" t="s">
        <v>195</v>
      </c>
      <c r="C85" s="68">
        <f t="shared" si="135"/>
        <v>94</v>
      </c>
      <c r="D85" s="67">
        <f t="shared" ref="D85:H85" si="163">IF($C85=0,0,D217/$C85*100)</f>
        <v>32.978723404255319</v>
      </c>
      <c r="E85" s="67">
        <f t="shared" si="163"/>
        <v>46.808510638297875</v>
      </c>
      <c r="F85" s="67">
        <f t="shared" si="163"/>
        <v>13.829787234042554</v>
      </c>
      <c r="G85" s="67">
        <f t="shared" si="163"/>
        <v>5.3191489361702127</v>
      </c>
      <c r="H85" s="67">
        <f t="shared" si="163"/>
        <v>1.0638297872340425</v>
      </c>
      <c r="I85" s="68">
        <f t="shared" si="137"/>
        <v>94</v>
      </c>
      <c r="J85" s="67">
        <f t="shared" ref="J85:N85" si="164">IF($I85=0,0,J217/$I85*100)</f>
        <v>28.723404255319153</v>
      </c>
      <c r="K85" s="67">
        <f t="shared" si="164"/>
        <v>38.297872340425535</v>
      </c>
      <c r="L85" s="67">
        <f t="shared" si="164"/>
        <v>21.276595744680851</v>
      </c>
      <c r="M85" s="67">
        <f t="shared" si="164"/>
        <v>10.638297872340425</v>
      </c>
      <c r="N85" s="67">
        <f t="shared" si="164"/>
        <v>1.0638297872340425</v>
      </c>
      <c r="O85" s="206"/>
    </row>
    <row r="86" spans="1:15" ht="15" customHeight="1" x14ac:dyDescent="0.15">
      <c r="A86" s="69"/>
      <c r="B86" s="29" t="s">
        <v>196</v>
      </c>
      <c r="C86" s="68">
        <f t="shared" si="135"/>
        <v>37</v>
      </c>
      <c r="D86" s="67">
        <f t="shared" ref="D86:H86" si="165">IF($C86=0,0,D218/$C86*100)</f>
        <v>35.135135135135137</v>
      </c>
      <c r="E86" s="67">
        <f t="shared" si="165"/>
        <v>43.243243243243242</v>
      </c>
      <c r="F86" s="67">
        <f t="shared" si="165"/>
        <v>16.216216216216218</v>
      </c>
      <c r="G86" s="67">
        <f t="shared" si="165"/>
        <v>5.4054054054054053</v>
      </c>
      <c r="H86" s="67">
        <f t="shared" si="165"/>
        <v>0</v>
      </c>
      <c r="I86" s="68">
        <f t="shared" si="137"/>
        <v>37</v>
      </c>
      <c r="J86" s="67">
        <f t="shared" ref="J86:N86" si="166">IF($I86=0,0,J218/$I86*100)</f>
        <v>24.324324324324326</v>
      </c>
      <c r="K86" s="67">
        <f t="shared" si="166"/>
        <v>37.837837837837839</v>
      </c>
      <c r="L86" s="67">
        <f t="shared" si="166"/>
        <v>27.027027027027028</v>
      </c>
      <c r="M86" s="67">
        <f t="shared" si="166"/>
        <v>0</v>
      </c>
      <c r="N86" s="67">
        <f t="shared" si="166"/>
        <v>10.810810810810811</v>
      </c>
      <c r="O86" s="206"/>
    </row>
    <row r="87" spans="1:15" ht="15" customHeight="1" x14ac:dyDescent="0.15">
      <c r="A87" s="69"/>
      <c r="B87" s="29" t="s">
        <v>197</v>
      </c>
      <c r="C87" s="68">
        <f t="shared" si="135"/>
        <v>15</v>
      </c>
      <c r="D87" s="67">
        <f t="shared" ref="D87:H87" si="167">IF($C87=0,0,D219/$C87*100)</f>
        <v>26.666666666666668</v>
      </c>
      <c r="E87" s="67">
        <f t="shared" si="167"/>
        <v>26.666666666666668</v>
      </c>
      <c r="F87" s="67">
        <f t="shared" si="167"/>
        <v>26.666666666666668</v>
      </c>
      <c r="G87" s="67">
        <f t="shared" si="167"/>
        <v>20</v>
      </c>
      <c r="H87" s="67">
        <f t="shared" si="167"/>
        <v>0</v>
      </c>
      <c r="I87" s="68">
        <f t="shared" si="137"/>
        <v>15</v>
      </c>
      <c r="J87" s="67">
        <f t="shared" ref="J87:N87" si="168">IF($I87=0,0,J219/$I87*100)</f>
        <v>40</v>
      </c>
      <c r="K87" s="67">
        <f t="shared" si="168"/>
        <v>20</v>
      </c>
      <c r="L87" s="67">
        <f t="shared" si="168"/>
        <v>26.666666666666668</v>
      </c>
      <c r="M87" s="67">
        <f t="shared" si="168"/>
        <v>13.333333333333334</v>
      </c>
      <c r="N87" s="67">
        <f t="shared" si="168"/>
        <v>0</v>
      </c>
      <c r="O87" s="206"/>
    </row>
    <row r="88" spans="1:15" ht="15" customHeight="1" x14ac:dyDescent="0.15">
      <c r="A88" s="31"/>
      <c r="B88" s="29" t="s">
        <v>198</v>
      </c>
      <c r="C88" s="68">
        <f t="shared" si="135"/>
        <v>21</v>
      </c>
      <c r="D88" s="67">
        <f t="shared" ref="D88:H88" si="169">IF($C88=0,0,D220/$C88*100)</f>
        <v>4.7619047619047619</v>
      </c>
      <c r="E88" s="67">
        <f t="shared" si="169"/>
        <v>0</v>
      </c>
      <c r="F88" s="67">
        <f t="shared" si="169"/>
        <v>95.238095238095227</v>
      </c>
      <c r="G88" s="67">
        <f t="shared" si="169"/>
        <v>0</v>
      </c>
      <c r="H88" s="67">
        <f t="shared" si="169"/>
        <v>0</v>
      </c>
      <c r="I88" s="68">
        <f t="shared" si="137"/>
        <v>21</v>
      </c>
      <c r="J88" s="67">
        <f t="shared" ref="J88:N88" si="170">IF($I88=0,0,J220/$I88*100)</f>
        <v>4.7619047619047619</v>
      </c>
      <c r="K88" s="67">
        <f t="shared" si="170"/>
        <v>0</v>
      </c>
      <c r="L88" s="67">
        <f t="shared" si="170"/>
        <v>85.714285714285708</v>
      </c>
      <c r="M88" s="67">
        <f t="shared" si="170"/>
        <v>9.5238095238095237</v>
      </c>
      <c r="N88" s="67">
        <f t="shared" si="170"/>
        <v>0</v>
      </c>
      <c r="O88" s="206"/>
    </row>
    <row r="89" spans="1:15" ht="15" customHeight="1" x14ac:dyDescent="0.15">
      <c r="A89" s="88"/>
      <c r="B89" s="30" t="s">
        <v>161</v>
      </c>
      <c r="C89" s="75">
        <f t="shared" si="135"/>
        <v>284</v>
      </c>
      <c r="D89" s="71">
        <f t="shared" ref="D89:H89" si="171">IF($C89=0,0,D221/$C89*100)</f>
        <v>47.887323943661968</v>
      </c>
      <c r="E89" s="71">
        <f t="shared" si="171"/>
        <v>22.183098591549296</v>
      </c>
      <c r="F89" s="71">
        <f t="shared" si="171"/>
        <v>23.239436619718308</v>
      </c>
      <c r="G89" s="71">
        <f t="shared" si="171"/>
        <v>5.9859154929577461</v>
      </c>
      <c r="H89" s="71">
        <f t="shared" si="171"/>
        <v>0.70422535211267612</v>
      </c>
      <c r="I89" s="75">
        <f t="shared" si="137"/>
        <v>284</v>
      </c>
      <c r="J89" s="71">
        <f t="shared" ref="J89:N89" si="172">IF($I89=0,0,J221/$I89*100)</f>
        <v>42.605633802816897</v>
      </c>
      <c r="K89" s="71">
        <f t="shared" si="172"/>
        <v>24.647887323943664</v>
      </c>
      <c r="L89" s="71">
        <f t="shared" si="172"/>
        <v>25.704225352112676</v>
      </c>
      <c r="M89" s="71">
        <f t="shared" si="172"/>
        <v>5.9859154929577461</v>
      </c>
      <c r="N89" s="71">
        <f t="shared" si="172"/>
        <v>1.056338028169014</v>
      </c>
      <c r="O89" s="206"/>
    </row>
    <row r="90" spans="1:15" ht="15" customHeight="1" x14ac:dyDescent="0.15">
      <c r="A90" s="192" t="s">
        <v>199</v>
      </c>
      <c r="B90" s="204" t="s">
        <v>162</v>
      </c>
      <c r="C90" s="72">
        <f t="shared" si="135"/>
        <v>3</v>
      </c>
      <c r="D90" s="70">
        <f t="shared" ref="D90:H90" si="173">IF($C90=0,0,D222/$C90*100)</f>
        <v>100</v>
      </c>
      <c r="E90" s="70">
        <f t="shared" si="173"/>
        <v>0</v>
      </c>
      <c r="F90" s="70">
        <f t="shared" si="173"/>
        <v>0</v>
      </c>
      <c r="G90" s="70">
        <f t="shared" si="173"/>
        <v>0</v>
      </c>
      <c r="H90" s="70">
        <f t="shared" si="173"/>
        <v>0</v>
      </c>
      <c r="I90" s="72">
        <f t="shared" si="137"/>
        <v>3</v>
      </c>
      <c r="J90" s="70">
        <f t="shared" ref="J90:N90" si="174">IF($I90=0,0,J222/$I90*100)</f>
        <v>100</v>
      </c>
      <c r="K90" s="70">
        <f t="shared" si="174"/>
        <v>0</v>
      </c>
      <c r="L90" s="70">
        <f t="shared" si="174"/>
        <v>0</v>
      </c>
      <c r="M90" s="70">
        <f t="shared" si="174"/>
        <v>0</v>
      </c>
      <c r="N90" s="70">
        <f t="shared" si="174"/>
        <v>0</v>
      </c>
      <c r="O90" s="206"/>
    </row>
    <row r="91" spans="1:15" ht="15" customHeight="1" x14ac:dyDescent="0.15">
      <c r="A91" s="31" t="s">
        <v>428</v>
      </c>
      <c r="B91" s="29" t="s">
        <v>200</v>
      </c>
      <c r="C91" s="68">
        <f t="shared" si="135"/>
        <v>34</v>
      </c>
      <c r="D91" s="67">
        <f t="shared" ref="D91:H91" si="175">IF($C91=0,0,D223/$C91*100)</f>
        <v>41.17647058823529</v>
      </c>
      <c r="E91" s="67">
        <f t="shared" si="175"/>
        <v>44.117647058823529</v>
      </c>
      <c r="F91" s="67">
        <f t="shared" si="175"/>
        <v>2.9411764705882351</v>
      </c>
      <c r="G91" s="67">
        <f t="shared" si="175"/>
        <v>11.76470588235294</v>
      </c>
      <c r="H91" s="67">
        <f t="shared" si="175"/>
        <v>0</v>
      </c>
      <c r="I91" s="68">
        <f t="shared" si="137"/>
        <v>34</v>
      </c>
      <c r="J91" s="67">
        <f t="shared" ref="J91:N91" si="176">IF($I91=0,0,J223/$I91*100)</f>
        <v>64.705882352941174</v>
      </c>
      <c r="K91" s="67">
        <f t="shared" si="176"/>
        <v>29.411764705882355</v>
      </c>
      <c r="L91" s="67">
        <f t="shared" si="176"/>
        <v>0</v>
      </c>
      <c r="M91" s="67">
        <f t="shared" si="176"/>
        <v>5.8823529411764701</v>
      </c>
      <c r="N91" s="67">
        <f t="shared" si="176"/>
        <v>0</v>
      </c>
      <c r="O91" s="206"/>
    </row>
    <row r="92" spans="1:15" ht="15" customHeight="1" x14ac:dyDescent="0.15">
      <c r="A92" s="69" t="s">
        <v>429</v>
      </c>
      <c r="B92" s="29" t="s">
        <v>201</v>
      </c>
      <c r="C92" s="68">
        <f t="shared" si="135"/>
        <v>396</v>
      </c>
      <c r="D92" s="67">
        <f t="shared" ref="D92:H92" si="177">IF($C92=0,0,D224/$C92*100)</f>
        <v>49.494949494949495</v>
      </c>
      <c r="E92" s="67">
        <f t="shared" si="177"/>
        <v>20.707070707070706</v>
      </c>
      <c r="F92" s="67">
        <f t="shared" si="177"/>
        <v>24.494949494949495</v>
      </c>
      <c r="G92" s="67">
        <f t="shared" si="177"/>
        <v>2.7777777777777777</v>
      </c>
      <c r="H92" s="67">
        <f t="shared" si="177"/>
        <v>2.5252525252525251</v>
      </c>
      <c r="I92" s="68">
        <f t="shared" si="137"/>
        <v>396</v>
      </c>
      <c r="J92" s="67">
        <f t="shared" ref="J92:N92" si="178">IF($I92=0,0,J224/$I92*100)</f>
        <v>41.919191919191917</v>
      </c>
      <c r="K92" s="67">
        <f t="shared" si="178"/>
        <v>25</v>
      </c>
      <c r="L92" s="67">
        <f t="shared" si="178"/>
        <v>28.030303030303028</v>
      </c>
      <c r="M92" s="67">
        <f t="shared" si="178"/>
        <v>3.0303030303030303</v>
      </c>
      <c r="N92" s="67">
        <f t="shared" si="178"/>
        <v>2.0202020202020203</v>
      </c>
      <c r="O92" s="206"/>
    </row>
    <row r="93" spans="1:15" ht="15" customHeight="1" x14ac:dyDescent="0.15">
      <c r="A93" s="69"/>
      <c r="B93" s="29" t="s">
        <v>202</v>
      </c>
      <c r="C93" s="68">
        <f t="shared" si="135"/>
        <v>285</v>
      </c>
      <c r="D93" s="67">
        <f t="shared" ref="D93:H93" si="179">IF($C93=0,0,D225/$C93*100)</f>
        <v>56.140350877192979</v>
      </c>
      <c r="E93" s="67">
        <f t="shared" si="179"/>
        <v>17.894736842105264</v>
      </c>
      <c r="F93" s="67">
        <f t="shared" si="179"/>
        <v>23.157894736842106</v>
      </c>
      <c r="G93" s="67">
        <f t="shared" si="179"/>
        <v>1.4035087719298245</v>
      </c>
      <c r="H93" s="67">
        <f t="shared" si="179"/>
        <v>1.4035087719298245</v>
      </c>
      <c r="I93" s="68">
        <f t="shared" si="137"/>
        <v>285</v>
      </c>
      <c r="J93" s="67">
        <f t="shared" ref="J93:N93" si="180">IF($I93=0,0,J225/$I93*100)</f>
        <v>39.298245614035089</v>
      </c>
      <c r="K93" s="67">
        <f t="shared" si="180"/>
        <v>25.964912280701753</v>
      </c>
      <c r="L93" s="67">
        <f t="shared" si="180"/>
        <v>28.421052631578945</v>
      </c>
      <c r="M93" s="67">
        <f t="shared" si="180"/>
        <v>4.2105263157894735</v>
      </c>
      <c r="N93" s="67">
        <f t="shared" si="180"/>
        <v>2.1052631578947367</v>
      </c>
      <c r="O93" s="206"/>
    </row>
    <row r="94" spans="1:15" ht="15" customHeight="1" x14ac:dyDescent="0.15">
      <c r="A94" s="31"/>
      <c r="B94" s="29" t="s">
        <v>203</v>
      </c>
      <c r="C94" s="68">
        <f t="shared" si="135"/>
        <v>50</v>
      </c>
      <c r="D94" s="67">
        <f t="shared" ref="D94:H94" si="181">IF($C94=0,0,D226/$C94*100)</f>
        <v>40</v>
      </c>
      <c r="E94" s="67">
        <f t="shared" si="181"/>
        <v>20</v>
      </c>
      <c r="F94" s="67">
        <f t="shared" si="181"/>
        <v>40</v>
      </c>
      <c r="G94" s="67">
        <f t="shared" si="181"/>
        <v>0</v>
      </c>
      <c r="H94" s="67">
        <f t="shared" si="181"/>
        <v>0</v>
      </c>
      <c r="I94" s="68">
        <f t="shared" si="137"/>
        <v>50</v>
      </c>
      <c r="J94" s="67">
        <f t="shared" ref="J94:N94" si="182">IF($I94=0,0,J226/$I94*100)</f>
        <v>14.000000000000002</v>
      </c>
      <c r="K94" s="67">
        <f t="shared" si="182"/>
        <v>28.000000000000004</v>
      </c>
      <c r="L94" s="67">
        <f t="shared" si="182"/>
        <v>40</v>
      </c>
      <c r="M94" s="67">
        <f t="shared" si="182"/>
        <v>16</v>
      </c>
      <c r="N94" s="67">
        <f t="shared" si="182"/>
        <v>2</v>
      </c>
      <c r="O94" s="206"/>
    </row>
    <row r="95" spans="1:15" ht="15" customHeight="1" x14ac:dyDescent="0.15">
      <c r="A95" s="69"/>
      <c r="B95" s="29" t="s">
        <v>204</v>
      </c>
      <c r="C95" s="68">
        <f t="shared" si="135"/>
        <v>62</v>
      </c>
      <c r="D95" s="67">
        <f t="shared" ref="D95:H95" si="183">IF($C95=0,0,D227/$C95*100)</f>
        <v>16.129032258064516</v>
      </c>
      <c r="E95" s="67">
        <f t="shared" si="183"/>
        <v>32.258064516129032</v>
      </c>
      <c r="F95" s="67">
        <f t="shared" si="183"/>
        <v>43.548387096774192</v>
      </c>
      <c r="G95" s="67">
        <f t="shared" si="183"/>
        <v>8.064516129032258</v>
      </c>
      <c r="H95" s="67">
        <f t="shared" si="183"/>
        <v>0</v>
      </c>
      <c r="I95" s="68">
        <f t="shared" si="137"/>
        <v>62</v>
      </c>
      <c r="J95" s="67">
        <f t="shared" ref="J95:N95" si="184">IF($I95=0,0,J227/$I95*100)</f>
        <v>25.806451612903224</v>
      </c>
      <c r="K95" s="67">
        <f t="shared" si="184"/>
        <v>16.129032258064516</v>
      </c>
      <c r="L95" s="67">
        <f t="shared" si="184"/>
        <v>48.387096774193552</v>
      </c>
      <c r="M95" s="67">
        <f t="shared" si="184"/>
        <v>8.064516129032258</v>
      </c>
      <c r="N95" s="67">
        <f t="shared" si="184"/>
        <v>1.6129032258064515</v>
      </c>
      <c r="O95" s="206"/>
    </row>
    <row r="96" spans="1:15" ht="15" customHeight="1" x14ac:dyDescent="0.15">
      <c r="A96" s="88"/>
      <c r="B96" s="30" t="s">
        <v>148</v>
      </c>
      <c r="C96" s="75">
        <f t="shared" si="135"/>
        <v>155</v>
      </c>
      <c r="D96" s="71">
        <f t="shared" ref="D96:H96" si="185">IF($C96=0,0,D228/$C96*100)</f>
        <v>23.225806451612904</v>
      </c>
      <c r="E96" s="71">
        <f t="shared" si="185"/>
        <v>36.774193548387096</v>
      </c>
      <c r="F96" s="71">
        <f t="shared" si="185"/>
        <v>29.032258064516132</v>
      </c>
      <c r="G96" s="71">
        <f t="shared" si="185"/>
        <v>10.967741935483872</v>
      </c>
      <c r="H96" s="71">
        <f t="shared" si="185"/>
        <v>0</v>
      </c>
      <c r="I96" s="75">
        <f t="shared" si="137"/>
        <v>155</v>
      </c>
      <c r="J96" s="71">
        <f t="shared" ref="J96:N96" si="186">IF($I96=0,0,J228/$I96*100)</f>
        <v>20</v>
      </c>
      <c r="K96" s="71">
        <f t="shared" si="186"/>
        <v>45.806451612903224</v>
      </c>
      <c r="L96" s="71">
        <f t="shared" si="186"/>
        <v>23.870967741935484</v>
      </c>
      <c r="M96" s="71">
        <f t="shared" si="186"/>
        <v>9.0322580645161281</v>
      </c>
      <c r="N96" s="71">
        <f t="shared" si="186"/>
        <v>1.2903225806451613</v>
      </c>
      <c r="O96" s="206"/>
    </row>
    <row r="97" spans="1:15" ht="15" customHeight="1" x14ac:dyDescent="0.15">
      <c r="A97" s="192" t="s">
        <v>199</v>
      </c>
      <c r="B97" s="29" t="s">
        <v>431</v>
      </c>
      <c r="C97" s="68">
        <f t="shared" si="135"/>
        <v>738</v>
      </c>
      <c r="D97" s="67">
        <f t="shared" ref="D97:H97" si="187">IF($C97=0,0,D229/$C97*100)</f>
        <v>51.490514905149055</v>
      </c>
      <c r="E97" s="67">
        <f t="shared" si="187"/>
        <v>21.544715447154474</v>
      </c>
      <c r="F97" s="67">
        <f t="shared" si="187"/>
        <v>22.35772357723577</v>
      </c>
      <c r="G97" s="67">
        <f t="shared" si="187"/>
        <v>2.8455284552845526</v>
      </c>
      <c r="H97" s="67">
        <f t="shared" si="187"/>
        <v>1.7615176151761516</v>
      </c>
      <c r="I97" s="68">
        <f t="shared" si="137"/>
        <v>738</v>
      </c>
      <c r="J97" s="67">
        <f t="shared" ref="J97:N97" si="188">IF($I97=0,0,J229/$I97*100)</f>
        <v>40.921409214092144</v>
      </c>
      <c r="K97" s="67">
        <f t="shared" si="188"/>
        <v>25.474254742547426</v>
      </c>
      <c r="L97" s="67">
        <f t="shared" si="188"/>
        <v>27.100271002710024</v>
      </c>
      <c r="M97" s="67">
        <f t="shared" si="188"/>
        <v>4.3360433604336039</v>
      </c>
      <c r="N97" s="67">
        <f t="shared" si="188"/>
        <v>2.168021680216802</v>
      </c>
      <c r="O97" s="206"/>
    </row>
    <row r="98" spans="1:15" ht="15" customHeight="1" x14ac:dyDescent="0.15">
      <c r="A98" s="31" t="s">
        <v>428</v>
      </c>
      <c r="B98" s="29" t="s">
        <v>432</v>
      </c>
      <c r="C98" s="68">
        <f t="shared" si="135"/>
        <v>74</v>
      </c>
      <c r="D98" s="67">
        <f t="shared" ref="D98:H98" si="189">IF($C98=0,0,D230/$C98*100)</f>
        <v>25.675675675675674</v>
      </c>
      <c r="E98" s="67">
        <f t="shared" si="189"/>
        <v>25.675675675675674</v>
      </c>
      <c r="F98" s="67">
        <f t="shared" si="189"/>
        <v>43.243243243243242</v>
      </c>
      <c r="G98" s="67">
        <f t="shared" si="189"/>
        <v>4.0540540540540544</v>
      </c>
      <c r="H98" s="67">
        <f t="shared" si="189"/>
        <v>1.3513513513513513</v>
      </c>
      <c r="I98" s="68">
        <f t="shared" si="137"/>
        <v>74</v>
      </c>
      <c r="J98" s="67">
        <f t="shared" ref="J98:N98" si="190">IF($I98=0,0,J230/$I98*100)</f>
        <v>25.675675675675674</v>
      </c>
      <c r="K98" s="67">
        <f t="shared" si="190"/>
        <v>25.675675675675674</v>
      </c>
      <c r="L98" s="67">
        <f t="shared" si="190"/>
        <v>39.189189189189186</v>
      </c>
      <c r="M98" s="67">
        <f t="shared" si="190"/>
        <v>9.4594594594594597</v>
      </c>
      <c r="N98" s="67">
        <f t="shared" si="190"/>
        <v>0</v>
      </c>
      <c r="O98" s="206"/>
    </row>
    <row r="99" spans="1:15" ht="15" customHeight="1" x14ac:dyDescent="0.15">
      <c r="A99" s="69" t="s">
        <v>430</v>
      </c>
      <c r="B99" s="29" t="s">
        <v>433</v>
      </c>
      <c r="C99" s="68">
        <f t="shared" si="135"/>
        <v>18</v>
      </c>
      <c r="D99" s="67">
        <f t="shared" ref="D99:H99" si="191">IF($C99=0,0,D231/$C99*100)</f>
        <v>22.222222222222221</v>
      </c>
      <c r="E99" s="67">
        <f t="shared" si="191"/>
        <v>0</v>
      </c>
      <c r="F99" s="67">
        <f t="shared" si="191"/>
        <v>77.777777777777786</v>
      </c>
      <c r="G99" s="67">
        <f t="shared" si="191"/>
        <v>0</v>
      </c>
      <c r="H99" s="67">
        <f t="shared" si="191"/>
        <v>0</v>
      </c>
      <c r="I99" s="68">
        <f t="shared" si="137"/>
        <v>18</v>
      </c>
      <c r="J99" s="67">
        <f t="shared" ref="J99:N99" si="192">IF($I99=0,0,J231/$I99*100)</f>
        <v>27.777777777777779</v>
      </c>
      <c r="K99" s="67">
        <f t="shared" si="192"/>
        <v>0</v>
      </c>
      <c r="L99" s="67">
        <f t="shared" si="192"/>
        <v>72.222222222222214</v>
      </c>
      <c r="M99" s="67">
        <f t="shared" si="192"/>
        <v>0</v>
      </c>
      <c r="N99" s="67">
        <f t="shared" si="192"/>
        <v>0</v>
      </c>
      <c r="O99" s="206"/>
    </row>
    <row r="100" spans="1:15" ht="15" customHeight="1" x14ac:dyDescent="0.15">
      <c r="A100" s="88"/>
      <c r="B100" s="30" t="s">
        <v>427</v>
      </c>
      <c r="C100" s="75">
        <f t="shared" si="135"/>
        <v>155</v>
      </c>
      <c r="D100" s="71">
        <f t="shared" ref="D100:H100" si="193">IF($C100=0,0,D232/$C100*100)</f>
        <v>23.225806451612904</v>
      </c>
      <c r="E100" s="71">
        <f t="shared" si="193"/>
        <v>36.774193548387096</v>
      </c>
      <c r="F100" s="71">
        <f t="shared" si="193"/>
        <v>29.032258064516132</v>
      </c>
      <c r="G100" s="71">
        <f t="shared" si="193"/>
        <v>10.967741935483872</v>
      </c>
      <c r="H100" s="71">
        <f t="shared" si="193"/>
        <v>0</v>
      </c>
      <c r="I100" s="75">
        <f t="shared" si="137"/>
        <v>155</v>
      </c>
      <c r="J100" s="71">
        <f t="shared" ref="J100:N100" si="194">IF($I100=0,0,J232/$I100*100)</f>
        <v>20</v>
      </c>
      <c r="K100" s="71">
        <f t="shared" si="194"/>
        <v>45.806451612903224</v>
      </c>
      <c r="L100" s="71">
        <f t="shared" si="194"/>
        <v>23.870967741935484</v>
      </c>
      <c r="M100" s="71">
        <f t="shared" si="194"/>
        <v>9.0322580645161281</v>
      </c>
      <c r="N100" s="71">
        <f t="shared" si="194"/>
        <v>1.2903225806451613</v>
      </c>
      <c r="O100" s="206"/>
    </row>
    <row r="101" spans="1:15" ht="15" customHeight="1" x14ac:dyDescent="0.15">
      <c r="A101" s="69" t="s">
        <v>205</v>
      </c>
      <c r="B101" s="29" t="s">
        <v>207</v>
      </c>
      <c r="C101" s="68">
        <f t="shared" si="135"/>
        <v>182</v>
      </c>
      <c r="D101" s="67">
        <f t="shared" ref="D101:H101" si="195">IF($C101=0,0,D233/$C101*100)</f>
        <v>20.329670329670328</v>
      </c>
      <c r="E101" s="67">
        <f t="shared" si="195"/>
        <v>32.417582417582416</v>
      </c>
      <c r="F101" s="67">
        <f t="shared" si="195"/>
        <v>37.912087912087912</v>
      </c>
      <c r="G101" s="67">
        <f t="shared" si="195"/>
        <v>8.791208791208792</v>
      </c>
      <c r="H101" s="67">
        <f t="shared" si="195"/>
        <v>0.5494505494505495</v>
      </c>
      <c r="I101" s="68">
        <f t="shared" si="137"/>
        <v>182</v>
      </c>
      <c r="J101" s="67">
        <f t="shared" ref="J101:N101" si="196">IF($I101=0,0,J233/$I101*100)</f>
        <v>17.582417582417584</v>
      </c>
      <c r="K101" s="67">
        <f t="shared" si="196"/>
        <v>36.813186813186817</v>
      </c>
      <c r="L101" s="67">
        <f t="shared" si="196"/>
        <v>34.615384615384613</v>
      </c>
      <c r="M101" s="67">
        <f t="shared" si="196"/>
        <v>10.43956043956044</v>
      </c>
      <c r="N101" s="67">
        <f t="shared" si="196"/>
        <v>0.5494505494505495</v>
      </c>
      <c r="O101" s="206"/>
    </row>
    <row r="102" spans="1:15" ht="15" customHeight="1" x14ac:dyDescent="0.15">
      <c r="A102" s="69" t="s">
        <v>206</v>
      </c>
      <c r="B102" s="29" t="s">
        <v>208</v>
      </c>
      <c r="C102" s="68">
        <f t="shared" si="135"/>
        <v>79</v>
      </c>
      <c r="D102" s="67">
        <f t="shared" ref="D102:H102" si="197">IF($C102=0,0,D234/$C102*100)</f>
        <v>31.645569620253166</v>
      </c>
      <c r="E102" s="67">
        <f t="shared" si="197"/>
        <v>53.164556962025308</v>
      </c>
      <c r="F102" s="67">
        <f t="shared" si="197"/>
        <v>10.126582278481013</v>
      </c>
      <c r="G102" s="67">
        <f t="shared" si="197"/>
        <v>5.0632911392405067</v>
      </c>
      <c r="H102" s="67">
        <f t="shared" si="197"/>
        <v>0</v>
      </c>
      <c r="I102" s="68">
        <f t="shared" si="137"/>
        <v>79</v>
      </c>
      <c r="J102" s="67">
        <f t="shared" ref="J102:N102" si="198">IF($I102=0,0,J234/$I102*100)</f>
        <v>36.708860759493675</v>
      </c>
      <c r="K102" s="67">
        <f t="shared" si="198"/>
        <v>46.835443037974684</v>
      </c>
      <c r="L102" s="67">
        <f t="shared" si="198"/>
        <v>11.39240506329114</v>
      </c>
      <c r="M102" s="67">
        <f t="shared" si="198"/>
        <v>5.0632911392405067</v>
      </c>
      <c r="N102" s="67">
        <f t="shared" si="198"/>
        <v>0</v>
      </c>
      <c r="O102" s="206"/>
    </row>
    <row r="103" spans="1:15" ht="15" customHeight="1" x14ac:dyDescent="0.15">
      <c r="A103" s="69"/>
      <c r="B103" s="29" t="s">
        <v>209</v>
      </c>
      <c r="C103" s="68">
        <f t="shared" si="135"/>
        <v>678</v>
      </c>
      <c r="D103" s="67">
        <f t="shared" ref="D103:H103" si="199">IF($C103=0,0,D235/$C103*100)</f>
        <v>52.802359882005902</v>
      </c>
      <c r="E103" s="67">
        <f t="shared" si="199"/>
        <v>16.666666666666664</v>
      </c>
      <c r="F103" s="67">
        <f t="shared" si="199"/>
        <v>25.958702064896755</v>
      </c>
      <c r="G103" s="67">
        <f t="shared" si="199"/>
        <v>2.6548672566371683</v>
      </c>
      <c r="H103" s="67">
        <f t="shared" si="199"/>
        <v>1.9174041297935103</v>
      </c>
      <c r="I103" s="68">
        <f t="shared" si="137"/>
        <v>678</v>
      </c>
      <c r="J103" s="67">
        <f t="shared" ref="J103:N103" si="200">IF($I103=0,0,J235/$I103*100)</f>
        <v>41.740412979351035</v>
      </c>
      <c r="K103" s="67">
        <f t="shared" si="200"/>
        <v>21.533923303834808</v>
      </c>
      <c r="L103" s="67">
        <f t="shared" si="200"/>
        <v>30.088495575221241</v>
      </c>
      <c r="M103" s="67">
        <f t="shared" si="200"/>
        <v>4.277286135693215</v>
      </c>
      <c r="N103" s="67">
        <f t="shared" si="200"/>
        <v>2.359882005899705</v>
      </c>
      <c r="O103" s="206"/>
    </row>
    <row r="104" spans="1:15" ht="15" customHeight="1" x14ac:dyDescent="0.15">
      <c r="A104" s="88"/>
      <c r="B104" s="30" t="s">
        <v>8</v>
      </c>
      <c r="C104" s="75">
        <f t="shared" si="135"/>
        <v>46</v>
      </c>
      <c r="D104" s="71">
        <f t="shared" ref="D104:H104" si="201">IF($C104=0,0,D236/$C104*100)</f>
        <v>41.304347826086953</v>
      </c>
      <c r="E104" s="71">
        <f t="shared" si="201"/>
        <v>45.652173913043477</v>
      </c>
      <c r="F104" s="71">
        <f t="shared" si="201"/>
        <v>6.5217391304347823</v>
      </c>
      <c r="G104" s="71">
        <f t="shared" si="201"/>
        <v>6.5217391304347823</v>
      </c>
      <c r="H104" s="71">
        <f t="shared" si="201"/>
        <v>0</v>
      </c>
      <c r="I104" s="75">
        <f t="shared" si="137"/>
        <v>46</v>
      </c>
      <c r="J104" s="71">
        <f t="shared" ref="J104:N104" si="202">IF($I104=0,0,J236/$I104*100)</f>
        <v>28.260869565217391</v>
      </c>
      <c r="K104" s="71">
        <f t="shared" si="202"/>
        <v>60.869565217391312</v>
      </c>
      <c r="L104" s="71">
        <f t="shared" si="202"/>
        <v>6.5217391304347823</v>
      </c>
      <c r="M104" s="71">
        <f t="shared" si="202"/>
        <v>2.1739130434782608</v>
      </c>
      <c r="N104" s="71">
        <f t="shared" si="202"/>
        <v>2.1739130434782608</v>
      </c>
      <c r="O104" s="206"/>
    </row>
    <row r="105" spans="1:15" ht="15" customHeight="1" x14ac:dyDescent="0.15">
      <c r="A105" s="69" t="s">
        <v>210</v>
      </c>
      <c r="B105" s="208" t="s">
        <v>212</v>
      </c>
      <c r="C105" s="68">
        <f t="shared" si="135"/>
        <v>0</v>
      </c>
      <c r="D105" s="67">
        <f t="shared" ref="D105:H105" si="203">IF($C105=0,0,D237/$C105*100)</f>
        <v>0</v>
      </c>
      <c r="E105" s="67">
        <f t="shared" si="203"/>
        <v>0</v>
      </c>
      <c r="F105" s="67">
        <f t="shared" si="203"/>
        <v>0</v>
      </c>
      <c r="G105" s="67">
        <f t="shared" si="203"/>
        <v>0</v>
      </c>
      <c r="H105" s="67">
        <f t="shared" si="203"/>
        <v>0</v>
      </c>
      <c r="I105" s="68">
        <f t="shared" si="137"/>
        <v>0</v>
      </c>
      <c r="J105" s="67">
        <f t="shared" ref="J105:N105" si="204">IF($I105=0,0,J237/$I105*100)</f>
        <v>0</v>
      </c>
      <c r="K105" s="67">
        <f t="shared" si="204"/>
        <v>0</v>
      </c>
      <c r="L105" s="67">
        <f t="shared" si="204"/>
        <v>0</v>
      </c>
      <c r="M105" s="67">
        <f t="shared" si="204"/>
        <v>0</v>
      </c>
      <c r="N105" s="67">
        <f t="shared" si="204"/>
        <v>0</v>
      </c>
      <c r="O105" s="206"/>
    </row>
    <row r="106" spans="1:15" ht="15" customHeight="1" x14ac:dyDescent="0.15">
      <c r="A106" s="69" t="s">
        <v>211</v>
      </c>
      <c r="B106" s="208" t="s">
        <v>213</v>
      </c>
      <c r="C106" s="68">
        <f t="shared" si="135"/>
        <v>17</v>
      </c>
      <c r="D106" s="67">
        <f t="shared" ref="D106:H106" si="205">IF($C106=0,0,D238/$C106*100)</f>
        <v>47.058823529411761</v>
      </c>
      <c r="E106" s="67">
        <f t="shared" si="205"/>
        <v>11.76470588235294</v>
      </c>
      <c r="F106" s="67">
        <f t="shared" si="205"/>
        <v>29.411764705882355</v>
      </c>
      <c r="G106" s="67">
        <f t="shared" si="205"/>
        <v>11.76470588235294</v>
      </c>
      <c r="H106" s="67">
        <f t="shared" si="205"/>
        <v>0</v>
      </c>
      <c r="I106" s="68">
        <f t="shared" si="137"/>
        <v>17</v>
      </c>
      <c r="J106" s="67">
        <f t="shared" ref="J106:N106" si="206">IF($I106=0,0,J238/$I106*100)</f>
        <v>47.058823529411761</v>
      </c>
      <c r="K106" s="67">
        <f t="shared" si="206"/>
        <v>17.647058823529413</v>
      </c>
      <c r="L106" s="67">
        <f t="shared" si="206"/>
        <v>23.52941176470588</v>
      </c>
      <c r="M106" s="67">
        <f t="shared" si="206"/>
        <v>11.76470588235294</v>
      </c>
      <c r="N106" s="67">
        <f t="shared" si="206"/>
        <v>0</v>
      </c>
      <c r="O106" s="206"/>
    </row>
    <row r="107" spans="1:15" ht="15" customHeight="1" x14ac:dyDescent="0.15">
      <c r="A107" s="69"/>
      <c r="B107" s="29" t="s">
        <v>214</v>
      </c>
      <c r="C107" s="68">
        <f t="shared" si="135"/>
        <v>91</v>
      </c>
      <c r="D107" s="67">
        <f t="shared" ref="D107:H107" si="207">IF($C107=0,0,D239/$C107*100)</f>
        <v>47.252747252747248</v>
      </c>
      <c r="E107" s="67">
        <f t="shared" si="207"/>
        <v>31.868131868131865</v>
      </c>
      <c r="F107" s="67">
        <f t="shared" si="207"/>
        <v>8.791208791208792</v>
      </c>
      <c r="G107" s="67">
        <f t="shared" si="207"/>
        <v>9.8901098901098905</v>
      </c>
      <c r="H107" s="67">
        <f t="shared" si="207"/>
        <v>2.197802197802198</v>
      </c>
      <c r="I107" s="68">
        <f t="shared" si="137"/>
        <v>91</v>
      </c>
      <c r="J107" s="67">
        <f t="shared" ref="J107:N107" si="208">IF($I107=0,0,J239/$I107*100)</f>
        <v>51.648351648351657</v>
      </c>
      <c r="K107" s="67">
        <f t="shared" si="208"/>
        <v>31.868131868131865</v>
      </c>
      <c r="L107" s="67">
        <f t="shared" si="208"/>
        <v>12.087912087912088</v>
      </c>
      <c r="M107" s="67">
        <f t="shared" si="208"/>
        <v>3.296703296703297</v>
      </c>
      <c r="N107" s="67">
        <f t="shared" si="208"/>
        <v>1.098901098901099</v>
      </c>
      <c r="O107" s="206"/>
    </row>
    <row r="108" spans="1:15" ht="15" customHeight="1" x14ac:dyDescent="0.15">
      <c r="A108" s="69"/>
      <c r="B108" s="29" t="s">
        <v>215</v>
      </c>
      <c r="C108" s="68">
        <f t="shared" si="135"/>
        <v>105</v>
      </c>
      <c r="D108" s="67">
        <f t="shared" ref="D108:H108" si="209">IF($C108=0,0,D240/$C108*100)</f>
        <v>41.904761904761905</v>
      </c>
      <c r="E108" s="67">
        <f t="shared" si="209"/>
        <v>33.333333333333329</v>
      </c>
      <c r="F108" s="67">
        <f t="shared" si="209"/>
        <v>20.952380952380953</v>
      </c>
      <c r="G108" s="67">
        <f t="shared" si="209"/>
        <v>2.8571428571428572</v>
      </c>
      <c r="H108" s="67">
        <f t="shared" si="209"/>
        <v>0.95238095238095244</v>
      </c>
      <c r="I108" s="68">
        <f t="shared" si="137"/>
        <v>105</v>
      </c>
      <c r="J108" s="67">
        <f t="shared" ref="J108:N108" si="210">IF($I108=0,0,J240/$I108*100)</f>
        <v>48.571428571428569</v>
      </c>
      <c r="K108" s="67">
        <f t="shared" si="210"/>
        <v>24.761904761904763</v>
      </c>
      <c r="L108" s="67">
        <f t="shared" si="210"/>
        <v>22.857142857142858</v>
      </c>
      <c r="M108" s="67">
        <f t="shared" si="210"/>
        <v>2.8571428571428572</v>
      </c>
      <c r="N108" s="67">
        <f t="shared" si="210"/>
        <v>0.95238095238095244</v>
      </c>
      <c r="O108" s="206"/>
    </row>
    <row r="109" spans="1:15" ht="15" customHeight="1" x14ac:dyDescent="0.15">
      <c r="A109" s="69"/>
      <c r="B109" s="29" t="s">
        <v>216</v>
      </c>
      <c r="C109" s="68">
        <f t="shared" si="135"/>
        <v>214</v>
      </c>
      <c r="D109" s="67">
        <f t="shared" ref="D109:H109" si="211">IF($C109=0,0,D241/$C109*100)</f>
        <v>42.523364485981304</v>
      </c>
      <c r="E109" s="67">
        <f t="shared" si="211"/>
        <v>26.168224299065418</v>
      </c>
      <c r="F109" s="67">
        <f t="shared" si="211"/>
        <v>24.766355140186917</v>
      </c>
      <c r="G109" s="67">
        <f t="shared" si="211"/>
        <v>4.6728971962616823</v>
      </c>
      <c r="H109" s="67">
        <f t="shared" si="211"/>
        <v>1.8691588785046727</v>
      </c>
      <c r="I109" s="68">
        <f t="shared" si="137"/>
        <v>214</v>
      </c>
      <c r="J109" s="67">
        <f t="shared" ref="J109:N109" si="212">IF($I109=0,0,J241/$I109*100)</f>
        <v>32.242990654205606</v>
      </c>
      <c r="K109" s="67">
        <f t="shared" si="212"/>
        <v>27.102803738317753</v>
      </c>
      <c r="L109" s="67">
        <f t="shared" si="212"/>
        <v>34.579439252336449</v>
      </c>
      <c r="M109" s="67">
        <f t="shared" si="212"/>
        <v>4.6728971962616823</v>
      </c>
      <c r="N109" s="67">
        <f t="shared" si="212"/>
        <v>1.4018691588785046</v>
      </c>
      <c r="O109" s="206"/>
    </row>
    <row r="110" spans="1:15" ht="15" customHeight="1" x14ac:dyDescent="0.15">
      <c r="A110" s="69"/>
      <c r="B110" s="208" t="s">
        <v>217</v>
      </c>
      <c r="C110" s="68">
        <f t="shared" si="135"/>
        <v>197</v>
      </c>
      <c r="D110" s="67">
        <f t="shared" ref="D110:H110" si="213">IF($C110=0,0,D242/$C110*100)</f>
        <v>49.746192893401016</v>
      </c>
      <c r="E110" s="67">
        <f t="shared" si="213"/>
        <v>15.736040609137056</v>
      </c>
      <c r="F110" s="67">
        <f t="shared" si="213"/>
        <v>29.949238578680205</v>
      </c>
      <c r="G110" s="67">
        <f t="shared" si="213"/>
        <v>2.030456852791878</v>
      </c>
      <c r="H110" s="67">
        <f t="shared" si="213"/>
        <v>2.5380710659898478</v>
      </c>
      <c r="I110" s="68">
        <f t="shared" si="137"/>
        <v>197</v>
      </c>
      <c r="J110" s="67">
        <f t="shared" ref="J110:N110" si="214">IF($I110=0,0,J242/$I110*100)</f>
        <v>41.116751269035532</v>
      </c>
      <c r="K110" s="67">
        <f t="shared" si="214"/>
        <v>24.873096446700508</v>
      </c>
      <c r="L110" s="67">
        <f t="shared" si="214"/>
        <v>24.873096446700508</v>
      </c>
      <c r="M110" s="67">
        <f t="shared" si="214"/>
        <v>6.5989847715736047</v>
      </c>
      <c r="N110" s="67">
        <f t="shared" si="214"/>
        <v>2.5380710659898478</v>
      </c>
      <c r="O110" s="206"/>
    </row>
    <row r="111" spans="1:15" ht="15" customHeight="1" x14ac:dyDescent="0.15">
      <c r="A111" s="69"/>
      <c r="B111" s="29" t="s">
        <v>218</v>
      </c>
      <c r="C111" s="68">
        <f t="shared" si="135"/>
        <v>217</v>
      </c>
      <c r="D111" s="67">
        <f t="shared" ref="D111:H111" si="215">IF($C111=0,0,D243/$C111*100)</f>
        <v>46.543778801843317</v>
      </c>
      <c r="E111" s="67">
        <f t="shared" si="215"/>
        <v>23.502304147465438</v>
      </c>
      <c r="F111" s="67">
        <f t="shared" si="215"/>
        <v>26.267281105990779</v>
      </c>
      <c r="G111" s="67">
        <f t="shared" si="215"/>
        <v>3.225806451612903</v>
      </c>
      <c r="H111" s="67">
        <f t="shared" si="215"/>
        <v>0.46082949308755761</v>
      </c>
      <c r="I111" s="68">
        <f t="shared" si="137"/>
        <v>217</v>
      </c>
      <c r="J111" s="67">
        <f t="shared" ref="J111:N111" si="216">IF($I111=0,0,J243/$I111*100)</f>
        <v>33.179723502304149</v>
      </c>
      <c r="K111" s="67">
        <f t="shared" si="216"/>
        <v>30.875576036866359</v>
      </c>
      <c r="L111" s="67">
        <f t="shared" si="216"/>
        <v>29.032258064516132</v>
      </c>
      <c r="M111" s="67">
        <f t="shared" si="216"/>
        <v>5.5299539170506913</v>
      </c>
      <c r="N111" s="67">
        <f t="shared" si="216"/>
        <v>1.3824884792626728</v>
      </c>
      <c r="O111" s="206"/>
    </row>
    <row r="112" spans="1:15" ht="15" customHeight="1" x14ac:dyDescent="0.15">
      <c r="A112" s="69"/>
      <c r="B112" s="29" t="s">
        <v>219</v>
      </c>
      <c r="C112" s="68">
        <f t="shared" si="135"/>
        <v>47</v>
      </c>
      <c r="D112" s="67">
        <f t="shared" ref="D112:H112" si="217">IF($C112=0,0,D244/$C112*100)</f>
        <v>65.957446808510639</v>
      </c>
      <c r="E112" s="67">
        <f t="shared" si="217"/>
        <v>12.76595744680851</v>
      </c>
      <c r="F112" s="67">
        <f t="shared" si="217"/>
        <v>19.148936170212767</v>
      </c>
      <c r="G112" s="67">
        <f t="shared" si="217"/>
        <v>2.1276595744680851</v>
      </c>
      <c r="H112" s="67">
        <f t="shared" si="217"/>
        <v>0</v>
      </c>
      <c r="I112" s="68">
        <f t="shared" si="137"/>
        <v>47</v>
      </c>
      <c r="J112" s="67">
        <f t="shared" ref="J112:N112" si="218">IF($I112=0,0,J244/$I112*100)</f>
        <v>29.787234042553191</v>
      </c>
      <c r="K112" s="67">
        <f t="shared" si="218"/>
        <v>23.404255319148938</v>
      </c>
      <c r="L112" s="67">
        <f t="shared" si="218"/>
        <v>21.276595744680851</v>
      </c>
      <c r="M112" s="67">
        <f t="shared" si="218"/>
        <v>14.893617021276595</v>
      </c>
      <c r="N112" s="67">
        <f t="shared" si="218"/>
        <v>10.638297872340425</v>
      </c>
      <c r="O112" s="206"/>
    </row>
    <row r="113" spans="1:15" ht="15" customHeight="1" x14ac:dyDescent="0.15">
      <c r="A113" s="69"/>
      <c r="B113" s="29" t="s">
        <v>220</v>
      </c>
      <c r="C113" s="68">
        <f t="shared" si="135"/>
        <v>73</v>
      </c>
      <c r="D113" s="67">
        <f t="shared" ref="D113:H113" si="219">IF($C113=0,0,D245/$C113*100)</f>
        <v>21.917808219178081</v>
      </c>
      <c r="E113" s="67">
        <f t="shared" si="219"/>
        <v>19.17808219178082</v>
      </c>
      <c r="F113" s="67">
        <f t="shared" si="219"/>
        <v>54.794520547945204</v>
      </c>
      <c r="G113" s="67">
        <f t="shared" si="219"/>
        <v>2.7397260273972601</v>
      </c>
      <c r="H113" s="67">
        <f t="shared" si="219"/>
        <v>1.3698630136986301</v>
      </c>
      <c r="I113" s="68">
        <f t="shared" si="137"/>
        <v>73</v>
      </c>
      <c r="J113" s="67">
        <f t="shared" ref="J113:N113" si="220">IF($I113=0,0,J245/$I113*100)</f>
        <v>16.43835616438356</v>
      </c>
      <c r="K113" s="67">
        <f t="shared" si="220"/>
        <v>24.657534246575342</v>
      </c>
      <c r="L113" s="67">
        <f t="shared" si="220"/>
        <v>56.164383561643838</v>
      </c>
      <c r="M113" s="67">
        <f t="shared" si="220"/>
        <v>2.7397260273972601</v>
      </c>
      <c r="N113" s="67">
        <f t="shared" si="220"/>
        <v>0</v>
      </c>
      <c r="O113" s="206"/>
    </row>
    <row r="114" spans="1:15" ht="15" customHeight="1" x14ac:dyDescent="0.15">
      <c r="A114" s="88"/>
      <c r="B114" s="30" t="s">
        <v>148</v>
      </c>
      <c r="C114" s="75">
        <f t="shared" si="135"/>
        <v>24</v>
      </c>
      <c r="D114" s="71">
        <f t="shared" ref="D114:H114" si="221">IF($C114=0,0,D246/$C114*100)</f>
        <v>29.166666666666668</v>
      </c>
      <c r="E114" s="71">
        <f t="shared" si="221"/>
        <v>45.833333333333329</v>
      </c>
      <c r="F114" s="71">
        <f t="shared" si="221"/>
        <v>12.5</v>
      </c>
      <c r="G114" s="71">
        <f t="shared" si="221"/>
        <v>12.5</v>
      </c>
      <c r="H114" s="71">
        <f t="shared" si="221"/>
        <v>0</v>
      </c>
      <c r="I114" s="75">
        <f t="shared" si="137"/>
        <v>24</v>
      </c>
      <c r="J114" s="71">
        <f t="shared" ref="J114:N114" si="222">IF($I114=0,0,J246/$I114*100)</f>
        <v>12.5</v>
      </c>
      <c r="K114" s="71">
        <f t="shared" si="222"/>
        <v>70.833333333333343</v>
      </c>
      <c r="L114" s="71">
        <f t="shared" si="222"/>
        <v>12.5</v>
      </c>
      <c r="M114" s="71">
        <f t="shared" si="222"/>
        <v>4.1666666666666661</v>
      </c>
      <c r="N114" s="71">
        <f t="shared" si="222"/>
        <v>0</v>
      </c>
      <c r="O114" s="206"/>
    </row>
    <row r="115" spans="1:15" ht="15" customHeight="1" x14ac:dyDescent="0.15">
      <c r="A115" s="69" t="s">
        <v>339</v>
      </c>
      <c r="B115" s="29" t="s">
        <v>341</v>
      </c>
      <c r="C115" s="68">
        <f t="shared" si="135"/>
        <v>1</v>
      </c>
      <c r="D115" s="67">
        <f t="shared" ref="D115:H115" si="223">IF($C115=0,0,D247/$C115*100)</f>
        <v>0</v>
      </c>
      <c r="E115" s="67">
        <f t="shared" si="223"/>
        <v>100</v>
      </c>
      <c r="F115" s="67">
        <f t="shared" si="223"/>
        <v>0</v>
      </c>
      <c r="G115" s="67">
        <f t="shared" si="223"/>
        <v>0</v>
      </c>
      <c r="H115" s="67">
        <f t="shared" si="223"/>
        <v>0</v>
      </c>
      <c r="I115" s="68">
        <f t="shared" si="137"/>
        <v>1</v>
      </c>
      <c r="J115" s="67">
        <f t="shared" ref="J115:N115" si="224">IF($I115=0,0,J247/$I115*100)</f>
        <v>0</v>
      </c>
      <c r="K115" s="67">
        <f t="shared" si="224"/>
        <v>0</v>
      </c>
      <c r="L115" s="67">
        <f t="shared" si="224"/>
        <v>100</v>
      </c>
      <c r="M115" s="67">
        <f t="shared" si="224"/>
        <v>0</v>
      </c>
      <c r="N115" s="67">
        <f t="shared" si="224"/>
        <v>0</v>
      </c>
      <c r="O115" s="206"/>
    </row>
    <row r="116" spans="1:15" ht="15" customHeight="1" x14ac:dyDescent="0.15">
      <c r="A116" s="69" t="s">
        <v>340</v>
      </c>
      <c r="B116" s="29" t="s">
        <v>342</v>
      </c>
      <c r="C116" s="68">
        <f t="shared" si="135"/>
        <v>14</v>
      </c>
      <c r="D116" s="67">
        <f t="shared" ref="D116:H116" si="225">IF($C116=0,0,D248/$C116*100)</f>
        <v>35.714285714285715</v>
      </c>
      <c r="E116" s="67">
        <f t="shared" si="225"/>
        <v>0</v>
      </c>
      <c r="F116" s="67">
        <f t="shared" si="225"/>
        <v>64.285714285714292</v>
      </c>
      <c r="G116" s="67">
        <f t="shared" si="225"/>
        <v>0</v>
      </c>
      <c r="H116" s="67">
        <f t="shared" si="225"/>
        <v>0</v>
      </c>
      <c r="I116" s="68">
        <f t="shared" si="137"/>
        <v>14</v>
      </c>
      <c r="J116" s="67">
        <f t="shared" ref="J116:N116" si="226">IF($I116=0,0,J248/$I116*100)</f>
        <v>50</v>
      </c>
      <c r="K116" s="67">
        <f t="shared" si="226"/>
        <v>0</v>
      </c>
      <c r="L116" s="67">
        <f t="shared" si="226"/>
        <v>50</v>
      </c>
      <c r="M116" s="67">
        <f t="shared" si="226"/>
        <v>0</v>
      </c>
      <c r="N116" s="67">
        <f t="shared" si="226"/>
        <v>0</v>
      </c>
      <c r="O116" s="206"/>
    </row>
    <row r="117" spans="1:15" ht="15" customHeight="1" x14ac:dyDescent="0.15">
      <c r="A117" s="69"/>
      <c r="B117" s="29" t="s">
        <v>343</v>
      </c>
      <c r="C117" s="68">
        <f t="shared" si="135"/>
        <v>30</v>
      </c>
      <c r="D117" s="67">
        <f t="shared" ref="D117:H117" si="227">IF($C117=0,0,D249/$C117*100)</f>
        <v>33.333333333333329</v>
      </c>
      <c r="E117" s="67">
        <f t="shared" si="227"/>
        <v>20</v>
      </c>
      <c r="F117" s="67">
        <f t="shared" si="227"/>
        <v>46.666666666666664</v>
      </c>
      <c r="G117" s="67">
        <f t="shared" si="227"/>
        <v>0</v>
      </c>
      <c r="H117" s="67">
        <f t="shared" si="227"/>
        <v>0</v>
      </c>
      <c r="I117" s="68">
        <f t="shared" si="137"/>
        <v>30</v>
      </c>
      <c r="J117" s="67">
        <f t="shared" ref="J117:N117" si="228">IF($I117=0,0,J249/$I117*100)</f>
        <v>40</v>
      </c>
      <c r="K117" s="67">
        <f t="shared" si="228"/>
        <v>6.666666666666667</v>
      </c>
      <c r="L117" s="67">
        <f t="shared" si="228"/>
        <v>53.333333333333336</v>
      </c>
      <c r="M117" s="67">
        <f t="shared" si="228"/>
        <v>0</v>
      </c>
      <c r="N117" s="67">
        <f t="shared" si="228"/>
        <v>0</v>
      </c>
      <c r="O117" s="206"/>
    </row>
    <row r="118" spans="1:15" ht="15" customHeight="1" x14ac:dyDescent="0.15">
      <c r="A118" s="69"/>
      <c r="B118" s="29" t="s">
        <v>344</v>
      </c>
      <c r="C118" s="68">
        <f t="shared" si="135"/>
        <v>126</v>
      </c>
      <c r="D118" s="67">
        <f t="shared" ref="D118:H118" si="229">IF($C118=0,0,D250/$C118*100)</f>
        <v>59.523809523809526</v>
      </c>
      <c r="E118" s="67">
        <f t="shared" si="229"/>
        <v>15.873015873015872</v>
      </c>
      <c r="F118" s="67">
        <f t="shared" si="229"/>
        <v>21.428571428571427</v>
      </c>
      <c r="G118" s="67">
        <f t="shared" si="229"/>
        <v>1.5873015873015872</v>
      </c>
      <c r="H118" s="67">
        <f t="shared" si="229"/>
        <v>1.5873015873015872</v>
      </c>
      <c r="I118" s="68">
        <f t="shared" si="137"/>
        <v>126</v>
      </c>
      <c r="J118" s="67">
        <f t="shared" ref="J118:N118" si="230">IF($I118=0,0,J250/$I118*100)</f>
        <v>57.936507936507944</v>
      </c>
      <c r="K118" s="67">
        <f t="shared" si="230"/>
        <v>16.666666666666664</v>
      </c>
      <c r="L118" s="67">
        <f t="shared" si="230"/>
        <v>20.634920634920633</v>
      </c>
      <c r="M118" s="67">
        <f t="shared" si="230"/>
        <v>3.1746031746031744</v>
      </c>
      <c r="N118" s="67">
        <f t="shared" si="230"/>
        <v>1.5873015873015872</v>
      </c>
      <c r="O118" s="206"/>
    </row>
    <row r="119" spans="1:15" ht="15" customHeight="1" x14ac:dyDescent="0.15">
      <c r="A119" s="69"/>
      <c r="B119" s="29" t="s">
        <v>345</v>
      </c>
      <c r="C119" s="68">
        <f t="shared" si="135"/>
        <v>379</v>
      </c>
      <c r="D119" s="67">
        <f t="shared" ref="D119:H119" si="231">IF($C119=0,0,D251/$C119*100)</f>
        <v>52.242744063324544</v>
      </c>
      <c r="E119" s="67">
        <f t="shared" si="231"/>
        <v>16.358839050131927</v>
      </c>
      <c r="F119" s="67">
        <f t="shared" si="231"/>
        <v>26.121372031662272</v>
      </c>
      <c r="G119" s="67">
        <f t="shared" si="231"/>
        <v>3.4300791556728232</v>
      </c>
      <c r="H119" s="67">
        <f t="shared" si="231"/>
        <v>1.8469656992084433</v>
      </c>
      <c r="I119" s="68">
        <f t="shared" si="137"/>
        <v>379</v>
      </c>
      <c r="J119" s="67">
        <f t="shared" ref="J119:N119" si="232">IF($I119=0,0,J251/$I119*100)</f>
        <v>36.939313984168862</v>
      </c>
      <c r="K119" s="67">
        <f t="shared" si="232"/>
        <v>25.857519788918204</v>
      </c>
      <c r="L119" s="67">
        <f t="shared" si="232"/>
        <v>28.496042216358841</v>
      </c>
      <c r="M119" s="67">
        <f t="shared" si="232"/>
        <v>6.5963060686015833</v>
      </c>
      <c r="N119" s="67">
        <f t="shared" si="232"/>
        <v>2.1108179419525066</v>
      </c>
      <c r="O119" s="206"/>
    </row>
    <row r="120" spans="1:15" ht="15" customHeight="1" x14ac:dyDescent="0.15">
      <c r="A120" s="69"/>
      <c r="B120" s="29" t="s">
        <v>346</v>
      </c>
      <c r="C120" s="68">
        <f t="shared" si="135"/>
        <v>320</v>
      </c>
      <c r="D120" s="67">
        <f t="shared" ref="D120:H120" si="233">IF($C120=0,0,D252/$C120*100)</f>
        <v>36.5625</v>
      </c>
      <c r="E120" s="67">
        <f t="shared" si="233"/>
        <v>33.75</v>
      </c>
      <c r="F120" s="67">
        <f t="shared" si="233"/>
        <v>24.375</v>
      </c>
      <c r="G120" s="67">
        <f t="shared" si="233"/>
        <v>3.75</v>
      </c>
      <c r="H120" s="67">
        <f t="shared" si="233"/>
        <v>1.5625</v>
      </c>
      <c r="I120" s="68">
        <f t="shared" si="137"/>
        <v>320</v>
      </c>
      <c r="J120" s="67">
        <f t="shared" ref="J120:N120" si="234">IF($I120=0,0,J252/$I120*100)</f>
        <v>30.312499999999996</v>
      </c>
      <c r="K120" s="67">
        <f t="shared" si="234"/>
        <v>34.6875</v>
      </c>
      <c r="L120" s="67">
        <f t="shared" si="234"/>
        <v>27.8125</v>
      </c>
      <c r="M120" s="67">
        <f t="shared" si="234"/>
        <v>5</v>
      </c>
      <c r="N120" s="67">
        <f t="shared" si="234"/>
        <v>2.1875</v>
      </c>
      <c r="O120" s="206"/>
    </row>
    <row r="121" spans="1:15" ht="15" customHeight="1" x14ac:dyDescent="0.15">
      <c r="A121" s="69"/>
      <c r="B121" s="29" t="s">
        <v>347</v>
      </c>
      <c r="C121" s="68">
        <f t="shared" si="135"/>
        <v>74</v>
      </c>
      <c r="D121" s="67">
        <f t="shared" ref="D121:H121" si="235">IF($C121=0,0,D253/$C121*100)</f>
        <v>28.378378378378379</v>
      </c>
      <c r="E121" s="67">
        <f t="shared" si="235"/>
        <v>22.972972972972975</v>
      </c>
      <c r="F121" s="67">
        <f t="shared" si="235"/>
        <v>35.135135135135137</v>
      </c>
      <c r="G121" s="67">
        <f t="shared" si="235"/>
        <v>13.513513513513514</v>
      </c>
      <c r="H121" s="67">
        <f t="shared" si="235"/>
        <v>0</v>
      </c>
      <c r="I121" s="68">
        <f t="shared" si="137"/>
        <v>74</v>
      </c>
      <c r="J121" s="67">
        <f t="shared" ref="J121:N121" si="236">IF($I121=0,0,J253/$I121*100)</f>
        <v>25.675675675675674</v>
      </c>
      <c r="K121" s="67">
        <f t="shared" si="236"/>
        <v>28.378378378378379</v>
      </c>
      <c r="L121" s="67">
        <f t="shared" si="236"/>
        <v>36.486486486486484</v>
      </c>
      <c r="M121" s="67">
        <f t="shared" si="236"/>
        <v>8.1081081081081088</v>
      </c>
      <c r="N121" s="67">
        <f t="shared" si="236"/>
        <v>1.3513513513513513</v>
      </c>
      <c r="O121" s="206"/>
    </row>
    <row r="122" spans="1:15" ht="15" customHeight="1" x14ac:dyDescent="0.15">
      <c r="A122" s="69"/>
      <c r="B122" s="29" t="s">
        <v>348</v>
      </c>
      <c r="C122" s="68">
        <f t="shared" si="135"/>
        <v>9</v>
      </c>
      <c r="D122" s="67">
        <f t="shared" ref="D122:H122" si="237">IF($C122=0,0,D254/$C122*100)</f>
        <v>22.222222222222221</v>
      </c>
      <c r="E122" s="67">
        <f t="shared" si="237"/>
        <v>66.666666666666657</v>
      </c>
      <c r="F122" s="67">
        <f t="shared" si="237"/>
        <v>0</v>
      </c>
      <c r="G122" s="67">
        <f t="shared" si="237"/>
        <v>11.111111111111111</v>
      </c>
      <c r="H122" s="67">
        <f t="shared" si="237"/>
        <v>0</v>
      </c>
      <c r="I122" s="68">
        <f t="shared" si="137"/>
        <v>9</v>
      </c>
      <c r="J122" s="67">
        <f t="shared" ref="J122:N122" si="238">IF($I122=0,0,J254/$I122*100)</f>
        <v>22.222222222222221</v>
      </c>
      <c r="K122" s="67">
        <f t="shared" si="238"/>
        <v>55.555555555555557</v>
      </c>
      <c r="L122" s="67">
        <f t="shared" si="238"/>
        <v>11.111111111111111</v>
      </c>
      <c r="M122" s="67">
        <f t="shared" si="238"/>
        <v>11.111111111111111</v>
      </c>
      <c r="N122" s="67">
        <f t="shared" si="238"/>
        <v>0</v>
      </c>
      <c r="O122" s="206"/>
    </row>
    <row r="123" spans="1:15" ht="15" customHeight="1" x14ac:dyDescent="0.15">
      <c r="A123" s="69"/>
      <c r="B123" s="29" t="s">
        <v>349</v>
      </c>
      <c r="C123" s="68">
        <f t="shared" si="135"/>
        <v>1</v>
      </c>
      <c r="D123" s="67">
        <f t="shared" ref="D123:H123" si="239">IF($C123=0,0,D255/$C123*100)</f>
        <v>100</v>
      </c>
      <c r="E123" s="67">
        <f t="shared" si="239"/>
        <v>0</v>
      </c>
      <c r="F123" s="67">
        <f t="shared" si="239"/>
        <v>0</v>
      </c>
      <c r="G123" s="67">
        <f t="shared" si="239"/>
        <v>0</v>
      </c>
      <c r="H123" s="67">
        <f t="shared" si="239"/>
        <v>0</v>
      </c>
      <c r="I123" s="68">
        <f t="shared" si="137"/>
        <v>1</v>
      </c>
      <c r="J123" s="67">
        <f t="shared" ref="J123:N123" si="240">IF($I123=0,0,J255/$I123*100)</f>
        <v>100</v>
      </c>
      <c r="K123" s="67">
        <f t="shared" si="240"/>
        <v>0</v>
      </c>
      <c r="L123" s="67">
        <f t="shared" si="240"/>
        <v>0</v>
      </c>
      <c r="M123" s="67">
        <f t="shared" si="240"/>
        <v>0</v>
      </c>
      <c r="N123" s="67">
        <f t="shared" si="240"/>
        <v>0</v>
      </c>
      <c r="O123" s="206"/>
    </row>
    <row r="124" spans="1:15" ht="15" customHeight="1" x14ac:dyDescent="0.15">
      <c r="A124" s="69"/>
      <c r="B124" s="29" t="s">
        <v>350</v>
      </c>
      <c r="C124" s="68">
        <f t="shared" si="135"/>
        <v>0</v>
      </c>
      <c r="D124" s="67">
        <f t="shared" ref="D124:H124" si="241">IF($C124=0,0,D256/$C124*100)</f>
        <v>0</v>
      </c>
      <c r="E124" s="67">
        <f t="shared" si="241"/>
        <v>0</v>
      </c>
      <c r="F124" s="67">
        <f t="shared" si="241"/>
        <v>0</v>
      </c>
      <c r="G124" s="67">
        <f t="shared" si="241"/>
        <v>0</v>
      </c>
      <c r="H124" s="67">
        <f t="shared" si="241"/>
        <v>0</v>
      </c>
      <c r="I124" s="68">
        <f t="shared" si="137"/>
        <v>0</v>
      </c>
      <c r="J124" s="67">
        <f t="shared" ref="J124:N124" si="242">IF($I124=0,0,J256/$I124*100)</f>
        <v>0</v>
      </c>
      <c r="K124" s="67">
        <f t="shared" si="242"/>
        <v>0</v>
      </c>
      <c r="L124" s="67">
        <f t="shared" si="242"/>
        <v>0</v>
      </c>
      <c r="M124" s="67">
        <f t="shared" si="242"/>
        <v>0</v>
      </c>
      <c r="N124" s="67">
        <f t="shared" si="242"/>
        <v>0</v>
      </c>
      <c r="O124" s="206"/>
    </row>
    <row r="125" spans="1:15" ht="15" customHeight="1" x14ac:dyDescent="0.15">
      <c r="A125" s="88"/>
      <c r="B125" s="30" t="s">
        <v>351</v>
      </c>
      <c r="C125" s="75">
        <f t="shared" si="135"/>
        <v>31</v>
      </c>
      <c r="D125" s="71">
        <f t="shared" ref="D125:H125" si="243">IF($C125=0,0,D257/$C125*100)</f>
        <v>32.258064516129032</v>
      </c>
      <c r="E125" s="71">
        <f t="shared" si="243"/>
        <v>48.387096774193552</v>
      </c>
      <c r="F125" s="71">
        <f t="shared" si="243"/>
        <v>9.67741935483871</v>
      </c>
      <c r="G125" s="71">
        <f t="shared" si="243"/>
        <v>9.67741935483871</v>
      </c>
      <c r="H125" s="71">
        <f t="shared" si="243"/>
        <v>0</v>
      </c>
      <c r="I125" s="75">
        <f t="shared" si="137"/>
        <v>31</v>
      </c>
      <c r="J125" s="71">
        <f t="shared" ref="J125:N125" si="244">IF($I125=0,0,J257/$I125*100)</f>
        <v>19.35483870967742</v>
      </c>
      <c r="K125" s="71">
        <f t="shared" si="244"/>
        <v>64.516129032258064</v>
      </c>
      <c r="L125" s="71">
        <f t="shared" si="244"/>
        <v>12.903225806451612</v>
      </c>
      <c r="M125" s="71">
        <f t="shared" si="244"/>
        <v>3.225806451612903</v>
      </c>
      <c r="N125" s="71">
        <f t="shared" si="244"/>
        <v>0</v>
      </c>
      <c r="O125" s="206"/>
    </row>
    <row r="126" spans="1:15" ht="15" customHeight="1" x14ac:dyDescent="0.15">
      <c r="A126" s="69" t="s">
        <v>221</v>
      </c>
      <c r="B126" s="29" t="s">
        <v>204</v>
      </c>
      <c r="C126" s="68">
        <f t="shared" si="135"/>
        <v>380</v>
      </c>
      <c r="D126" s="67">
        <f t="shared" ref="D126:H126" si="245">IF($C126=0,0,D258/$C126*100)</f>
        <v>37.894736842105267</v>
      </c>
      <c r="E126" s="67">
        <f t="shared" si="245"/>
        <v>26.842105263157894</v>
      </c>
      <c r="F126" s="67">
        <f t="shared" si="245"/>
        <v>29.736842105263158</v>
      </c>
      <c r="G126" s="67">
        <f t="shared" si="245"/>
        <v>4.7368421052631584</v>
      </c>
      <c r="H126" s="67">
        <f t="shared" si="245"/>
        <v>0.78947368421052633</v>
      </c>
      <c r="I126" s="68">
        <f t="shared" si="137"/>
        <v>380</v>
      </c>
      <c r="J126" s="67">
        <f t="shared" ref="J126:N126" si="246">IF($I126=0,0,J258/$I126*100)</f>
        <v>25.263157894736842</v>
      </c>
      <c r="K126" s="67">
        <f t="shared" si="246"/>
        <v>33.684210526315788</v>
      </c>
      <c r="L126" s="67">
        <f t="shared" si="246"/>
        <v>32.631578947368425</v>
      </c>
      <c r="M126" s="67">
        <f t="shared" si="246"/>
        <v>6.0526315789473681</v>
      </c>
      <c r="N126" s="67">
        <f t="shared" si="246"/>
        <v>2.3684210526315792</v>
      </c>
      <c r="O126" s="206"/>
    </row>
    <row r="127" spans="1:15" ht="15" customHeight="1" x14ac:dyDescent="0.15">
      <c r="A127" s="69" t="s">
        <v>222</v>
      </c>
      <c r="B127" s="29" t="s">
        <v>203</v>
      </c>
      <c r="C127" s="68">
        <f t="shared" si="135"/>
        <v>79</v>
      </c>
      <c r="D127" s="67">
        <f t="shared" ref="D127:H127" si="247">IF($C127=0,0,D259/$C127*100)</f>
        <v>49.367088607594937</v>
      </c>
      <c r="E127" s="67">
        <f t="shared" si="247"/>
        <v>20.253164556962027</v>
      </c>
      <c r="F127" s="67">
        <f t="shared" si="247"/>
        <v>25.316455696202532</v>
      </c>
      <c r="G127" s="67">
        <f t="shared" si="247"/>
        <v>1.2658227848101267</v>
      </c>
      <c r="H127" s="67">
        <f t="shared" si="247"/>
        <v>3.79746835443038</v>
      </c>
      <c r="I127" s="68">
        <f t="shared" si="137"/>
        <v>79</v>
      </c>
      <c r="J127" s="67">
        <f t="shared" ref="J127:N127" si="248">IF($I127=0,0,J259/$I127*100)</f>
        <v>37.974683544303801</v>
      </c>
      <c r="K127" s="67">
        <f t="shared" si="248"/>
        <v>20.253164556962027</v>
      </c>
      <c r="L127" s="67">
        <f t="shared" si="248"/>
        <v>36.708860759493675</v>
      </c>
      <c r="M127" s="67">
        <f t="shared" si="248"/>
        <v>5.0632911392405067</v>
      </c>
      <c r="N127" s="67">
        <f t="shared" si="248"/>
        <v>0</v>
      </c>
      <c r="O127" s="206"/>
    </row>
    <row r="128" spans="1:15" ht="15" customHeight="1" x14ac:dyDescent="0.15">
      <c r="A128" s="69" t="s">
        <v>223</v>
      </c>
      <c r="B128" s="29" t="s">
        <v>202</v>
      </c>
      <c r="C128" s="68">
        <f t="shared" si="135"/>
        <v>76</v>
      </c>
      <c r="D128" s="67">
        <f t="shared" ref="D128:H128" si="249">IF($C128=0,0,D260/$C128*100)</f>
        <v>46.05263157894737</v>
      </c>
      <c r="E128" s="67">
        <f t="shared" si="249"/>
        <v>28.947368421052634</v>
      </c>
      <c r="F128" s="67">
        <f t="shared" si="249"/>
        <v>21.052631578947366</v>
      </c>
      <c r="G128" s="67">
        <f t="shared" si="249"/>
        <v>3.9473684210526314</v>
      </c>
      <c r="H128" s="67">
        <f t="shared" si="249"/>
        <v>0</v>
      </c>
      <c r="I128" s="68">
        <f t="shared" si="137"/>
        <v>76</v>
      </c>
      <c r="J128" s="67">
        <f t="shared" ref="J128:N128" si="250">IF($I128=0,0,J260/$I128*100)</f>
        <v>35.526315789473685</v>
      </c>
      <c r="K128" s="67">
        <f t="shared" si="250"/>
        <v>32.894736842105267</v>
      </c>
      <c r="L128" s="67">
        <f t="shared" si="250"/>
        <v>23.684210526315788</v>
      </c>
      <c r="M128" s="67">
        <f t="shared" si="250"/>
        <v>6.5789473684210522</v>
      </c>
      <c r="N128" s="67">
        <f t="shared" si="250"/>
        <v>1.3157894736842104</v>
      </c>
      <c r="O128" s="206"/>
    </row>
    <row r="129" spans="1:15" ht="15" customHeight="1" x14ac:dyDescent="0.15">
      <c r="A129" s="69"/>
      <c r="B129" s="29" t="s">
        <v>201</v>
      </c>
      <c r="C129" s="68">
        <f t="shared" si="135"/>
        <v>80</v>
      </c>
      <c r="D129" s="67">
        <f t="shared" ref="D129:H129" si="251">IF($C129=0,0,D261/$C129*100)</f>
        <v>58.75</v>
      </c>
      <c r="E129" s="67">
        <f t="shared" si="251"/>
        <v>10</v>
      </c>
      <c r="F129" s="67">
        <f t="shared" si="251"/>
        <v>22.5</v>
      </c>
      <c r="G129" s="67">
        <f t="shared" si="251"/>
        <v>5</v>
      </c>
      <c r="H129" s="67">
        <f t="shared" si="251"/>
        <v>3.75</v>
      </c>
      <c r="I129" s="68">
        <f t="shared" si="137"/>
        <v>80</v>
      </c>
      <c r="J129" s="67">
        <f t="shared" ref="J129:N129" si="252">IF($I129=0,0,J261/$I129*100)</f>
        <v>51.249999999999993</v>
      </c>
      <c r="K129" s="67">
        <f t="shared" si="252"/>
        <v>16.25</v>
      </c>
      <c r="L129" s="67">
        <f t="shared" si="252"/>
        <v>27.500000000000004</v>
      </c>
      <c r="M129" s="67">
        <f t="shared" si="252"/>
        <v>1.25</v>
      </c>
      <c r="N129" s="67">
        <f t="shared" si="252"/>
        <v>3.75</v>
      </c>
      <c r="O129" s="206"/>
    </row>
    <row r="130" spans="1:15" ht="15" customHeight="1" x14ac:dyDescent="0.15">
      <c r="A130" s="69"/>
      <c r="B130" s="29" t="s">
        <v>200</v>
      </c>
      <c r="C130" s="68">
        <f t="shared" si="135"/>
        <v>58</v>
      </c>
      <c r="D130" s="67">
        <f t="shared" ref="D130:H130" si="253">IF($C130=0,0,D262/$C130*100)</f>
        <v>60.344827586206897</v>
      </c>
      <c r="E130" s="67">
        <f t="shared" si="253"/>
        <v>17.241379310344829</v>
      </c>
      <c r="F130" s="67">
        <f t="shared" si="253"/>
        <v>15.517241379310345</v>
      </c>
      <c r="G130" s="67">
        <f t="shared" si="253"/>
        <v>5.1724137931034484</v>
      </c>
      <c r="H130" s="67">
        <f t="shared" si="253"/>
        <v>1.7241379310344827</v>
      </c>
      <c r="I130" s="68">
        <f t="shared" si="137"/>
        <v>58</v>
      </c>
      <c r="J130" s="67">
        <f t="shared" ref="J130:N130" si="254">IF($I130=0,0,J262/$I130*100)</f>
        <v>67.241379310344826</v>
      </c>
      <c r="K130" s="67">
        <f t="shared" si="254"/>
        <v>15.517241379310345</v>
      </c>
      <c r="L130" s="67">
        <f t="shared" si="254"/>
        <v>15.517241379310345</v>
      </c>
      <c r="M130" s="67">
        <f t="shared" si="254"/>
        <v>0</v>
      </c>
      <c r="N130" s="67">
        <f t="shared" si="254"/>
        <v>1.7241379310344827</v>
      </c>
      <c r="O130" s="206"/>
    </row>
    <row r="131" spans="1:15" ht="15" customHeight="1" x14ac:dyDescent="0.15">
      <c r="A131" s="69"/>
      <c r="B131" s="29" t="s">
        <v>162</v>
      </c>
      <c r="C131" s="68">
        <f t="shared" si="135"/>
        <v>35</v>
      </c>
      <c r="D131" s="67">
        <f t="shared" ref="D131:H131" si="255">IF($C131=0,0,D263/$C131*100)</f>
        <v>77.142857142857153</v>
      </c>
      <c r="E131" s="67">
        <f t="shared" si="255"/>
        <v>11.428571428571429</v>
      </c>
      <c r="F131" s="67">
        <f t="shared" si="255"/>
        <v>2.8571428571428572</v>
      </c>
      <c r="G131" s="67">
        <f t="shared" si="255"/>
        <v>2.8571428571428572</v>
      </c>
      <c r="H131" s="67">
        <f t="shared" si="255"/>
        <v>5.7142857142857144</v>
      </c>
      <c r="I131" s="68">
        <f t="shared" si="137"/>
        <v>35</v>
      </c>
      <c r="J131" s="67">
        <f t="shared" ref="J131:N131" si="256">IF($I131=0,0,J263/$I131*100)</f>
        <v>74.285714285714292</v>
      </c>
      <c r="K131" s="67">
        <f t="shared" si="256"/>
        <v>11.428571428571429</v>
      </c>
      <c r="L131" s="67">
        <f t="shared" si="256"/>
        <v>11.428571428571429</v>
      </c>
      <c r="M131" s="67">
        <f t="shared" si="256"/>
        <v>0</v>
      </c>
      <c r="N131" s="67">
        <f t="shared" si="256"/>
        <v>2.8571428571428572</v>
      </c>
      <c r="O131" s="206"/>
    </row>
    <row r="132" spans="1:15" ht="15" customHeight="1" x14ac:dyDescent="0.15">
      <c r="A132" s="88"/>
      <c r="B132" s="30" t="s">
        <v>148</v>
      </c>
      <c r="C132" s="75">
        <f t="shared" si="135"/>
        <v>277</v>
      </c>
      <c r="D132" s="71">
        <f t="shared" ref="D132:H132" si="257">IF($C132=0,0,D264/$C132*100)</f>
        <v>40.433212996389891</v>
      </c>
      <c r="E132" s="71">
        <f t="shared" si="257"/>
        <v>26.353790613718413</v>
      </c>
      <c r="F132" s="71">
        <f t="shared" si="257"/>
        <v>28.51985559566787</v>
      </c>
      <c r="G132" s="71">
        <f t="shared" si="257"/>
        <v>3.9711191335740073</v>
      </c>
      <c r="H132" s="71">
        <f t="shared" si="257"/>
        <v>0.72202166064981954</v>
      </c>
      <c r="I132" s="75">
        <f t="shared" si="137"/>
        <v>277</v>
      </c>
      <c r="J132" s="71">
        <f t="shared" ref="J132:N132" si="258">IF($I132=0,0,J264/$I132*100)</f>
        <v>35.379061371841154</v>
      </c>
      <c r="K132" s="71">
        <f t="shared" si="258"/>
        <v>29.963898916967509</v>
      </c>
      <c r="L132" s="71">
        <f t="shared" si="258"/>
        <v>26.353790613718413</v>
      </c>
      <c r="M132" s="71">
        <f t="shared" si="258"/>
        <v>7.2202166064981945</v>
      </c>
      <c r="N132" s="71">
        <f t="shared" si="258"/>
        <v>1.0830324909747291</v>
      </c>
      <c r="O132" s="206"/>
    </row>
    <row r="133" spans="1:15" ht="15" customHeight="1" x14ac:dyDescent="0.15">
      <c r="A133" s="206"/>
      <c r="B133" s="206"/>
      <c r="C133" s="206"/>
      <c r="D133" s="206"/>
      <c r="E133" s="206"/>
      <c r="F133" s="206"/>
      <c r="G133" s="206"/>
      <c r="H133" s="206"/>
      <c r="I133" s="206"/>
      <c r="J133" s="206"/>
      <c r="K133" s="206"/>
      <c r="L133" s="206"/>
      <c r="M133" s="206"/>
      <c r="N133" s="206"/>
      <c r="O133" s="206"/>
    </row>
    <row r="136" spans="1:15" ht="15" customHeight="1" x14ac:dyDescent="0.15">
      <c r="A136" s="7" t="s">
        <v>0</v>
      </c>
      <c r="B136" s="8"/>
      <c r="C136" s="20">
        <v>985</v>
      </c>
      <c r="D136" s="20">
        <v>439</v>
      </c>
      <c r="E136" s="20">
        <v>235</v>
      </c>
      <c r="F136" s="20">
        <v>256</v>
      </c>
      <c r="G136" s="20">
        <v>41</v>
      </c>
      <c r="H136" s="20">
        <v>14</v>
      </c>
      <c r="I136" s="20">
        <v>985</v>
      </c>
      <c r="J136" s="20">
        <v>357</v>
      </c>
      <c r="K136" s="20">
        <v>278</v>
      </c>
      <c r="L136" s="20">
        <v>279</v>
      </c>
      <c r="M136" s="20">
        <v>53</v>
      </c>
      <c r="N136" s="20">
        <v>18</v>
      </c>
    </row>
    <row r="137" spans="1:15" ht="15" customHeight="1" x14ac:dyDescent="0.15">
      <c r="A137" s="4"/>
      <c r="B137" s="5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</row>
    <row r="138" spans="1:15" ht="15" customHeight="1" x14ac:dyDescent="0.15">
      <c r="A138" s="2" t="s">
        <v>139</v>
      </c>
      <c r="B138" s="23" t="s">
        <v>135</v>
      </c>
      <c r="C138" s="20">
        <v>57</v>
      </c>
      <c r="D138" s="20">
        <v>12</v>
      </c>
      <c r="E138" s="20">
        <v>17</v>
      </c>
      <c r="F138" s="20">
        <v>28</v>
      </c>
      <c r="G138" s="20">
        <v>0</v>
      </c>
      <c r="H138" s="20">
        <v>0</v>
      </c>
      <c r="I138" s="20">
        <v>57</v>
      </c>
      <c r="J138" s="20">
        <v>14</v>
      </c>
      <c r="K138" s="20">
        <v>8</v>
      </c>
      <c r="L138" s="20">
        <v>33</v>
      </c>
      <c r="M138" s="20">
        <v>2</v>
      </c>
      <c r="N138" s="20">
        <v>0</v>
      </c>
    </row>
    <row r="139" spans="1:15" ht="15" customHeight="1" x14ac:dyDescent="0.15">
      <c r="A139" s="3" t="s">
        <v>140</v>
      </c>
      <c r="B139" s="24" t="s">
        <v>136</v>
      </c>
      <c r="C139" s="20">
        <v>90</v>
      </c>
      <c r="D139" s="20">
        <v>27</v>
      </c>
      <c r="E139" s="20">
        <v>22</v>
      </c>
      <c r="F139" s="20">
        <v>34</v>
      </c>
      <c r="G139" s="20">
        <v>6</v>
      </c>
      <c r="H139" s="20">
        <v>1</v>
      </c>
      <c r="I139" s="20">
        <v>90</v>
      </c>
      <c r="J139" s="20">
        <v>28</v>
      </c>
      <c r="K139" s="20">
        <v>22</v>
      </c>
      <c r="L139" s="20">
        <v>28</v>
      </c>
      <c r="M139" s="20">
        <v>9</v>
      </c>
      <c r="N139" s="20">
        <v>3</v>
      </c>
    </row>
    <row r="140" spans="1:15" ht="15" customHeight="1" x14ac:dyDescent="0.15">
      <c r="A140" s="3"/>
      <c r="B140" s="24" t="s">
        <v>137</v>
      </c>
      <c r="C140" s="20">
        <v>354</v>
      </c>
      <c r="D140" s="20">
        <v>173</v>
      </c>
      <c r="E140" s="20">
        <v>74</v>
      </c>
      <c r="F140" s="20">
        <v>89</v>
      </c>
      <c r="G140" s="20">
        <v>14</v>
      </c>
      <c r="H140" s="20">
        <v>4</v>
      </c>
      <c r="I140" s="20">
        <v>354</v>
      </c>
      <c r="J140" s="20">
        <v>110</v>
      </c>
      <c r="K140" s="20">
        <v>115</v>
      </c>
      <c r="L140" s="20">
        <v>106</v>
      </c>
      <c r="M140" s="20">
        <v>20</v>
      </c>
      <c r="N140" s="20">
        <v>3</v>
      </c>
    </row>
    <row r="141" spans="1:15" ht="15" customHeight="1" x14ac:dyDescent="0.15">
      <c r="A141" s="3"/>
      <c r="B141" s="24" t="s">
        <v>138</v>
      </c>
      <c r="C141" s="20">
        <v>442</v>
      </c>
      <c r="D141" s="20">
        <v>213</v>
      </c>
      <c r="E141" s="20">
        <v>102</v>
      </c>
      <c r="F141" s="20">
        <v>101</v>
      </c>
      <c r="G141" s="20">
        <v>17</v>
      </c>
      <c r="H141" s="20">
        <v>9</v>
      </c>
      <c r="I141" s="20">
        <v>442</v>
      </c>
      <c r="J141" s="20">
        <v>198</v>
      </c>
      <c r="K141" s="20">
        <v>104</v>
      </c>
      <c r="L141" s="20">
        <v>109</v>
      </c>
      <c r="M141" s="20">
        <v>19</v>
      </c>
      <c r="N141" s="20">
        <v>12</v>
      </c>
    </row>
    <row r="142" spans="1:15" ht="15" customHeight="1" x14ac:dyDescent="0.15">
      <c r="A142" s="3"/>
      <c r="B142" s="24" t="s">
        <v>7</v>
      </c>
      <c r="C142" s="20">
        <v>0</v>
      </c>
      <c r="D142" s="20">
        <v>0</v>
      </c>
      <c r="E142" s="20">
        <v>0</v>
      </c>
      <c r="F142" s="20">
        <v>0</v>
      </c>
      <c r="G142" s="20">
        <v>0</v>
      </c>
      <c r="H142" s="20">
        <v>0</v>
      </c>
      <c r="I142" s="20">
        <v>0</v>
      </c>
      <c r="J142" s="20">
        <v>0</v>
      </c>
      <c r="K142" s="20">
        <v>0</v>
      </c>
      <c r="L142" s="20">
        <v>0</v>
      </c>
      <c r="M142" s="20">
        <v>0</v>
      </c>
      <c r="N142" s="20">
        <v>0</v>
      </c>
    </row>
    <row r="143" spans="1:15" ht="15" customHeight="1" x14ac:dyDescent="0.15">
      <c r="A143" s="4"/>
      <c r="B143" s="25" t="s">
        <v>8</v>
      </c>
      <c r="C143" s="20">
        <v>42</v>
      </c>
      <c r="D143" s="20">
        <v>14</v>
      </c>
      <c r="E143" s="20">
        <v>20</v>
      </c>
      <c r="F143" s="20">
        <v>4</v>
      </c>
      <c r="G143" s="20">
        <v>4</v>
      </c>
      <c r="H143" s="20">
        <v>0</v>
      </c>
      <c r="I143" s="20">
        <v>42</v>
      </c>
      <c r="J143" s="20">
        <v>7</v>
      </c>
      <c r="K143" s="20">
        <v>29</v>
      </c>
      <c r="L143" s="20">
        <v>3</v>
      </c>
      <c r="M143" s="20">
        <v>3</v>
      </c>
      <c r="N143" s="20">
        <v>0</v>
      </c>
    </row>
    <row r="144" spans="1:15" ht="15" customHeight="1" x14ac:dyDescent="0.15">
      <c r="A144" s="3" t="s">
        <v>149</v>
      </c>
      <c r="B144" s="24" t="s">
        <v>141</v>
      </c>
      <c r="C144" s="20">
        <v>0</v>
      </c>
      <c r="D144" s="20">
        <v>0</v>
      </c>
      <c r="E144" s="20">
        <v>0</v>
      </c>
      <c r="F144" s="20">
        <v>0</v>
      </c>
      <c r="G144" s="20">
        <v>0</v>
      </c>
      <c r="H144" s="20">
        <v>0</v>
      </c>
      <c r="I144" s="20">
        <v>0</v>
      </c>
      <c r="J144" s="20">
        <v>0</v>
      </c>
      <c r="K144" s="20">
        <v>0</v>
      </c>
      <c r="L144" s="20">
        <v>0</v>
      </c>
      <c r="M144" s="20">
        <v>0</v>
      </c>
      <c r="N144" s="20">
        <v>0</v>
      </c>
    </row>
    <row r="145" spans="1:14" ht="15" customHeight="1" x14ac:dyDescent="0.15">
      <c r="A145" s="3" t="s">
        <v>150</v>
      </c>
      <c r="B145" s="24" t="s">
        <v>142</v>
      </c>
      <c r="C145" s="20">
        <v>13</v>
      </c>
      <c r="D145" s="20">
        <v>4</v>
      </c>
      <c r="E145" s="20">
        <v>2</v>
      </c>
      <c r="F145" s="20">
        <v>5</v>
      </c>
      <c r="G145" s="20">
        <v>2</v>
      </c>
      <c r="H145" s="20">
        <v>0</v>
      </c>
      <c r="I145" s="20">
        <v>13</v>
      </c>
      <c r="J145" s="20">
        <v>4</v>
      </c>
      <c r="K145" s="20">
        <v>2</v>
      </c>
      <c r="L145" s="20">
        <v>5</v>
      </c>
      <c r="M145" s="20">
        <v>2</v>
      </c>
      <c r="N145" s="20">
        <v>0</v>
      </c>
    </row>
    <row r="146" spans="1:14" ht="15" customHeight="1" x14ac:dyDescent="0.15">
      <c r="A146" s="3" t="s">
        <v>152</v>
      </c>
      <c r="B146" s="24" t="s">
        <v>143</v>
      </c>
      <c r="C146" s="20">
        <v>122</v>
      </c>
      <c r="D146" s="20">
        <v>52</v>
      </c>
      <c r="E146" s="20">
        <v>46</v>
      </c>
      <c r="F146" s="20">
        <v>11</v>
      </c>
      <c r="G146" s="20">
        <v>12</v>
      </c>
      <c r="H146" s="20">
        <v>1</v>
      </c>
      <c r="I146" s="20">
        <v>122</v>
      </c>
      <c r="J146" s="20">
        <v>55</v>
      </c>
      <c r="K146" s="20">
        <v>47</v>
      </c>
      <c r="L146" s="20">
        <v>16</v>
      </c>
      <c r="M146" s="20">
        <v>3</v>
      </c>
      <c r="N146" s="20">
        <v>1</v>
      </c>
    </row>
    <row r="147" spans="1:14" ht="15" customHeight="1" x14ac:dyDescent="0.15">
      <c r="A147" s="3"/>
      <c r="B147" s="24" t="s">
        <v>144</v>
      </c>
      <c r="C147" s="20">
        <v>185</v>
      </c>
      <c r="D147" s="20">
        <v>88</v>
      </c>
      <c r="E147" s="20">
        <v>52</v>
      </c>
      <c r="F147" s="20">
        <v>37</v>
      </c>
      <c r="G147" s="20">
        <v>5</v>
      </c>
      <c r="H147" s="20">
        <v>3</v>
      </c>
      <c r="I147" s="20">
        <v>185</v>
      </c>
      <c r="J147" s="20">
        <v>85</v>
      </c>
      <c r="K147" s="20">
        <v>46</v>
      </c>
      <c r="L147" s="20">
        <v>42</v>
      </c>
      <c r="M147" s="20">
        <v>10</v>
      </c>
      <c r="N147" s="20">
        <v>2</v>
      </c>
    </row>
    <row r="148" spans="1:14" ht="15" customHeight="1" x14ac:dyDescent="0.15">
      <c r="A148" s="3"/>
      <c r="B148" s="24" t="s">
        <v>145</v>
      </c>
      <c r="C148" s="20">
        <v>391</v>
      </c>
      <c r="D148" s="20">
        <v>187</v>
      </c>
      <c r="E148" s="20">
        <v>79</v>
      </c>
      <c r="F148" s="20">
        <v>102</v>
      </c>
      <c r="G148" s="20">
        <v>15</v>
      </c>
      <c r="H148" s="20">
        <v>8</v>
      </c>
      <c r="I148" s="20">
        <v>391</v>
      </c>
      <c r="J148" s="20">
        <v>145</v>
      </c>
      <c r="K148" s="20">
        <v>102</v>
      </c>
      <c r="L148" s="20">
        <v>116</v>
      </c>
      <c r="M148" s="20">
        <v>22</v>
      </c>
      <c r="N148" s="20">
        <v>6</v>
      </c>
    </row>
    <row r="149" spans="1:14" ht="15" customHeight="1" x14ac:dyDescent="0.15">
      <c r="A149" s="3"/>
      <c r="B149" s="24" t="s">
        <v>146</v>
      </c>
      <c r="C149" s="20">
        <v>166</v>
      </c>
      <c r="D149" s="20">
        <v>81</v>
      </c>
      <c r="E149" s="20">
        <v>25</v>
      </c>
      <c r="F149" s="20">
        <v>57</v>
      </c>
      <c r="G149" s="20">
        <v>1</v>
      </c>
      <c r="H149" s="20">
        <v>2</v>
      </c>
      <c r="I149" s="20">
        <v>166</v>
      </c>
      <c r="J149" s="20">
        <v>44</v>
      </c>
      <c r="K149" s="20">
        <v>53</v>
      </c>
      <c r="L149" s="20">
        <v>51</v>
      </c>
      <c r="M149" s="20">
        <v>10</v>
      </c>
      <c r="N149" s="20">
        <v>8</v>
      </c>
    </row>
    <row r="150" spans="1:14" ht="15" customHeight="1" x14ac:dyDescent="0.15">
      <c r="A150" s="3"/>
      <c r="B150" s="24" t="s">
        <v>147</v>
      </c>
      <c r="C150" s="20">
        <v>79</v>
      </c>
      <c r="D150" s="20">
        <v>19</v>
      </c>
      <c r="E150" s="20">
        <v>17</v>
      </c>
      <c r="F150" s="20">
        <v>40</v>
      </c>
      <c r="G150" s="20">
        <v>3</v>
      </c>
      <c r="H150" s="20">
        <v>0</v>
      </c>
      <c r="I150" s="20">
        <v>79</v>
      </c>
      <c r="J150" s="20">
        <v>18</v>
      </c>
      <c r="K150" s="20">
        <v>10</v>
      </c>
      <c r="L150" s="20">
        <v>45</v>
      </c>
      <c r="M150" s="20">
        <v>5</v>
      </c>
      <c r="N150" s="20">
        <v>1</v>
      </c>
    </row>
    <row r="151" spans="1:14" ht="15" customHeight="1" x14ac:dyDescent="0.15">
      <c r="A151" s="4"/>
      <c r="B151" s="25" t="s">
        <v>148</v>
      </c>
      <c r="C151" s="20">
        <v>29</v>
      </c>
      <c r="D151" s="20">
        <v>8</v>
      </c>
      <c r="E151" s="20">
        <v>14</v>
      </c>
      <c r="F151" s="20">
        <v>4</v>
      </c>
      <c r="G151" s="20">
        <v>3</v>
      </c>
      <c r="H151" s="20">
        <v>0</v>
      </c>
      <c r="I151" s="20">
        <v>29</v>
      </c>
      <c r="J151" s="20">
        <v>6</v>
      </c>
      <c r="K151" s="20">
        <v>18</v>
      </c>
      <c r="L151" s="20">
        <v>4</v>
      </c>
      <c r="M151" s="20">
        <v>1</v>
      </c>
      <c r="N151" s="20">
        <v>0</v>
      </c>
    </row>
    <row r="152" spans="1:14" ht="15" customHeight="1" x14ac:dyDescent="0.15">
      <c r="A152" s="3" t="s">
        <v>149</v>
      </c>
      <c r="B152" s="24" t="s">
        <v>154</v>
      </c>
      <c r="C152" s="20">
        <v>2</v>
      </c>
      <c r="D152" s="20">
        <v>2</v>
      </c>
      <c r="E152" s="20">
        <v>0</v>
      </c>
      <c r="F152" s="20">
        <v>0</v>
      </c>
      <c r="G152" s="20">
        <v>0</v>
      </c>
      <c r="H152" s="20">
        <v>0</v>
      </c>
      <c r="I152" s="20">
        <v>2</v>
      </c>
      <c r="J152" s="20">
        <v>2</v>
      </c>
      <c r="K152" s="20">
        <v>0</v>
      </c>
      <c r="L152" s="20">
        <v>0</v>
      </c>
      <c r="M152" s="20">
        <v>0</v>
      </c>
      <c r="N152" s="20">
        <v>0</v>
      </c>
    </row>
    <row r="153" spans="1:14" ht="15" customHeight="1" x14ac:dyDescent="0.15">
      <c r="A153" s="3" t="s">
        <v>150</v>
      </c>
      <c r="B153" s="24" t="s">
        <v>155</v>
      </c>
      <c r="C153" s="20">
        <v>35</v>
      </c>
      <c r="D153" s="20">
        <v>17</v>
      </c>
      <c r="E153" s="20">
        <v>4</v>
      </c>
      <c r="F153" s="20">
        <v>6</v>
      </c>
      <c r="G153" s="20">
        <v>7</v>
      </c>
      <c r="H153" s="20">
        <v>1</v>
      </c>
      <c r="I153" s="20">
        <v>35</v>
      </c>
      <c r="J153" s="20">
        <v>19</v>
      </c>
      <c r="K153" s="20">
        <v>8</v>
      </c>
      <c r="L153" s="20">
        <v>5</v>
      </c>
      <c r="M153" s="20">
        <v>2</v>
      </c>
      <c r="N153" s="20">
        <v>1</v>
      </c>
    </row>
    <row r="154" spans="1:14" ht="15" customHeight="1" x14ac:dyDescent="0.15">
      <c r="A154" s="3" t="s">
        <v>153</v>
      </c>
      <c r="B154" s="24" t="s">
        <v>156</v>
      </c>
      <c r="C154" s="20">
        <v>182</v>
      </c>
      <c r="D154" s="20">
        <v>78</v>
      </c>
      <c r="E154" s="20">
        <v>63</v>
      </c>
      <c r="F154" s="20">
        <v>32</v>
      </c>
      <c r="G154" s="20">
        <v>7</v>
      </c>
      <c r="H154" s="20">
        <v>2</v>
      </c>
      <c r="I154" s="20">
        <v>182</v>
      </c>
      <c r="J154" s="20">
        <v>87</v>
      </c>
      <c r="K154" s="20">
        <v>52</v>
      </c>
      <c r="L154" s="20">
        <v>35</v>
      </c>
      <c r="M154" s="20">
        <v>7</v>
      </c>
      <c r="N154" s="20">
        <v>1</v>
      </c>
    </row>
    <row r="155" spans="1:14" ht="15" customHeight="1" x14ac:dyDescent="0.15">
      <c r="A155" s="3"/>
      <c r="B155" s="24" t="s">
        <v>157</v>
      </c>
      <c r="C155" s="20">
        <v>231</v>
      </c>
      <c r="D155" s="20">
        <v>101</v>
      </c>
      <c r="E155" s="20">
        <v>58</v>
      </c>
      <c r="F155" s="20">
        <v>63</v>
      </c>
      <c r="G155" s="20">
        <v>4</v>
      </c>
      <c r="H155" s="20">
        <v>5</v>
      </c>
      <c r="I155" s="20">
        <v>231</v>
      </c>
      <c r="J155" s="20">
        <v>80</v>
      </c>
      <c r="K155" s="20">
        <v>64</v>
      </c>
      <c r="L155" s="20">
        <v>75</v>
      </c>
      <c r="M155" s="20">
        <v>8</v>
      </c>
      <c r="N155" s="20">
        <v>4</v>
      </c>
    </row>
    <row r="156" spans="1:14" ht="15" customHeight="1" x14ac:dyDescent="0.15">
      <c r="A156" s="3"/>
      <c r="B156" s="24" t="s">
        <v>158</v>
      </c>
      <c r="C156" s="20">
        <v>351</v>
      </c>
      <c r="D156" s="20">
        <v>176</v>
      </c>
      <c r="E156" s="20">
        <v>58</v>
      </c>
      <c r="F156" s="20">
        <v>99</v>
      </c>
      <c r="G156" s="20">
        <v>14</v>
      </c>
      <c r="H156" s="20">
        <v>4</v>
      </c>
      <c r="I156" s="20">
        <v>351</v>
      </c>
      <c r="J156" s="20">
        <v>128</v>
      </c>
      <c r="K156" s="20">
        <v>90</v>
      </c>
      <c r="L156" s="20">
        <v>100</v>
      </c>
      <c r="M156" s="20">
        <v>27</v>
      </c>
      <c r="N156" s="20">
        <v>6</v>
      </c>
    </row>
    <row r="157" spans="1:14" ht="15" customHeight="1" x14ac:dyDescent="0.15">
      <c r="A157" s="3"/>
      <c r="B157" s="24" t="s">
        <v>159</v>
      </c>
      <c r="C157" s="20">
        <v>57</v>
      </c>
      <c r="D157" s="20">
        <v>34</v>
      </c>
      <c r="E157" s="20">
        <v>6</v>
      </c>
      <c r="F157" s="20">
        <v>15</v>
      </c>
      <c r="G157" s="20">
        <v>0</v>
      </c>
      <c r="H157" s="20">
        <v>2</v>
      </c>
      <c r="I157" s="20">
        <v>57</v>
      </c>
      <c r="J157" s="20">
        <v>13</v>
      </c>
      <c r="K157" s="20">
        <v>19</v>
      </c>
      <c r="L157" s="20">
        <v>17</v>
      </c>
      <c r="M157" s="20">
        <v>3</v>
      </c>
      <c r="N157" s="20">
        <v>5</v>
      </c>
    </row>
    <row r="158" spans="1:14" ht="15" customHeight="1" x14ac:dyDescent="0.15">
      <c r="A158" s="3"/>
      <c r="B158" s="24" t="s">
        <v>160</v>
      </c>
      <c r="C158" s="20">
        <v>54</v>
      </c>
      <c r="D158" s="20">
        <v>10</v>
      </c>
      <c r="E158" s="20">
        <v>11</v>
      </c>
      <c r="F158" s="20">
        <v>32</v>
      </c>
      <c r="G158" s="20">
        <v>1</v>
      </c>
      <c r="H158" s="20">
        <v>0</v>
      </c>
      <c r="I158" s="20">
        <v>54</v>
      </c>
      <c r="J158" s="20">
        <v>13</v>
      </c>
      <c r="K158" s="20">
        <v>4</v>
      </c>
      <c r="L158" s="20">
        <v>32</v>
      </c>
      <c r="M158" s="20">
        <v>4</v>
      </c>
      <c r="N158" s="20">
        <v>1</v>
      </c>
    </row>
    <row r="159" spans="1:14" ht="15" customHeight="1" x14ac:dyDescent="0.15">
      <c r="A159" s="4"/>
      <c r="B159" s="25" t="s">
        <v>161</v>
      </c>
      <c r="C159" s="20">
        <v>73</v>
      </c>
      <c r="D159" s="20">
        <v>21</v>
      </c>
      <c r="E159" s="20">
        <v>35</v>
      </c>
      <c r="F159" s="20">
        <v>9</v>
      </c>
      <c r="G159" s="20">
        <v>8</v>
      </c>
      <c r="H159" s="20">
        <v>0</v>
      </c>
      <c r="I159" s="20">
        <v>73</v>
      </c>
      <c r="J159" s="20">
        <v>15</v>
      </c>
      <c r="K159" s="20">
        <v>41</v>
      </c>
      <c r="L159" s="20">
        <v>15</v>
      </c>
      <c r="M159" s="20">
        <v>2</v>
      </c>
      <c r="N159" s="20">
        <v>0</v>
      </c>
    </row>
    <row r="160" spans="1:14" ht="15" customHeight="1" x14ac:dyDescent="0.15">
      <c r="A160" s="3" t="s">
        <v>167</v>
      </c>
      <c r="B160" s="24" t="s">
        <v>162</v>
      </c>
      <c r="C160" s="20">
        <v>813</v>
      </c>
      <c r="D160" s="20">
        <v>369</v>
      </c>
      <c r="E160" s="20">
        <v>167</v>
      </c>
      <c r="F160" s="20">
        <v>229</v>
      </c>
      <c r="G160" s="20">
        <v>34</v>
      </c>
      <c r="H160" s="20">
        <v>14</v>
      </c>
      <c r="I160" s="20">
        <v>813</v>
      </c>
      <c r="J160" s="20">
        <v>300</v>
      </c>
      <c r="K160" s="20">
        <v>215</v>
      </c>
      <c r="L160" s="20">
        <v>237</v>
      </c>
      <c r="M160" s="20">
        <v>47</v>
      </c>
      <c r="N160" s="20">
        <v>14</v>
      </c>
    </row>
    <row r="161" spans="1:14" ht="15" customHeight="1" x14ac:dyDescent="0.15">
      <c r="A161" s="3" t="s">
        <v>168</v>
      </c>
      <c r="B161" s="24" t="s">
        <v>163</v>
      </c>
      <c r="C161" s="20">
        <v>65</v>
      </c>
      <c r="D161" s="20">
        <v>35</v>
      </c>
      <c r="E161" s="20">
        <v>17</v>
      </c>
      <c r="F161" s="20">
        <v>12</v>
      </c>
      <c r="G161" s="20">
        <v>1</v>
      </c>
      <c r="H161" s="20">
        <v>0</v>
      </c>
      <c r="I161" s="20">
        <v>65</v>
      </c>
      <c r="J161" s="20">
        <v>29</v>
      </c>
      <c r="K161" s="20">
        <v>15</v>
      </c>
      <c r="L161" s="20">
        <v>17</v>
      </c>
      <c r="M161" s="20">
        <v>0</v>
      </c>
      <c r="N161" s="20">
        <v>4</v>
      </c>
    </row>
    <row r="162" spans="1:14" ht="15" customHeight="1" x14ac:dyDescent="0.15">
      <c r="A162" s="3" t="s">
        <v>169</v>
      </c>
      <c r="B162" s="24" t="s">
        <v>164</v>
      </c>
      <c r="C162" s="20">
        <v>24</v>
      </c>
      <c r="D162" s="20">
        <v>10</v>
      </c>
      <c r="E162" s="20">
        <v>10</v>
      </c>
      <c r="F162" s="20">
        <v>3</v>
      </c>
      <c r="G162" s="20">
        <v>1</v>
      </c>
      <c r="H162" s="20">
        <v>0</v>
      </c>
      <c r="I162" s="20">
        <v>24</v>
      </c>
      <c r="J162" s="20">
        <v>4</v>
      </c>
      <c r="K162" s="20">
        <v>9</v>
      </c>
      <c r="L162" s="20">
        <v>8</v>
      </c>
      <c r="M162" s="20">
        <v>3</v>
      </c>
      <c r="N162" s="20">
        <v>0</v>
      </c>
    </row>
    <row r="163" spans="1:14" ht="15" customHeight="1" x14ac:dyDescent="0.15">
      <c r="A163" s="3" t="s">
        <v>152</v>
      </c>
      <c r="B163" s="24" t="s">
        <v>165</v>
      </c>
      <c r="C163" s="20">
        <v>8</v>
      </c>
      <c r="D163" s="20">
        <v>2</v>
      </c>
      <c r="E163" s="20">
        <v>3</v>
      </c>
      <c r="F163" s="20">
        <v>3</v>
      </c>
      <c r="G163" s="20">
        <v>0</v>
      </c>
      <c r="H163" s="20">
        <v>0</v>
      </c>
      <c r="I163" s="20">
        <v>8</v>
      </c>
      <c r="J163" s="20">
        <v>2</v>
      </c>
      <c r="K163" s="20">
        <v>4</v>
      </c>
      <c r="L163" s="20">
        <v>2</v>
      </c>
      <c r="M163" s="20">
        <v>0</v>
      </c>
      <c r="N163" s="20">
        <v>0</v>
      </c>
    </row>
    <row r="164" spans="1:14" ht="15" customHeight="1" x14ac:dyDescent="0.15">
      <c r="A164" s="3"/>
      <c r="B164" s="24" t="s">
        <v>166</v>
      </c>
      <c r="C164" s="20">
        <v>35</v>
      </c>
      <c r="D164" s="20">
        <v>8</v>
      </c>
      <c r="E164" s="20">
        <v>25</v>
      </c>
      <c r="F164" s="20">
        <v>0</v>
      </c>
      <c r="G164" s="20">
        <v>2</v>
      </c>
      <c r="H164" s="20">
        <v>0</v>
      </c>
      <c r="I164" s="20">
        <v>35</v>
      </c>
      <c r="J164" s="20">
        <v>14</v>
      </c>
      <c r="K164" s="20">
        <v>17</v>
      </c>
      <c r="L164" s="20">
        <v>2</v>
      </c>
      <c r="M164" s="20">
        <v>2</v>
      </c>
      <c r="N164" s="20">
        <v>0</v>
      </c>
    </row>
    <row r="165" spans="1:14" ht="15" customHeight="1" x14ac:dyDescent="0.15">
      <c r="A165" s="4"/>
      <c r="B165" s="25" t="s">
        <v>148</v>
      </c>
      <c r="C165" s="20">
        <v>40</v>
      </c>
      <c r="D165" s="20">
        <v>15</v>
      </c>
      <c r="E165" s="20">
        <v>13</v>
      </c>
      <c r="F165" s="20">
        <v>9</v>
      </c>
      <c r="G165" s="20">
        <v>3</v>
      </c>
      <c r="H165" s="20">
        <v>0</v>
      </c>
      <c r="I165" s="20">
        <v>40</v>
      </c>
      <c r="J165" s="20">
        <v>8</v>
      </c>
      <c r="K165" s="20">
        <v>18</v>
      </c>
      <c r="L165" s="20">
        <v>13</v>
      </c>
      <c r="M165" s="20">
        <v>1</v>
      </c>
      <c r="N165" s="20">
        <v>0</v>
      </c>
    </row>
    <row r="166" spans="1:14" ht="15" customHeight="1" x14ac:dyDescent="0.15">
      <c r="A166" s="3" t="s">
        <v>167</v>
      </c>
      <c r="B166" s="24" t="s">
        <v>162</v>
      </c>
      <c r="C166" s="20">
        <v>801</v>
      </c>
      <c r="D166" s="20">
        <v>365</v>
      </c>
      <c r="E166" s="20">
        <v>164</v>
      </c>
      <c r="F166" s="20">
        <v>224</v>
      </c>
      <c r="G166" s="20">
        <v>34</v>
      </c>
      <c r="H166" s="20">
        <v>14</v>
      </c>
      <c r="I166" s="20">
        <v>801</v>
      </c>
      <c r="J166" s="20">
        <v>295</v>
      </c>
      <c r="K166" s="20">
        <v>212</v>
      </c>
      <c r="L166" s="20">
        <v>231</v>
      </c>
      <c r="M166" s="20">
        <v>49</v>
      </c>
      <c r="N166" s="20">
        <v>14</v>
      </c>
    </row>
    <row r="167" spans="1:14" ht="15" customHeight="1" x14ac:dyDescent="0.15">
      <c r="A167" s="3" t="s">
        <v>168</v>
      </c>
      <c r="B167" s="24" t="s">
        <v>170</v>
      </c>
      <c r="C167" s="20">
        <v>64</v>
      </c>
      <c r="D167" s="20">
        <v>33</v>
      </c>
      <c r="E167" s="20">
        <v>17</v>
      </c>
      <c r="F167" s="20">
        <v>14</v>
      </c>
      <c r="G167" s="20">
        <v>0</v>
      </c>
      <c r="H167" s="20">
        <v>0</v>
      </c>
      <c r="I167" s="20">
        <v>64</v>
      </c>
      <c r="J167" s="20">
        <v>25</v>
      </c>
      <c r="K167" s="20">
        <v>14</v>
      </c>
      <c r="L167" s="20">
        <v>21</v>
      </c>
      <c r="M167" s="20">
        <v>0</v>
      </c>
      <c r="N167" s="20">
        <v>4</v>
      </c>
    </row>
    <row r="168" spans="1:14" ht="15" customHeight="1" x14ac:dyDescent="0.15">
      <c r="A168" s="3" t="s">
        <v>169</v>
      </c>
      <c r="B168" s="24" t="s">
        <v>171</v>
      </c>
      <c r="C168" s="20">
        <v>10</v>
      </c>
      <c r="D168" s="20">
        <v>4</v>
      </c>
      <c r="E168" s="20">
        <v>4</v>
      </c>
      <c r="F168" s="20">
        <v>1</v>
      </c>
      <c r="G168" s="20">
        <v>1</v>
      </c>
      <c r="H168" s="20">
        <v>0</v>
      </c>
      <c r="I168" s="20">
        <v>10</v>
      </c>
      <c r="J168" s="20">
        <v>3</v>
      </c>
      <c r="K168" s="20">
        <v>4</v>
      </c>
      <c r="L168" s="20">
        <v>2</v>
      </c>
      <c r="M168" s="20">
        <v>1</v>
      </c>
      <c r="N168" s="20">
        <v>0</v>
      </c>
    </row>
    <row r="169" spans="1:14" ht="15" customHeight="1" x14ac:dyDescent="0.15">
      <c r="A169" s="3" t="s">
        <v>153</v>
      </c>
      <c r="B169" s="24" t="s">
        <v>172</v>
      </c>
      <c r="C169" s="20">
        <v>8</v>
      </c>
      <c r="D169" s="20">
        <v>1</v>
      </c>
      <c r="E169" s="20">
        <v>4</v>
      </c>
      <c r="F169" s="20">
        <v>3</v>
      </c>
      <c r="G169" s="20">
        <v>0</v>
      </c>
      <c r="H169" s="20">
        <v>0</v>
      </c>
      <c r="I169" s="20">
        <v>8</v>
      </c>
      <c r="J169" s="20">
        <v>4</v>
      </c>
      <c r="K169" s="20">
        <v>2</v>
      </c>
      <c r="L169" s="20">
        <v>2</v>
      </c>
      <c r="M169" s="20">
        <v>0</v>
      </c>
      <c r="N169" s="20">
        <v>0</v>
      </c>
    </row>
    <row r="170" spans="1:14" ht="15" customHeight="1" x14ac:dyDescent="0.15">
      <c r="A170" s="3"/>
      <c r="B170" s="24" t="s">
        <v>166</v>
      </c>
      <c r="C170" s="20">
        <v>29</v>
      </c>
      <c r="D170" s="20">
        <v>8</v>
      </c>
      <c r="E170" s="20">
        <v>19</v>
      </c>
      <c r="F170" s="20">
        <v>0</v>
      </c>
      <c r="G170" s="20">
        <v>2</v>
      </c>
      <c r="H170" s="20">
        <v>0</v>
      </c>
      <c r="I170" s="20">
        <v>29</v>
      </c>
      <c r="J170" s="20">
        <v>10</v>
      </c>
      <c r="K170" s="20">
        <v>15</v>
      </c>
      <c r="L170" s="20">
        <v>2</v>
      </c>
      <c r="M170" s="20">
        <v>2</v>
      </c>
      <c r="N170" s="20">
        <v>0</v>
      </c>
    </row>
    <row r="171" spans="1:14" ht="15" customHeight="1" x14ac:dyDescent="0.15">
      <c r="A171" s="4"/>
      <c r="B171" s="25" t="s">
        <v>148</v>
      </c>
      <c r="C171" s="20">
        <v>73</v>
      </c>
      <c r="D171" s="20">
        <v>28</v>
      </c>
      <c r="E171" s="20">
        <v>27</v>
      </c>
      <c r="F171" s="20">
        <v>14</v>
      </c>
      <c r="G171" s="20">
        <v>4</v>
      </c>
      <c r="H171" s="20">
        <v>0</v>
      </c>
      <c r="I171" s="20">
        <v>73</v>
      </c>
      <c r="J171" s="20">
        <v>20</v>
      </c>
      <c r="K171" s="20">
        <v>31</v>
      </c>
      <c r="L171" s="20">
        <v>21</v>
      </c>
      <c r="M171" s="20">
        <v>1</v>
      </c>
      <c r="N171" s="20">
        <v>0</v>
      </c>
    </row>
    <row r="172" spans="1:14" ht="15" customHeight="1" x14ac:dyDescent="0.15">
      <c r="A172" s="3" t="s">
        <v>173</v>
      </c>
      <c r="B172" s="24" t="s">
        <v>163</v>
      </c>
      <c r="C172" s="20">
        <v>14</v>
      </c>
      <c r="D172" s="20">
        <v>6</v>
      </c>
      <c r="E172" s="20">
        <v>5</v>
      </c>
      <c r="F172" s="20">
        <v>1</v>
      </c>
      <c r="G172" s="20">
        <v>2</v>
      </c>
      <c r="H172" s="20">
        <v>0</v>
      </c>
      <c r="I172" s="20">
        <v>14</v>
      </c>
      <c r="J172" s="20">
        <v>8</v>
      </c>
      <c r="K172" s="20">
        <v>6</v>
      </c>
      <c r="L172" s="20">
        <v>0</v>
      </c>
      <c r="M172" s="20">
        <v>0</v>
      </c>
      <c r="N172" s="20">
        <v>0</v>
      </c>
    </row>
    <row r="173" spans="1:14" ht="15" customHeight="1" x14ac:dyDescent="0.15">
      <c r="A173" s="3" t="s">
        <v>174</v>
      </c>
      <c r="B173" s="24" t="s">
        <v>164</v>
      </c>
      <c r="C173" s="20">
        <v>97</v>
      </c>
      <c r="D173" s="20">
        <v>50</v>
      </c>
      <c r="E173" s="20">
        <v>20</v>
      </c>
      <c r="F173" s="20">
        <v>17</v>
      </c>
      <c r="G173" s="20">
        <v>8</v>
      </c>
      <c r="H173" s="20">
        <v>2</v>
      </c>
      <c r="I173" s="20">
        <v>97</v>
      </c>
      <c r="J173" s="20">
        <v>53</v>
      </c>
      <c r="K173" s="20">
        <v>20</v>
      </c>
      <c r="L173" s="20">
        <v>20</v>
      </c>
      <c r="M173" s="20">
        <v>3</v>
      </c>
      <c r="N173" s="20">
        <v>1</v>
      </c>
    </row>
    <row r="174" spans="1:14" ht="15" customHeight="1" x14ac:dyDescent="0.15">
      <c r="A174" s="3" t="s">
        <v>152</v>
      </c>
      <c r="B174" s="24" t="s">
        <v>175</v>
      </c>
      <c r="C174" s="20">
        <v>219</v>
      </c>
      <c r="D174" s="20">
        <v>108</v>
      </c>
      <c r="E174" s="20">
        <v>41</v>
      </c>
      <c r="F174" s="20">
        <v>61</v>
      </c>
      <c r="G174" s="20">
        <v>4</v>
      </c>
      <c r="H174" s="20">
        <v>5</v>
      </c>
      <c r="I174" s="20">
        <v>219</v>
      </c>
      <c r="J174" s="20">
        <v>90</v>
      </c>
      <c r="K174" s="20">
        <v>49</v>
      </c>
      <c r="L174" s="20">
        <v>70</v>
      </c>
      <c r="M174" s="20">
        <v>7</v>
      </c>
      <c r="N174" s="20">
        <v>3</v>
      </c>
    </row>
    <row r="175" spans="1:14" ht="15" customHeight="1" x14ac:dyDescent="0.15">
      <c r="A175" s="3"/>
      <c r="B175" s="24" t="s">
        <v>176</v>
      </c>
      <c r="C175" s="20">
        <v>309</v>
      </c>
      <c r="D175" s="20">
        <v>163</v>
      </c>
      <c r="E175" s="20">
        <v>60</v>
      </c>
      <c r="F175" s="20">
        <v>74</v>
      </c>
      <c r="G175" s="20">
        <v>8</v>
      </c>
      <c r="H175" s="20">
        <v>4</v>
      </c>
      <c r="I175" s="20">
        <v>309</v>
      </c>
      <c r="J175" s="20">
        <v>129</v>
      </c>
      <c r="K175" s="20">
        <v>73</v>
      </c>
      <c r="L175" s="20">
        <v>84</v>
      </c>
      <c r="M175" s="20">
        <v>14</v>
      </c>
      <c r="N175" s="20">
        <v>9</v>
      </c>
    </row>
    <row r="176" spans="1:14" ht="15" customHeight="1" x14ac:dyDescent="0.15">
      <c r="A176" s="3"/>
      <c r="B176" s="24" t="s">
        <v>177</v>
      </c>
      <c r="C176" s="20">
        <v>112</v>
      </c>
      <c r="D176" s="20">
        <v>49</v>
      </c>
      <c r="E176" s="20">
        <v>28</v>
      </c>
      <c r="F176" s="20">
        <v>30</v>
      </c>
      <c r="G176" s="20">
        <v>3</v>
      </c>
      <c r="H176" s="20">
        <v>2</v>
      </c>
      <c r="I176" s="20">
        <v>112</v>
      </c>
      <c r="J176" s="20">
        <v>37</v>
      </c>
      <c r="K176" s="20">
        <v>38</v>
      </c>
      <c r="L176" s="20">
        <v>29</v>
      </c>
      <c r="M176" s="20">
        <v>8</v>
      </c>
      <c r="N176" s="20">
        <v>0</v>
      </c>
    </row>
    <row r="177" spans="1:14" ht="15" customHeight="1" x14ac:dyDescent="0.15">
      <c r="A177" s="3"/>
      <c r="B177" s="24" t="s">
        <v>178</v>
      </c>
      <c r="C177" s="20">
        <v>97</v>
      </c>
      <c r="D177" s="20">
        <v>25</v>
      </c>
      <c r="E177" s="20">
        <v>47</v>
      </c>
      <c r="F177" s="20">
        <v>16</v>
      </c>
      <c r="G177" s="20">
        <v>8</v>
      </c>
      <c r="H177" s="20">
        <v>1</v>
      </c>
      <c r="I177" s="20">
        <v>97</v>
      </c>
      <c r="J177" s="20">
        <v>9</v>
      </c>
      <c r="K177" s="20">
        <v>50</v>
      </c>
      <c r="L177" s="20">
        <v>27</v>
      </c>
      <c r="M177" s="20">
        <v>7</v>
      </c>
      <c r="N177" s="20">
        <v>4</v>
      </c>
    </row>
    <row r="178" spans="1:14" ht="15" customHeight="1" x14ac:dyDescent="0.15">
      <c r="A178" s="3"/>
      <c r="B178" s="24" t="s">
        <v>179</v>
      </c>
      <c r="C178" s="20">
        <v>92</v>
      </c>
      <c r="D178" s="20">
        <v>22</v>
      </c>
      <c r="E178" s="20">
        <v>13</v>
      </c>
      <c r="F178" s="20">
        <v>52</v>
      </c>
      <c r="G178" s="20">
        <v>5</v>
      </c>
      <c r="H178" s="20">
        <v>0</v>
      </c>
      <c r="I178" s="20">
        <v>92</v>
      </c>
      <c r="J178" s="20">
        <v>20</v>
      </c>
      <c r="K178" s="20">
        <v>14</v>
      </c>
      <c r="L178" s="20">
        <v>45</v>
      </c>
      <c r="M178" s="20">
        <v>12</v>
      </c>
      <c r="N178" s="20">
        <v>1</v>
      </c>
    </row>
    <row r="179" spans="1:14" ht="15" customHeight="1" x14ac:dyDescent="0.15">
      <c r="A179" s="4"/>
      <c r="B179" s="25" t="s">
        <v>148</v>
      </c>
      <c r="C179" s="20">
        <v>45</v>
      </c>
      <c r="D179" s="20">
        <v>16</v>
      </c>
      <c r="E179" s="20">
        <v>21</v>
      </c>
      <c r="F179" s="20">
        <v>5</v>
      </c>
      <c r="G179" s="20">
        <v>3</v>
      </c>
      <c r="H179" s="20">
        <v>0</v>
      </c>
      <c r="I179" s="20">
        <v>45</v>
      </c>
      <c r="J179" s="20">
        <v>11</v>
      </c>
      <c r="K179" s="20">
        <v>28</v>
      </c>
      <c r="L179" s="20">
        <v>4</v>
      </c>
      <c r="M179" s="20">
        <v>2</v>
      </c>
      <c r="N179" s="20">
        <v>0</v>
      </c>
    </row>
    <row r="180" spans="1:14" ht="15" customHeight="1" x14ac:dyDescent="0.15">
      <c r="A180" s="3" t="s">
        <v>173</v>
      </c>
      <c r="B180" s="24" t="s">
        <v>180</v>
      </c>
      <c r="C180" s="20">
        <v>48</v>
      </c>
      <c r="D180" s="20">
        <v>22</v>
      </c>
      <c r="E180" s="20">
        <v>13</v>
      </c>
      <c r="F180" s="20">
        <v>4</v>
      </c>
      <c r="G180" s="20">
        <v>9</v>
      </c>
      <c r="H180" s="20">
        <v>0</v>
      </c>
      <c r="I180" s="20">
        <v>48</v>
      </c>
      <c r="J180" s="20">
        <v>29</v>
      </c>
      <c r="K180" s="20">
        <v>12</v>
      </c>
      <c r="L180" s="20">
        <v>5</v>
      </c>
      <c r="M180" s="20">
        <v>2</v>
      </c>
      <c r="N180" s="20">
        <v>0</v>
      </c>
    </row>
    <row r="181" spans="1:14" ht="15" customHeight="1" x14ac:dyDescent="0.15">
      <c r="A181" s="3" t="s">
        <v>174</v>
      </c>
      <c r="B181" s="24" t="s">
        <v>181</v>
      </c>
      <c r="C181" s="20">
        <v>260</v>
      </c>
      <c r="D181" s="20">
        <v>134</v>
      </c>
      <c r="E181" s="20">
        <v>55</v>
      </c>
      <c r="F181" s="20">
        <v>62</v>
      </c>
      <c r="G181" s="20">
        <v>4</v>
      </c>
      <c r="H181" s="20">
        <v>5</v>
      </c>
      <c r="I181" s="20">
        <v>260</v>
      </c>
      <c r="J181" s="20">
        <v>128</v>
      </c>
      <c r="K181" s="20">
        <v>49</v>
      </c>
      <c r="L181" s="20">
        <v>74</v>
      </c>
      <c r="M181" s="20">
        <v>6</v>
      </c>
      <c r="N181" s="20">
        <v>3</v>
      </c>
    </row>
    <row r="182" spans="1:14" ht="15" customHeight="1" x14ac:dyDescent="0.15">
      <c r="A182" s="3" t="s">
        <v>153</v>
      </c>
      <c r="B182" s="24" t="s">
        <v>182</v>
      </c>
      <c r="C182" s="20">
        <v>260</v>
      </c>
      <c r="D182" s="20">
        <v>145</v>
      </c>
      <c r="E182" s="20">
        <v>36</v>
      </c>
      <c r="F182" s="20">
        <v>68</v>
      </c>
      <c r="G182" s="20">
        <v>6</v>
      </c>
      <c r="H182" s="20">
        <v>5</v>
      </c>
      <c r="I182" s="20">
        <v>260</v>
      </c>
      <c r="J182" s="20">
        <v>94</v>
      </c>
      <c r="K182" s="20">
        <v>66</v>
      </c>
      <c r="L182" s="20">
        <v>80</v>
      </c>
      <c r="M182" s="20">
        <v>14</v>
      </c>
      <c r="N182" s="20">
        <v>6</v>
      </c>
    </row>
    <row r="183" spans="1:14" ht="15" customHeight="1" x14ac:dyDescent="0.15">
      <c r="A183" s="3"/>
      <c r="B183" s="24" t="s">
        <v>183</v>
      </c>
      <c r="C183" s="20">
        <v>171</v>
      </c>
      <c r="D183" s="20">
        <v>65</v>
      </c>
      <c r="E183" s="20">
        <v>52</v>
      </c>
      <c r="F183" s="20">
        <v>45</v>
      </c>
      <c r="G183" s="20">
        <v>9</v>
      </c>
      <c r="H183" s="20">
        <v>0</v>
      </c>
      <c r="I183" s="20">
        <v>171</v>
      </c>
      <c r="J183" s="20">
        <v>51</v>
      </c>
      <c r="K183" s="20">
        <v>59</v>
      </c>
      <c r="L183" s="20">
        <v>42</v>
      </c>
      <c r="M183" s="20">
        <v>16</v>
      </c>
      <c r="N183" s="20">
        <v>3</v>
      </c>
    </row>
    <row r="184" spans="1:14" ht="15" customHeight="1" x14ac:dyDescent="0.15">
      <c r="A184" s="3"/>
      <c r="B184" s="24" t="s">
        <v>184</v>
      </c>
      <c r="C184" s="20">
        <v>84</v>
      </c>
      <c r="D184" s="20">
        <v>21</v>
      </c>
      <c r="E184" s="20">
        <v>31</v>
      </c>
      <c r="F184" s="20">
        <v>28</v>
      </c>
      <c r="G184" s="20">
        <v>3</v>
      </c>
      <c r="H184" s="20">
        <v>1</v>
      </c>
      <c r="I184" s="20">
        <v>84</v>
      </c>
      <c r="J184" s="20">
        <v>11</v>
      </c>
      <c r="K184" s="20">
        <v>37</v>
      </c>
      <c r="L184" s="20">
        <v>29</v>
      </c>
      <c r="M184" s="20">
        <v>7</v>
      </c>
      <c r="N184" s="20">
        <v>0</v>
      </c>
    </row>
    <row r="185" spans="1:14" ht="15" customHeight="1" x14ac:dyDescent="0.15">
      <c r="A185" s="3"/>
      <c r="B185" s="24" t="s">
        <v>185</v>
      </c>
      <c r="C185" s="20">
        <v>25</v>
      </c>
      <c r="D185" s="20">
        <v>12</v>
      </c>
      <c r="E185" s="20">
        <v>6</v>
      </c>
      <c r="F185" s="20">
        <v>4</v>
      </c>
      <c r="G185" s="20">
        <v>3</v>
      </c>
      <c r="H185" s="20">
        <v>0</v>
      </c>
      <c r="I185" s="20">
        <v>25</v>
      </c>
      <c r="J185" s="20">
        <v>8</v>
      </c>
      <c r="K185" s="20">
        <v>6</v>
      </c>
      <c r="L185" s="20">
        <v>5</v>
      </c>
      <c r="M185" s="20">
        <v>2</v>
      </c>
      <c r="N185" s="20">
        <v>4</v>
      </c>
    </row>
    <row r="186" spans="1:14" ht="15" customHeight="1" x14ac:dyDescent="0.15">
      <c r="A186" s="3"/>
      <c r="B186" s="24" t="s">
        <v>179</v>
      </c>
      <c r="C186" s="20">
        <v>34</v>
      </c>
      <c r="D186" s="20">
        <v>6</v>
      </c>
      <c r="E186" s="20">
        <v>1</v>
      </c>
      <c r="F186" s="20">
        <v>26</v>
      </c>
      <c r="G186" s="20">
        <v>1</v>
      </c>
      <c r="H186" s="20">
        <v>0</v>
      </c>
      <c r="I186" s="20">
        <v>34</v>
      </c>
      <c r="J186" s="20">
        <v>6</v>
      </c>
      <c r="K186" s="20">
        <v>1</v>
      </c>
      <c r="L186" s="20">
        <v>23</v>
      </c>
      <c r="M186" s="20">
        <v>4</v>
      </c>
      <c r="N186" s="20">
        <v>0</v>
      </c>
    </row>
    <row r="187" spans="1:14" ht="15" customHeight="1" x14ac:dyDescent="0.15">
      <c r="A187" s="4"/>
      <c r="B187" s="25" t="s">
        <v>148</v>
      </c>
      <c r="C187" s="20">
        <v>103</v>
      </c>
      <c r="D187" s="20">
        <v>34</v>
      </c>
      <c r="E187" s="20">
        <v>41</v>
      </c>
      <c r="F187" s="20">
        <v>19</v>
      </c>
      <c r="G187" s="20">
        <v>6</v>
      </c>
      <c r="H187" s="20">
        <v>3</v>
      </c>
      <c r="I187" s="20">
        <v>103</v>
      </c>
      <c r="J187" s="20">
        <v>30</v>
      </c>
      <c r="K187" s="20">
        <v>48</v>
      </c>
      <c r="L187" s="20">
        <v>21</v>
      </c>
      <c r="M187" s="20">
        <v>2</v>
      </c>
      <c r="N187" s="20">
        <v>2</v>
      </c>
    </row>
    <row r="188" spans="1:14" ht="15" customHeight="1" x14ac:dyDescent="0.15">
      <c r="A188" s="3" t="s">
        <v>173</v>
      </c>
      <c r="B188" s="24" t="s">
        <v>420</v>
      </c>
      <c r="C188" s="20">
        <v>118</v>
      </c>
      <c r="D188" s="20">
        <v>59</v>
      </c>
      <c r="E188" s="20">
        <v>25</v>
      </c>
      <c r="F188" s="20">
        <v>26</v>
      </c>
      <c r="G188" s="20">
        <v>8</v>
      </c>
      <c r="H188" s="20">
        <v>0</v>
      </c>
      <c r="I188" s="20">
        <v>118</v>
      </c>
      <c r="J188" s="20">
        <v>57</v>
      </c>
      <c r="K188" s="20">
        <v>24</v>
      </c>
      <c r="L188" s="20">
        <v>32</v>
      </c>
      <c r="M188" s="20">
        <v>5</v>
      </c>
      <c r="N188" s="20">
        <v>0</v>
      </c>
    </row>
    <row r="189" spans="1:14" ht="15" customHeight="1" x14ac:dyDescent="0.15">
      <c r="A189" s="3" t="s">
        <v>174</v>
      </c>
      <c r="B189" s="24" t="s">
        <v>421</v>
      </c>
      <c r="C189" s="20">
        <v>342</v>
      </c>
      <c r="D189" s="20">
        <v>179</v>
      </c>
      <c r="E189" s="20">
        <v>45</v>
      </c>
      <c r="F189" s="20">
        <v>106</v>
      </c>
      <c r="G189" s="20">
        <v>6</v>
      </c>
      <c r="H189" s="20">
        <v>6</v>
      </c>
      <c r="I189" s="20">
        <v>342</v>
      </c>
      <c r="J189" s="20">
        <v>128</v>
      </c>
      <c r="K189" s="20">
        <v>70</v>
      </c>
      <c r="L189" s="20">
        <v>122</v>
      </c>
      <c r="M189" s="20">
        <v>14</v>
      </c>
      <c r="N189" s="20">
        <v>8</v>
      </c>
    </row>
    <row r="190" spans="1:14" ht="15" customHeight="1" x14ac:dyDescent="0.15">
      <c r="A190" s="3" t="s">
        <v>153</v>
      </c>
      <c r="B190" s="24" t="s">
        <v>422</v>
      </c>
      <c r="C190" s="20">
        <v>216</v>
      </c>
      <c r="D190" s="20">
        <v>97</v>
      </c>
      <c r="E190" s="20">
        <v>59</v>
      </c>
      <c r="F190" s="20">
        <v>52</v>
      </c>
      <c r="G190" s="20">
        <v>5</v>
      </c>
      <c r="H190" s="20">
        <v>3</v>
      </c>
      <c r="I190" s="20">
        <v>216</v>
      </c>
      <c r="J190" s="20">
        <v>85</v>
      </c>
      <c r="K190" s="20">
        <v>64</v>
      </c>
      <c r="L190" s="20">
        <v>57</v>
      </c>
      <c r="M190" s="20">
        <v>9</v>
      </c>
      <c r="N190" s="20">
        <v>1</v>
      </c>
    </row>
    <row r="191" spans="1:14" ht="15" customHeight="1" x14ac:dyDescent="0.15">
      <c r="A191" s="58" t="s">
        <v>419</v>
      </c>
      <c r="B191" s="24" t="s">
        <v>423</v>
      </c>
      <c r="C191" s="20">
        <v>140</v>
      </c>
      <c r="D191" s="20">
        <v>52</v>
      </c>
      <c r="E191" s="20">
        <v>40</v>
      </c>
      <c r="F191" s="20">
        <v>35</v>
      </c>
      <c r="G191" s="20">
        <v>12</v>
      </c>
      <c r="H191" s="20">
        <v>1</v>
      </c>
      <c r="I191" s="20">
        <v>140</v>
      </c>
      <c r="J191" s="20">
        <v>43</v>
      </c>
      <c r="K191" s="20">
        <v>42</v>
      </c>
      <c r="L191" s="20">
        <v>33</v>
      </c>
      <c r="M191" s="20">
        <v>16</v>
      </c>
      <c r="N191" s="20">
        <v>6</v>
      </c>
    </row>
    <row r="192" spans="1:14" ht="15" customHeight="1" x14ac:dyDescent="0.15">
      <c r="A192" s="3"/>
      <c r="B192" s="24" t="s">
        <v>424</v>
      </c>
      <c r="C192" s="20">
        <v>55</v>
      </c>
      <c r="D192" s="20">
        <v>13</v>
      </c>
      <c r="E192" s="20">
        <v>25</v>
      </c>
      <c r="F192" s="20">
        <v>12</v>
      </c>
      <c r="G192" s="20">
        <v>4</v>
      </c>
      <c r="H192" s="20">
        <v>1</v>
      </c>
      <c r="I192" s="20">
        <v>55</v>
      </c>
      <c r="J192" s="20">
        <v>9</v>
      </c>
      <c r="K192" s="20">
        <v>29</v>
      </c>
      <c r="L192" s="20">
        <v>9</v>
      </c>
      <c r="M192" s="20">
        <v>7</v>
      </c>
      <c r="N192" s="20">
        <v>1</v>
      </c>
    </row>
    <row r="193" spans="1:14" ht="15" customHeight="1" x14ac:dyDescent="0.15">
      <c r="A193" s="3"/>
      <c r="B193" s="24" t="s">
        <v>425</v>
      </c>
      <c r="C193" s="20">
        <v>10</v>
      </c>
      <c r="D193" s="20">
        <v>4</v>
      </c>
      <c r="E193" s="20">
        <v>0</v>
      </c>
      <c r="F193" s="20">
        <v>6</v>
      </c>
      <c r="G193" s="20">
        <v>0</v>
      </c>
      <c r="H193" s="20">
        <v>0</v>
      </c>
      <c r="I193" s="20">
        <v>10</v>
      </c>
      <c r="J193" s="20">
        <v>4</v>
      </c>
      <c r="K193" s="20">
        <v>1</v>
      </c>
      <c r="L193" s="20">
        <v>5</v>
      </c>
      <c r="M193" s="20">
        <v>0</v>
      </c>
      <c r="N193" s="20">
        <v>0</v>
      </c>
    </row>
    <row r="194" spans="1:14" ht="15" customHeight="1" x14ac:dyDescent="0.15">
      <c r="A194" s="3"/>
      <c r="B194" s="24" t="s">
        <v>426</v>
      </c>
      <c r="C194" s="20">
        <v>1</v>
      </c>
      <c r="D194" s="20">
        <v>1</v>
      </c>
      <c r="E194" s="20">
        <v>0</v>
      </c>
      <c r="F194" s="20">
        <v>0</v>
      </c>
      <c r="G194" s="20">
        <v>0</v>
      </c>
      <c r="H194" s="20">
        <v>0</v>
      </c>
      <c r="I194" s="20">
        <v>1</v>
      </c>
      <c r="J194" s="20">
        <v>1</v>
      </c>
      <c r="K194" s="20">
        <v>0</v>
      </c>
      <c r="L194" s="20">
        <v>0</v>
      </c>
      <c r="M194" s="20">
        <v>0</v>
      </c>
      <c r="N194" s="20">
        <v>0</v>
      </c>
    </row>
    <row r="195" spans="1:14" ht="15" customHeight="1" x14ac:dyDescent="0.15">
      <c r="A195" s="4"/>
      <c r="B195" s="25" t="s">
        <v>427</v>
      </c>
      <c r="C195" s="20">
        <v>103</v>
      </c>
      <c r="D195" s="20">
        <v>34</v>
      </c>
      <c r="E195" s="20">
        <v>41</v>
      </c>
      <c r="F195" s="20">
        <v>19</v>
      </c>
      <c r="G195" s="20">
        <v>6</v>
      </c>
      <c r="H195" s="20">
        <v>3</v>
      </c>
      <c r="I195" s="20">
        <v>103</v>
      </c>
      <c r="J195" s="20">
        <v>30</v>
      </c>
      <c r="K195" s="20">
        <v>48</v>
      </c>
      <c r="L195" s="20">
        <v>21</v>
      </c>
      <c r="M195" s="20">
        <v>2</v>
      </c>
      <c r="N195" s="20">
        <v>2</v>
      </c>
    </row>
    <row r="196" spans="1:14" ht="15" customHeight="1" x14ac:dyDescent="0.15">
      <c r="A196" s="3" t="s">
        <v>186</v>
      </c>
      <c r="B196" s="24" t="s">
        <v>162</v>
      </c>
      <c r="C196" s="20">
        <v>68</v>
      </c>
      <c r="D196" s="20">
        <v>28</v>
      </c>
      <c r="E196" s="20">
        <v>23</v>
      </c>
      <c r="F196" s="20">
        <v>14</v>
      </c>
      <c r="G196" s="20">
        <v>3</v>
      </c>
      <c r="H196" s="20">
        <v>0</v>
      </c>
      <c r="I196" s="20">
        <v>68</v>
      </c>
      <c r="J196" s="20">
        <v>32</v>
      </c>
      <c r="K196" s="20">
        <v>19</v>
      </c>
      <c r="L196" s="20">
        <v>15</v>
      </c>
      <c r="M196" s="20">
        <v>1</v>
      </c>
      <c r="N196" s="20">
        <v>1</v>
      </c>
    </row>
    <row r="197" spans="1:14" ht="15" customHeight="1" x14ac:dyDescent="0.15">
      <c r="A197" s="3" t="s">
        <v>187</v>
      </c>
      <c r="B197" s="24" t="s">
        <v>163</v>
      </c>
      <c r="C197" s="20">
        <v>204</v>
      </c>
      <c r="D197" s="20">
        <v>93</v>
      </c>
      <c r="E197" s="20">
        <v>45</v>
      </c>
      <c r="F197" s="20">
        <v>49</v>
      </c>
      <c r="G197" s="20">
        <v>10</v>
      </c>
      <c r="H197" s="20">
        <v>7</v>
      </c>
      <c r="I197" s="20">
        <v>204</v>
      </c>
      <c r="J197" s="20">
        <v>75</v>
      </c>
      <c r="K197" s="20">
        <v>56</v>
      </c>
      <c r="L197" s="20">
        <v>60</v>
      </c>
      <c r="M197" s="20">
        <v>8</v>
      </c>
      <c r="N197" s="20">
        <v>5</v>
      </c>
    </row>
    <row r="198" spans="1:14" ht="15" customHeight="1" x14ac:dyDescent="0.15">
      <c r="A198" s="31" t="s">
        <v>151</v>
      </c>
      <c r="B198" s="24" t="s">
        <v>164</v>
      </c>
      <c r="C198" s="20">
        <v>222</v>
      </c>
      <c r="D198" s="20">
        <v>107</v>
      </c>
      <c r="E198" s="20">
        <v>47</v>
      </c>
      <c r="F198" s="20">
        <v>61</v>
      </c>
      <c r="G198" s="20">
        <v>3</v>
      </c>
      <c r="H198" s="20">
        <v>4</v>
      </c>
      <c r="I198" s="20">
        <v>222</v>
      </c>
      <c r="J198" s="20">
        <v>79</v>
      </c>
      <c r="K198" s="20">
        <v>66</v>
      </c>
      <c r="L198" s="20">
        <v>62</v>
      </c>
      <c r="M198" s="20">
        <v>11</v>
      </c>
      <c r="N198" s="20">
        <v>4</v>
      </c>
    </row>
    <row r="199" spans="1:14" ht="15" customHeight="1" x14ac:dyDescent="0.15">
      <c r="A199" s="3"/>
      <c r="B199" s="24" t="s">
        <v>175</v>
      </c>
      <c r="C199" s="20">
        <v>136</v>
      </c>
      <c r="D199" s="20">
        <v>61</v>
      </c>
      <c r="E199" s="20">
        <v>43</v>
      </c>
      <c r="F199" s="20">
        <v>30</v>
      </c>
      <c r="G199" s="20">
        <v>2</v>
      </c>
      <c r="H199" s="20">
        <v>0</v>
      </c>
      <c r="I199" s="20">
        <v>136</v>
      </c>
      <c r="J199" s="20">
        <v>33</v>
      </c>
      <c r="K199" s="20">
        <v>55</v>
      </c>
      <c r="L199" s="20">
        <v>36</v>
      </c>
      <c r="M199" s="20">
        <v>7</v>
      </c>
      <c r="N199" s="20">
        <v>5</v>
      </c>
    </row>
    <row r="200" spans="1:14" ht="15" customHeight="1" x14ac:dyDescent="0.15">
      <c r="A200" s="3"/>
      <c r="B200" s="24" t="s">
        <v>176</v>
      </c>
      <c r="C200" s="20">
        <v>33</v>
      </c>
      <c r="D200" s="20">
        <v>13</v>
      </c>
      <c r="E200" s="20">
        <v>8</v>
      </c>
      <c r="F200" s="20">
        <v>8</v>
      </c>
      <c r="G200" s="20">
        <v>3</v>
      </c>
      <c r="H200" s="20">
        <v>1</v>
      </c>
      <c r="I200" s="20">
        <v>33</v>
      </c>
      <c r="J200" s="20">
        <v>11</v>
      </c>
      <c r="K200" s="20">
        <v>9</v>
      </c>
      <c r="L200" s="20">
        <v>8</v>
      </c>
      <c r="M200" s="20">
        <v>5</v>
      </c>
      <c r="N200" s="20">
        <v>0</v>
      </c>
    </row>
    <row r="201" spans="1:14" ht="15" customHeight="1" x14ac:dyDescent="0.15">
      <c r="A201" s="3"/>
      <c r="B201" s="24" t="s">
        <v>177</v>
      </c>
      <c r="C201" s="20">
        <v>11</v>
      </c>
      <c r="D201" s="20">
        <v>3</v>
      </c>
      <c r="E201" s="20">
        <v>3</v>
      </c>
      <c r="F201" s="20">
        <v>5</v>
      </c>
      <c r="G201" s="20">
        <v>0</v>
      </c>
      <c r="H201" s="20">
        <v>0</v>
      </c>
      <c r="I201" s="20">
        <v>11</v>
      </c>
      <c r="J201" s="20">
        <v>3</v>
      </c>
      <c r="K201" s="20">
        <v>0</v>
      </c>
      <c r="L201" s="20">
        <v>8</v>
      </c>
      <c r="M201" s="20">
        <v>0</v>
      </c>
      <c r="N201" s="20">
        <v>0</v>
      </c>
    </row>
    <row r="202" spans="1:14" ht="15" customHeight="1" x14ac:dyDescent="0.15">
      <c r="A202" s="31"/>
      <c r="B202" s="24" t="s">
        <v>178</v>
      </c>
      <c r="C202" s="20">
        <v>14</v>
      </c>
      <c r="D202" s="20">
        <v>3</v>
      </c>
      <c r="E202" s="20">
        <v>4</v>
      </c>
      <c r="F202" s="20">
        <v>4</v>
      </c>
      <c r="G202" s="20">
        <v>3</v>
      </c>
      <c r="H202" s="20">
        <v>0</v>
      </c>
      <c r="I202" s="20">
        <v>14</v>
      </c>
      <c r="J202" s="20">
        <v>6</v>
      </c>
      <c r="K202" s="20">
        <v>3</v>
      </c>
      <c r="L202" s="20">
        <v>3</v>
      </c>
      <c r="M202" s="20">
        <v>2</v>
      </c>
      <c r="N202" s="20">
        <v>0</v>
      </c>
    </row>
    <row r="203" spans="1:14" ht="15" customHeight="1" x14ac:dyDescent="0.15">
      <c r="A203" s="3"/>
      <c r="B203" s="24" t="s">
        <v>179</v>
      </c>
      <c r="C203" s="20">
        <v>21</v>
      </c>
      <c r="D203" s="20">
        <v>1</v>
      </c>
      <c r="E203" s="20">
        <v>0</v>
      </c>
      <c r="F203" s="20">
        <v>20</v>
      </c>
      <c r="G203" s="20">
        <v>0</v>
      </c>
      <c r="H203" s="20">
        <v>0</v>
      </c>
      <c r="I203" s="20">
        <v>21</v>
      </c>
      <c r="J203" s="20">
        <v>1</v>
      </c>
      <c r="K203" s="20">
        <v>0</v>
      </c>
      <c r="L203" s="20">
        <v>18</v>
      </c>
      <c r="M203" s="20">
        <v>2</v>
      </c>
      <c r="N203" s="20">
        <v>0</v>
      </c>
    </row>
    <row r="204" spans="1:14" ht="15" customHeight="1" x14ac:dyDescent="0.15">
      <c r="A204" s="4"/>
      <c r="B204" s="25" t="s">
        <v>148</v>
      </c>
      <c r="C204" s="20">
        <v>276</v>
      </c>
      <c r="D204" s="20">
        <v>130</v>
      </c>
      <c r="E204" s="20">
        <v>62</v>
      </c>
      <c r="F204" s="20">
        <v>65</v>
      </c>
      <c r="G204" s="20">
        <v>17</v>
      </c>
      <c r="H204" s="20">
        <v>2</v>
      </c>
      <c r="I204" s="20">
        <v>276</v>
      </c>
      <c r="J204" s="20">
        <v>117</v>
      </c>
      <c r="K204" s="20">
        <v>70</v>
      </c>
      <c r="L204" s="20">
        <v>69</v>
      </c>
      <c r="M204" s="20">
        <v>17</v>
      </c>
      <c r="N204" s="20">
        <v>3</v>
      </c>
    </row>
    <row r="205" spans="1:14" ht="15" customHeight="1" x14ac:dyDescent="0.15">
      <c r="A205" s="3" t="s">
        <v>189</v>
      </c>
      <c r="B205" s="24" t="s">
        <v>162</v>
      </c>
      <c r="C205" s="20">
        <v>369</v>
      </c>
      <c r="D205" s="20">
        <v>161</v>
      </c>
      <c r="E205" s="20">
        <v>68</v>
      </c>
      <c r="F205" s="20">
        <v>119</v>
      </c>
      <c r="G205" s="20">
        <v>15</v>
      </c>
      <c r="H205" s="20">
        <v>6</v>
      </c>
      <c r="I205" s="20">
        <v>369</v>
      </c>
      <c r="J205" s="20">
        <v>123</v>
      </c>
      <c r="K205" s="20">
        <v>100</v>
      </c>
      <c r="L205" s="20">
        <v>122</v>
      </c>
      <c r="M205" s="20">
        <v>22</v>
      </c>
      <c r="N205" s="20">
        <v>2</v>
      </c>
    </row>
    <row r="206" spans="1:14" ht="15" customHeight="1" x14ac:dyDescent="0.15">
      <c r="A206" s="3" t="s">
        <v>188</v>
      </c>
      <c r="B206" s="24" t="s">
        <v>163</v>
      </c>
      <c r="C206" s="20">
        <v>217</v>
      </c>
      <c r="D206" s="20">
        <v>102</v>
      </c>
      <c r="E206" s="20">
        <v>52</v>
      </c>
      <c r="F206" s="20">
        <v>54</v>
      </c>
      <c r="G206" s="20">
        <v>4</v>
      </c>
      <c r="H206" s="20">
        <v>5</v>
      </c>
      <c r="I206" s="20">
        <v>217</v>
      </c>
      <c r="J206" s="20">
        <v>78</v>
      </c>
      <c r="K206" s="20">
        <v>66</v>
      </c>
      <c r="L206" s="20">
        <v>57</v>
      </c>
      <c r="M206" s="20">
        <v>8</v>
      </c>
      <c r="N206" s="20">
        <v>8</v>
      </c>
    </row>
    <row r="207" spans="1:14" ht="15" customHeight="1" x14ac:dyDescent="0.15">
      <c r="A207" s="31" t="s">
        <v>151</v>
      </c>
      <c r="B207" s="24" t="s">
        <v>164</v>
      </c>
      <c r="C207" s="20">
        <v>63</v>
      </c>
      <c r="D207" s="20">
        <v>21</v>
      </c>
      <c r="E207" s="20">
        <v>24</v>
      </c>
      <c r="F207" s="20">
        <v>16</v>
      </c>
      <c r="G207" s="20">
        <v>1</v>
      </c>
      <c r="H207" s="20">
        <v>1</v>
      </c>
      <c r="I207" s="20">
        <v>63</v>
      </c>
      <c r="J207" s="20">
        <v>23</v>
      </c>
      <c r="K207" s="20">
        <v>17</v>
      </c>
      <c r="L207" s="20">
        <v>20</v>
      </c>
      <c r="M207" s="20">
        <v>2</v>
      </c>
      <c r="N207" s="20">
        <v>1</v>
      </c>
    </row>
    <row r="208" spans="1:14" ht="15" customHeight="1" x14ac:dyDescent="0.15">
      <c r="A208" s="3"/>
      <c r="B208" s="24" t="s">
        <v>175</v>
      </c>
      <c r="C208" s="20">
        <v>24</v>
      </c>
      <c r="D208" s="20">
        <v>8</v>
      </c>
      <c r="E208" s="20">
        <v>13</v>
      </c>
      <c r="F208" s="20">
        <v>0</v>
      </c>
      <c r="G208" s="20">
        <v>3</v>
      </c>
      <c r="H208" s="20">
        <v>0</v>
      </c>
      <c r="I208" s="20">
        <v>24</v>
      </c>
      <c r="J208" s="20">
        <v>4</v>
      </c>
      <c r="K208" s="20">
        <v>13</v>
      </c>
      <c r="L208" s="20">
        <v>4</v>
      </c>
      <c r="M208" s="20">
        <v>3</v>
      </c>
      <c r="N208" s="20">
        <v>0</v>
      </c>
    </row>
    <row r="209" spans="1:14" ht="15" customHeight="1" x14ac:dyDescent="0.15">
      <c r="A209" s="3"/>
      <c r="B209" s="24" t="s">
        <v>176</v>
      </c>
      <c r="C209" s="20">
        <v>29</v>
      </c>
      <c r="D209" s="20">
        <v>12</v>
      </c>
      <c r="E209" s="20">
        <v>15</v>
      </c>
      <c r="F209" s="20">
        <v>1</v>
      </c>
      <c r="G209" s="20">
        <v>1</v>
      </c>
      <c r="H209" s="20">
        <v>0</v>
      </c>
      <c r="I209" s="20">
        <v>29</v>
      </c>
      <c r="J209" s="20">
        <v>9</v>
      </c>
      <c r="K209" s="20">
        <v>12</v>
      </c>
      <c r="L209" s="20">
        <v>3</v>
      </c>
      <c r="M209" s="20">
        <v>1</v>
      </c>
      <c r="N209" s="20">
        <v>4</v>
      </c>
    </row>
    <row r="210" spans="1:14" ht="15" customHeight="1" x14ac:dyDescent="0.15">
      <c r="A210" s="3"/>
      <c r="B210" s="24" t="s">
        <v>177</v>
      </c>
      <c r="C210" s="20">
        <v>0</v>
      </c>
      <c r="D210" s="20">
        <v>0</v>
      </c>
      <c r="E210" s="20">
        <v>0</v>
      </c>
      <c r="F210" s="20">
        <v>0</v>
      </c>
      <c r="G210" s="20">
        <v>0</v>
      </c>
      <c r="H210" s="20">
        <v>0</v>
      </c>
      <c r="I210" s="20">
        <v>0</v>
      </c>
      <c r="J210" s="20">
        <v>0</v>
      </c>
      <c r="K210" s="20">
        <v>0</v>
      </c>
      <c r="L210" s="20">
        <v>0</v>
      </c>
      <c r="M210" s="20">
        <v>0</v>
      </c>
      <c r="N210" s="20">
        <v>0</v>
      </c>
    </row>
    <row r="211" spans="1:14" ht="15" customHeight="1" x14ac:dyDescent="0.15">
      <c r="A211" s="31"/>
      <c r="B211" s="24" t="s">
        <v>178</v>
      </c>
      <c r="C211" s="20">
        <v>0</v>
      </c>
      <c r="D211" s="20">
        <v>0</v>
      </c>
      <c r="E211" s="20">
        <v>0</v>
      </c>
      <c r="F211" s="20">
        <v>0</v>
      </c>
      <c r="G211" s="20">
        <v>0</v>
      </c>
      <c r="H211" s="20">
        <v>0</v>
      </c>
      <c r="I211" s="20">
        <v>0</v>
      </c>
      <c r="J211" s="20">
        <v>0</v>
      </c>
      <c r="K211" s="20">
        <v>0</v>
      </c>
      <c r="L211" s="20">
        <v>0</v>
      </c>
      <c r="M211" s="20">
        <v>0</v>
      </c>
      <c r="N211" s="20">
        <v>0</v>
      </c>
    </row>
    <row r="212" spans="1:14" ht="15" customHeight="1" x14ac:dyDescent="0.15">
      <c r="A212" s="3"/>
      <c r="B212" s="24" t="s">
        <v>179</v>
      </c>
      <c r="C212" s="20">
        <v>0</v>
      </c>
      <c r="D212" s="20">
        <v>0</v>
      </c>
      <c r="E212" s="20">
        <v>0</v>
      </c>
      <c r="F212" s="20">
        <v>0</v>
      </c>
      <c r="G212" s="20">
        <v>0</v>
      </c>
      <c r="H212" s="20">
        <v>0</v>
      </c>
      <c r="I212" s="20">
        <v>0</v>
      </c>
      <c r="J212" s="20">
        <v>0</v>
      </c>
      <c r="K212" s="20">
        <v>0</v>
      </c>
      <c r="L212" s="20">
        <v>0</v>
      </c>
      <c r="M212" s="20">
        <v>0</v>
      </c>
      <c r="N212" s="20">
        <v>0</v>
      </c>
    </row>
    <row r="213" spans="1:14" ht="15" customHeight="1" x14ac:dyDescent="0.15">
      <c r="A213" s="4"/>
      <c r="B213" s="25" t="s">
        <v>148</v>
      </c>
      <c r="C213" s="20">
        <v>283</v>
      </c>
      <c r="D213" s="20">
        <v>135</v>
      </c>
      <c r="E213" s="20">
        <v>63</v>
      </c>
      <c r="F213" s="20">
        <v>66</v>
      </c>
      <c r="G213" s="20">
        <v>17</v>
      </c>
      <c r="H213" s="20">
        <v>2</v>
      </c>
      <c r="I213" s="20">
        <v>283</v>
      </c>
      <c r="J213" s="20">
        <v>120</v>
      </c>
      <c r="K213" s="20">
        <v>70</v>
      </c>
      <c r="L213" s="20">
        <v>73</v>
      </c>
      <c r="M213" s="20">
        <v>17</v>
      </c>
      <c r="N213" s="20">
        <v>3</v>
      </c>
    </row>
    <row r="214" spans="1:14" ht="15" customHeight="1" x14ac:dyDescent="0.15">
      <c r="A214" s="3" t="s">
        <v>190</v>
      </c>
      <c r="B214" s="29" t="s">
        <v>192</v>
      </c>
      <c r="C214" s="20">
        <v>108</v>
      </c>
      <c r="D214" s="20">
        <v>54</v>
      </c>
      <c r="E214" s="20">
        <v>20</v>
      </c>
      <c r="F214" s="20">
        <v>23</v>
      </c>
      <c r="G214" s="20">
        <v>9</v>
      </c>
      <c r="H214" s="20">
        <v>2</v>
      </c>
      <c r="I214" s="20">
        <v>108</v>
      </c>
      <c r="J214" s="20">
        <v>44</v>
      </c>
      <c r="K214" s="20">
        <v>34</v>
      </c>
      <c r="L214" s="20">
        <v>27</v>
      </c>
      <c r="M214" s="20">
        <v>2</v>
      </c>
      <c r="N214" s="20">
        <v>1</v>
      </c>
    </row>
    <row r="215" spans="1:14" ht="15" customHeight="1" x14ac:dyDescent="0.15">
      <c r="A215" s="3" t="s">
        <v>191</v>
      </c>
      <c r="B215" s="29" t="s">
        <v>193</v>
      </c>
      <c r="C215" s="20">
        <v>257</v>
      </c>
      <c r="D215" s="20">
        <v>121</v>
      </c>
      <c r="E215" s="20">
        <v>54</v>
      </c>
      <c r="F215" s="20">
        <v>71</v>
      </c>
      <c r="G215" s="20">
        <v>4</v>
      </c>
      <c r="H215" s="20">
        <v>7</v>
      </c>
      <c r="I215" s="20">
        <v>257</v>
      </c>
      <c r="J215" s="20">
        <v>103</v>
      </c>
      <c r="K215" s="20">
        <v>63</v>
      </c>
      <c r="L215" s="20">
        <v>76</v>
      </c>
      <c r="M215" s="20">
        <v>9</v>
      </c>
      <c r="N215" s="20">
        <v>6</v>
      </c>
    </row>
    <row r="216" spans="1:14" ht="15" customHeight="1" x14ac:dyDescent="0.15">
      <c r="A216" s="31" t="s">
        <v>151</v>
      </c>
      <c r="B216" s="29" t="s">
        <v>194</v>
      </c>
      <c r="C216" s="20">
        <v>169</v>
      </c>
      <c r="D216" s="20">
        <v>79</v>
      </c>
      <c r="E216" s="20">
        <v>34</v>
      </c>
      <c r="F216" s="20">
        <v>53</v>
      </c>
      <c r="G216" s="20">
        <v>1</v>
      </c>
      <c r="H216" s="20">
        <v>2</v>
      </c>
      <c r="I216" s="20">
        <v>169</v>
      </c>
      <c r="J216" s="20">
        <v>46</v>
      </c>
      <c r="K216" s="20">
        <v>58</v>
      </c>
      <c r="L216" s="20">
        <v>51</v>
      </c>
      <c r="M216" s="20">
        <v>11</v>
      </c>
      <c r="N216" s="20">
        <v>3</v>
      </c>
    </row>
    <row r="217" spans="1:14" ht="15" customHeight="1" x14ac:dyDescent="0.15">
      <c r="A217" s="3"/>
      <c r="B217" s="29" t="s">
        <v>195</v>
      </c>
      <c r="C217" s="20">
        <v>94</v>
      </c>
      <c r="D217" s="20">
        <v>31</v>
      </c>
      <c r="E217" s="20">
        <v>44</v>
      </c>
      <c r="F217" s="20">
        <v>13</v>
      </c>
      <c r="G217" s="20">
        <v>5</v>
      </c>
      <c r="H217" s="20">
        <v>1</v>
      </c>
      <c r="I217" s="20">
        <v>94</v>
      </c>
      <c r="J217" s="20">
        <v>27</v>
      </c>
      <c r="K217" s="20">
        <v>36</v>
      </c>
      <c r="L217" s="20">
        <v>20</v>
      </c>
      <c r="M217" s="20">
        <v>10</v>
      </c>
      <c r="N217" s="20">
        <v>1</v>
      </c>
    </row>
    <row r="218" spans="1:14" ht="15" customHeight="1" x14ac:dyDescent="0.15">
      <c r="A218" s="3"/>
      <c r="B218" s="29" t="s">
        <v>196</v>
      </c>
      <c r="C218" s="20">
        <v>37</v>
      </c>
      <c r="D218" s="20">
        <v>13</v>
      </c>
      <c r="E218" s="20">
        <v>16</v>
      </c>
      <c r="F218" s="20">
        <v>6</v>
      </c>
      <c r="G218" s="20">
        <v>2</v>
      </c>
      <c r="H218" s="20">
        <v>0</v>
      </c>
      <c r="I218" s="20">
        <v>37</v>
      </c>
      <c r="J218" s="20">
        <v>9</v>
      </c>
      <c r="K218" s="20">
        <v>14</v>
      </c>
      <c r="L218" s="20">
        <v>10</v>
      </c>
      <c r="M218" s="20">
        <v>0</v>
      </c>
      <c r="N218" s="20">
        <v>4</v>
      </c>
    </row>
    <row r="219" spans="1:14" ht="15" customHeight="1" x14ac:dyDescent="0.15">
      <c r="A219" s="3"/>
      <c r="B219" s="29" t="s">
        <v>197</v>
      </c>
      <c r="C219" s="20">
        <v>15</v>
      </c>
      <c r="D219" s="20">
        <v>4</v>
      </c>
      <c r="E219" s="20">
        <v>4</v>
      </c>
      <c r="F219" s="20">
        <v>4</v>
      </c>
      <c r="G219" s="20">
        <v>3</v>
      </c>
      <c r="H219" s="20">
        <v>0</v>
      </c>
      <c r="I219" s="20">
        <v>15</v>
      </c>
      <c r="J219" s="20">
        <v>6</v>
      </c>
      <c r="K219" s="20">
        <v>3</v>
      </c>
      <c r="L219" s="20">
        <v>4</v>
      </c>
      <c r="M219" s="20">
        <v>2</v>
      </c>
      <c r="N219" s="20">
        <v>0</v>
      </c>
    </row>
    <row r="220" spans="1:14" ht="15" customHeight="1" x14ac:dyDescent="0.15">
      <c r="A220" s="31"/>
      <c r="B220" s="29" t="s">
        <v>198</v>
      </c>
      <c r="C220" s="20">
        <v>21</v>
      </c>
      <c r="D220" s="20">
        <v>1</v>
      </c>
      <c r="E220" s="20">
        <v>0</v>
      </c>
      <c r="F220" s="20">
        <v>20</v>
      </c>
      <c r="G220" s="20">
        <v>0</v>
      </c>
      <c r="H220" s="20">
        <v>0</v>
      </c>
      <c r="I220" s="20">
        <v>21</v>
      </c>
      <c r="J220" s="20">
        <v>1</v>
      </c>
      <c r="K220" s="20">
        <v>0</v>
      </c>
      <c r="L220" s="20">
        <v>18</v>
      </c>
      <c r="M220" s="20">
        <v>2</v>
      </c>
      <c r="N220" s="20">
        <v>0</v>
      </c>
    </row>
    <row r="221" spans="1:14" ht="15" customHeight="1" x14ac:dyDescent="0.15">
      <c r="A221" s="4"/>
      <c r="B221" s="30" t="s">
        <v>161</v>
      </c>
      <c r="C221" s="20">
        <v>284</v>
      </c>
      <c r="D221" s="20">
        <v>136</v>
      </c>
      <c r="E221" s="20">
        <v>63</v>
      </c>
      <c r="F221" s="20">
        <v>66</v>
      </c>
      <c r="G221" s="20">
        <v>17</v>
      </c>
      <c r="H221" s="20">
        <v>2</v>
      </c>
      <c r="I221" s="20">
        <v>284</v>
      </c>
      <c r="J221" s="20">
        <v>121</v>
      </c>
      <c r="K221" s="20">
        <v>70</v>
      </c>
      <c r="L221" s="20">
        <v>73</v>
      </c>
      <c r="M221" s="20">
        <v>17</v>
      </c>
      <c r="N221" s="20">
        <v>3</v>
      </c>
    </row>
    <row r="222" spans="1:14" ht="15" customHeight="1" x14ac:dyDescent="0.15">
      <c r="A222" s="2" t="s">
        <v>199</v>
      </c>
      <c r="B222" s="23" t="s">
        <v>162</v>
      </c>
      <c r="C222" s="20">
        <v>3</v>
      </c>
      <c r="D222" s="20">
        <v>3</v>
      </c>
      <c r="E222" s="20">
        <v>0</v>
      </c>
      <c r="F222" s="20">
        <v>0</v>
      </c>
      <c r="G222" s="20">
        <v>0</v>
      </c>
      <c r="H222" s="20">
        <v>0</v>
      </c>
      <c r="I222" s="20">
        <v>3</v>
      </c>
      <c r="J222" s="20">
        <v>3</v>
      </c>
      <c r="K222" s="20">
        <v>0</v>
      </c>
      <c r="L222" s="20">
        <v>0</v>
      </c>
      <c r="M222" s="20">
        <v>0</v>
      </c>
      <c r="N222" s="20">
        <v>0</v>
      </c>
    </row>
    <row r="223" spans="1:14" ht="15" customHeight="1" x14ac:dyDescent="0.15">
      <c r="A223" s="31" t="s">
        <v>428</v>
      </c>
      <c r="B223" s="24" t="s">
        <v>200</v>
      </c>
      <c r="C223" s="20">
        <v>34</v>
      </c>
      <c r="D223" s="20">
        <v>14</v>
      </c>
      <c r="E223" s="20">
        <v>15</v>
      </c>
      <c r="F223" s="20">
        <v>1</v>
      </c>
      <c r="G223" s="20">
        <v>4</v>
      </c>
      <c r="H223" s="20">
        <v>0</v>
      </c>
      <c r="I223" s="20">
        <v>34</v>
      </c>
      <c r="J223" s="20">
        <v>22</v>
      </c>
      <c r="K223" s="20">
        <v>10</v>
      </c>
      <c r="L223" s="20">
        <v>0</v>
      </c>
      <c r="M223" s="20">
        <v>2</v>
      </c>
      <c r="N223" s="20">
        <v>0</v>
      </c>
    </row>
    <row r="224" spans="1:14" ht="15" customHeight="1" x14ac:dyDescent="0.15">
      <c r="A224" s="3" t="s">
        <v>429</v>
      </c>
      <c r="B224" s="24" t="s">
        <v>201</v>
      </c>
      <c r="C224" s="20">
        <v>396</v>
      </c>
      <c r="D224" s="20">
        <v>196</v>
      </c>
      <c r="E224" s="20">
        <v>82</v>
      </c>
      <c r="F224" s="20">
        <v>97</v>
      </c>
      <c r="G224" s="20">
        <v>11</v>
      </c>
      <c r="H224" s="20">
        <v>10</v>
      </c>
      <c r="I224" s="20">
        <v>396</v>
      </c>
      <c r="J224" s="20">
        <v>166</v>
      </c>
      <c r="K224" s="20">
        <v>99</v>
      </c>
      <c r="L224" s="20">
        <v>111</v>
      </c>
      <c r="M224" s="20">
        <v>12</v>
      </c>
      <c r="N224" s="20">
        <v>8</v>
      </c>
    </row>
    <row r="225" spans="1:14" ht="15" customHeight="1" x14ac:dyDescent="0.15">
      <c r="A225" s="3"/>
      <c r="B225" s="24" t="s">
        <v>202</v>
      </c>
      <c r="C225" s="20">
        <v>285</v>
      </c>
      <c r="D225" s="20">
        <v>160</v>
      </c>
      <c r="E225" s="20">
        <v>51</v>
      </c>
      <c r="F225" s="20">
        <v>66</v>
      </c>
      <c r="G225" s="20">
        <v>4</v>
      </c>
      <c r="H225" s="20">
        <v>4</v>
      </c>
      <c r="I225" s="20">
        <v>285</v>
      </c>
      <c r="J225" s="20">
        <v>112</v>
      </c>
      <c r="K225" s="20">
        <v>74</v>
      </c>
      <c r="L225" s="20">
        <v>81</v>
      </c>
      <c r="M225" s="20">
        <v>12</v>
      </c>
      <c r="N225" s="20">
        <v>6</v>
      </c>
    </row>
    <row r="226" spans="1:14" ht="15" customHeight="1" x14ac:dyDescent="0.15">
      <c r="A226" s="31"/>
      <c r="B226" s="24" t="s">
        <v>203</v>
      </c>
      <c r="C226" s="20">
        <v>50</v>
      </c>
      <c r="D226" s="20">
        <v>20</v>
      </c>
      <c r="E226" s="20">
        <v>10</v>
      </c>
      <c r="F226" s="20">
        <v>20</v>
      </c>
      <c r="G226" s="20">
        <v>0</v>
      </c>
      <c r="H226" s="20">
        <v>0</v>
      </c>
      <c r="I226" s="20">
        <v>50</v>
      </c>
      <c r="J226" s="20">
        <v>7</v>
      </c>
      <c r="K226" s="20">
        <v>14</v>
      </c>
      <c r="L226" s="20">
        <v>20</v>
      </c>
      <c r="M226" s="20">
        <v>8</v>
      </c>
      <c r="N226" s="20">
        <v>1</v>
      </c>
    </row>
    <row r="227" spans="1:14" ht="15" customHeight="1" x14ac:dyDescent="0.15">
      <c r="A227" s="3"/>
      <c r="B227" s="24" t="s">
        <v>204</v>
      </c>
      <c r="C227" s="20">
        <v>62</v>
      </c>
      <c r="D227" s="20">
        <v>10</v>
      </c>
      <c r="E227" s="20">
        <v>20</v>
      </c>
      <c r="F227" s="20">
        <v>27</v>
      </c>
      <c r="G227" s="20">
        <v>5</v>
      </c>
      <c r="H227" s="20">
        <v>0</v>
      </c>
      <c r="I227" s="20">
        <v>62</v>
      </c>
      <c r="J227" s="20">
        <v>16</v>
      </c>
      <c r="K227" s="20">
        <v>10</v>
      </c>
      <c r="L227" s="20">
        <v>30</v>
      </c>
      <c r="M227" s="20">
        <v>5</v>
      </c>
      <c r="N227" s="20">
        <v>1</v>
      </c>
    </row>
    <row r="228" spans="1:14" ht="15" customHeight="1" x14ac:dyDescent="0.15">
      <c r="A228" s="4"/>
      <c r="B228" s="25" t="s">
        <v>148</v>
      </c>
      <c r="C228" s="20">
        <v>155</v>
      </c>
      <c r="D228" s="20">
        <v>36</v>
      </c>
      <c r="E228" s="20">
        <v>57</v>
      </c>
      <c r="F228" s="20">
        <v>45</v>
      </c>
      <c r="G228" s="20">
        <v>17</v>
      </c>
      <c r="H228" s="20">
        <v>0</v>
      </c>
      <c r="I228" s="20">
        <v>155</v>
      </c>
      <c r="J228" s="20">
        <v>31</v>
      </c>
      <c r="K228" s="20">
        <v>71</v>
      </c>
      <c r="L228" s="20">
        <v>37</v>
      </c>
      <c r="M228" s="20">
        <v>14</v>
      </c>
      <c r="N228" s="20">
        <v>2</v>
      </c>
    </row>
    <row r="229" spans="1:14" ht="15" customHeight="1" x14ac:dyDescent="0.15">
      <c r="A229" s="2" t="s">
        <v>199</v>
      </c>
      <c r="B229" s="24" t="s">
        <v>431</v>
      </c>
      <c r="C229" s="20">
        <v>738</v>
      </c>
      <c r="D229" s="20">
        <v>380</v>
      </c>
      <c r="E229" s="20">
        <v>159</v>
      </c>
      <c r="F229" s="20">
        <v>165</v>
      </c>
      <c r="G229" s="20">
        <v>21</v>
      </c>
      <c r="H229" s="20">
        <v>13</v>
      </c>
      <c r="I229" s="20">
        <v>738</v>
      </c>
      <c r="J229" s="20">
        <v>302</v>
      </c>
      <c r="K229" s="20">
        <v>188</v>
      </c>
      <c r="L229" s="20">
        <v>200</v>
      </c>
      <c r="M229" s="20">
        <v>32</v>
      </c>
      <c r="N229" s="20">
        <v>16</v>
      </c>
    </row>
    <row r="230" spans="1:14" ht="15" customHeight="1" x14ac:dyDescent="0.15">
      <c r="A230" s="31" t="s">
        <v>428</v>
      </c>
      <c r="B230" s="24" t="s">
        <v>432</v>
      </c>
      <c r="C230" s="20">
        <v>74</v>
      </c>
      <c r="D230" s="20">
        <v>19</v>
      </c>
      <c r="E230" s="20">
        <v>19</v>
      </c>
      <c r="F230" s="20">
        <v>32</v>
      </c>
      <c r="G230" s="20">
        <v>3</v>
      </c>
      <c r="H230" s="20">
        <v>1</v>
      </c>
      <c r="I230" s="20">
        <v>74</v>
      </c>
      <c r="J230" s="20">
        <v>19</v>
      </c>
      <c r="K230" s="20">
        <v>19</v>
      </c>
      <c r="L230" s="20">
        <v>29</v>
      </c>
      <c r="M230" s="20">
        <v>7</v>
      </c>
      <c r="N230" s="20">
        <v>0</v>
      </c>
    </row>
    <row r="231" spans="1:14" ht="15" customHeight="1" x14ac:dyDescent="0.15">
      <c r="A231" s="3" t="s">
        <v>430</v>
      </c>
      <c r="B231" s="24" t="s">
        <v>433</v>
      </c>
      <c r="C231" s="20">
        <v>18</v>
      </c>
      <c r="D231" s="20">
        <v>4</v>
      </c>
      <c r="E231" s="20">
        <v>0</v>
      </c>
      <c r="F231" s="20">
        <v>14</v>
      </c>
      <c r="G231" s="20">
        <v>0</v>
      </c>
      <c r="H231" s="20">
        <v>0</v>
      </c>
      <c r="I231" s="20">
        <v>18</v>
      </c>
      <c r="J231" s="20">
        <v>5</v>
      </c>
      <c r="K231" s="20">
        <v>0</v>
      </c>
      <c r="L231" s="20">
        <v>13</v>
      </c>
      <c r="M231" s="20">
        <v>0</v>
      </c>
      <c r="N231" s="20">
        <v>0</v>
      </c>
    </row>
    <row r="232" spans="1:14" ht="15" customHeight="1" x14ac:dyDescent="0.15">
      <c r="A232" s="4"/>
      <c r="B232" s="25" t="s">
        <v>427</v>
      </c>
      <c r="C232" s="20">
        <v>155</v>
      </c>
      <c r="D232" s="20">
        <v>36</v>
      </c>
      <c r="E232" s="20">
        <v>57</v>
      </c>
      <c r="F232" s="20">
        <v>45</v>
      </c>
      <c r="G232" s="20">
        <v>17</v>
      </c>
      <c r="H232" s="20">
        <v>0</v>
      </c>
      <c r="I232" s="20">
        <v>155</v>
      </c>
      <c r="J232" s="20">
        <v>31</v>
      </c>
      <c r="K232" s="20">
        <v>71</v>
      </c>
      <c r="L232" s="20">
        <v>37</v>
      </c>
      <c r="M232" s="20">
        <v>14</v>
      </c>
      <c r="N232" s="20">
        <v>2</v>
      </c>
    </row>
    <row r="233" spans="1:14" ht="15" customHeight="1" x14ac:dyDescent="0.15">
      <c r="A233" s="3" t="s">
        <v>205</v>
      </c>
      <c r="B233" s="24" t="s">
        <v>207</v>
      </c>
      <c r="C233" s="20">
        <v>182</v>
      </c>
      <c r="D233" s="20">
        <v>37</v>
      </c>
      <c r="E233" s="20">
        <v>59</v>
      </c>
      <c r="F233" s="20">
        <v>69</v>
      </c>
      <c r="G233" s="20">
        <v>16</v>
      </c>
      <c r="H233" s="20">
        <v>1</v>
      </c>
      <c r="I233" s="20">
        <v>182</v>
      </c>
      <c r="J233" s="20">
        <v>32</v>
      </c>
      <c r="K233" s="20">
        <v>67</v>
      </c>
      <c r="L233" s="20">
        <v>63</v>
      </c>
      <c r="M233" s="20">
        <v>19</v>
      </c>
      <c r="N233" s="20">
        <v>1</v>
      </c>
    </row>
    <row r="234" spans="1:14" ht="15" customHeight="1" x14ac:dyDescent="0.15">
      <c r="A234" s="3" t="s">
        <v>206</v>
      </c>
      <c r="B234" s="24" t="s">
        <v>208</v>
      </c>
      <c r="C234" s="20">
        <v>79</v>
      </c>
      <c r="D234" s="20">
        <v>25</v>
      </c>
      <c r="E234" s="20">
        <v>42</v>
      </c>
      <c r="F234" s="20">
        <v>8</v>
      </c>
      <c r="G234" s="20">
        <v>4</v>
      </c>
      <c r="H234" s="20">
        <v>0</v>
      </c>
      <c r="I234" s="20">
        <v>79</v>
      </c>
      <c r="J234" s="20">
        <v>29</v>
      </c>
      <c r="K234" s="20">
        <v>37</v>
      </c>
      <c r="L234" s="20">
        <v>9</v>
      </c>
      <c r="M234" s="20">
        <v>4</v>
      </c>
      <c r="N234" s="20">
        <v>0</v>
      </c>
    </row>
    <row r="235" spans="1:14" ht="15" customHeight="1" x14ac:dyDescent="0.15">
      <c r="A235" s="3"/>
      <c r="B235" s="24" t="s">
        <v>209</v>
      </c>
      <c r="C235" s="20">
        <v>678</v>
      </c>
      <c r="D235" s="20">
        <v>358</v>
      </c>
      <c r="E235" s="20">
        <v>113</v>
      </c>
      <c r="F235" s="20">
        <v>176</v>
      </c>
      <c r="G235" s="20">
        <v>18</v>
      </c>
      <c r="H235" s="20">
        <v>13</v>
      </c>
      <c r="I235" s="20">
        <v>678</v>
      </c>
      <c r="J235" s="20">
        <v>283</v>
      </c>
      <c r="K235" s="20">
        <v>146</v>
      </c>
      <c r="L235" s="20">
        <v>204</v>
      </c>
      <c r="M235" s="20">
        <v>29</v>
      </c>
      <c r="N235" s="20">
        <v>16</v>
      </c>
    </row>
    <row r="236" spans="1:14" ht="15" customHeight="1" x14ac:dyDescent="0.15">
      <c r="A236" s="4"/>
      <c r="B236" s="25" t="s">
        <v>8</v>
      </c>
      <c r="C236" s="20">
        <v>46</v>
      </c>
      <c r="D236" s="20">
        <v>19</v>
      </c>
      <c r="E236" s="20">
        <v>21</v>
      </c>
      <c r="F236" s="20">
        <v>3</v>
      </c>
      <c r="G236" s="20">
        <v>3</v>
      </c>
      <c r="H236" s="20">
        <v>0</v>
      </c>
      <c r="I236" s="20">
        <v>46</v>
      </c>
      <c r="J236" s="20">
        <v>13</v>
      </c>
      <c r="K236" s="20">
        <v>28</v>
      </c>
      <c r="L236" s="20">
        <v>3</v>
      </c>
      <c r="M236" s="20">
        <v>1</v>
      </c>
      <c r="N236" s="20">
        <v>1</v>
      </c>
    </row>
    <row r="237" spans="1:14" ht="15" customHeight="1" x14ac:dyDescent="0.15">
      <c r="A237" s="3" t="s">
        <v>210</v>
      </c>
      <c r="B237" s="28" t="s">
        <v>212</v>
      </c>
      <c r="C237" s="20">
        <v>0</v>
      </c>
      <c r="D237" s="20">
        <v>0</v>
      </c>
      <c r="E237" s="20">
        <v>0</v>
      </c>
      <c r="F237" s="20">
        <v>0</v>
      </c>
      <c r="G237" s="20">
        <v>0</v>
      </c>
      <c r="H237" s="20">
        <v>0</v>
      </c>
      <c r="I237" s="20">
        <v>0</v>
      </c>
      <c r="J237" s="20">
        <v>0</v>
      </c>
      <c r="K237" s="20">
        <v>0</v>
      </c>
      <c r="L237" s="20">
        <v>0</v>
      </c>
      <c r="M237" s="20">
        <v>0</v>
      </c>
      <c r="N237" s="20">
        <v>0</v>
      </c>
    </row>
    <row r="238" spans="1:14" ht="15" customHeight="1" x14ac:dyDescent="0.15">
      <c r="A238" s="3" t="s">
        <v>211</v>
      </c>
      <c r="B238" s="28" t="s">
        <v>213</v>
      </c>
      <c r="C238" s="20">
        <v>17</v>
      </c>
      <c r="D238" s="20">
        <v>8</v>
      </c>
      <c r="E238" s="20">
        <v>2</v>
      </c>
      <c r="F238" s="20">
        <v>5</v>
      </c>
      <c r="G238" s="20">
        <v>2</v>
      </c>
      <c r="H238" s="20">
        <v>0</v>
      </c>
      <c r="I238" s="20">
        <v>17</v>
      </c>
      <c r="J238" s="20">
        <v>8</v>
      </c>
      <c r="K238" s="20">
        <v>3</v>
      </c>
      <c r="L238" s="20">
        <v>4</v>
      </c>
      <c r="M238" s="20">
        <v>2</v>
      </c>
      <c r="N238" s="20">
        <v>0</v>
      </c>
    </row>
    <row r="239" spans="1:14" ht="15" customHeight="1" x14ac:dyDescent="0.15">
      <c r="A239" s="3"/>
      <c r="B239" s="24" t="s">
        <v>214</v>
      </c>
      <c r="C239" s="20">
        <v>91</v>
      </c>
      <c r="D239" s="20">
        <v>43</v>
      </c>
      <c r="E239" s="20">
        <v>29</v>
      </c>
      <c r="F239" s="20">
        <v>8</v>
      </c>
      <c r="G239" s="20">
        <v>9</v>
      </c>
      <c r="H239" s="20">
        <v>2</v>
      </c>
      <c r="I239" s="20">
        <v>91</v>
      </c>
      <c r="J239" s="20">
        <v>47</v>
      </c>
      <c r="K239" s="20">
        <v>29</v>
      </c>
      <c r="L239" s="20">
        <v>11</v>
      </c>
      <c r="M239" s="20">
        <v>3</v>
      </c>
      <c r="N239" s="20">
        <v>1</v>
      </c>
    </row>
    <row r="240" spans="1:14" ht="15" customHeight="1" x14ac:dyDescent="0.15">
      <c r="A240" s="3"/>
      <c r="B240" s="24" t="s">
        <v>215</v>
      </c>
      <c r="C240" s="20">
        <v>105</v>
      </c>
      <c r="D240" s="20">
        <v>44</v>
      </c>
      <c r="E240" s="20">
        <v>35</v>
      </c>
      <c r="F240" s="20">
        <v>22</v>
      </c>
      <c r="G240" s="20">
        <v>3</v>
      </c>
      <c r="H240" s="20">
        <v>1</v>
      </c>
      <c r="I240" s="20">
        <v>105</v>
      </c>
      <c r="J240" s="20">
        <v>51</v>
      </c>
      <c r="K240" s="20">
        <v>26</v>
      </c>
      <c r="L240" s="20">
        <v>24</v>
      </c>
      <c r="M240" s="20">
        <v>3</v>
      </c>
      <c r="N240" s="20">
        <v>1</v>
      </c>
    </row>
    <row r="241" spans="1:14" ht="15" customHeight="1" x14ac:dyDescent="0.15">
      <c r="A241" s="3"/>
      <c r="B241" s="24" t="s">
        <v>216</v>
      </c>
      <c r="C241" s="20">
        <v>214</v>
      </c>
      <c r="D241" s="20">
        <v>91</v>
      </c>
      <c r="E241" s="20">
        <v>56</v>
      </c>
      <c r="F241" s="20">
        <v>53</v>
      </c>
      <c r="G241" s="20">
        <v>10</v>
      </c>
      <c r="H241" s="20">
        <v>4</v>
      </c>
      <c r="I241" s="20">
        <v>214</v>
      </c>
      <c r="J241" s="20">
        <v>69</v>
      </c>
      <c r="K241" s="20">
        <v>58</v>
      </c>
      <c r="L241" s="20">
        <v>74</v>
      </c>
      <c r="M241" s="20">
        <v>10</v>
      </c>
      <c r="N241" s="20">
        <v>3</v>
      </c>
    </row>
    <row r="242" spans="1:14" ht="15" customHeight="1" x14ac:dyDescent="0.15">
      <c r="A242" s="3"/>
      <c r="B242" s="28" t="s">
        <v>217</v>
      </c>
      <c r="C242" s="20">
        <v>197</v>
      </c>
      <c r="D242" s="20">
        <v>98</v>
      </c>
      <c r="E242" s="20">
        <v>31</v>
      </c>
      <c r="F242" s="20">
        <v>59</v>
      </c>
      <c r="G242" s="20">
        <v>4</v>
      </c>
      <c r="H242" s="20">
        <v>5</v>
      </c>
      <c r="I242" s="20">
        <v>197</v>
      </c>
      <c r="J242" s="20">
        <v>81</v>
      </c>
      <c r="K242" s="20">
        <v>49</v>
      </c>
      <c r="L242" s="20">
        <v>49</v>
      </c>
      <c r="M242" s="20">
        <v>13</v>
      </c>
      <c r="N242" s="20">
        <v>5</v>
      </c>
    </row>
    <row r="243" spans="1:14" ht="15" customHeight="1" x14ac:dyDescent="0.15">
      <c r="A243" s="3"/>
      <c r="B243" s="24" t="s">
        <v>218</v>
      </c>
      <c r="C243" s="20">
        <v>217</v>
      </c>
      <c r="D243" s="20">
        <v>101</v>
      </c>
      <c r="E243" s="20">
        <v>51</v>
      </c>
      <c r="F243" s="20">
        <v>57</v>
      </c>
      <c r="G243" s="20">
        <v>7</v>
      </c>
      <c r="H243" s="20">
        <v>1</v>
      </c>
      <c r="I243" s="20">
        <v>217</v>
      </c>
      <c r="J243" s="20">
        <v>72</v>
      </c>
      <c r="K243" s="20">
        <v>67</v>
      </c>
      <c r="L243" s="20">
        <v>63</v>
      </c>
      <c r="M243" s="20">
        <v>12</v>
      </c>
      <c r="N243" s="20">
        <v>3</v>
      </c>
    </row>
    <row r="244" spans="1:14" ht="15" customHeight="1" x14ac:dyDescent="0.15">
      <c r="A244" s="3"/>
      <c r="B244" s="24" t="s">
        <v>219</v>
      </c>
      <c r="C244" s="20">
        <v>47</v>
      </c>
      <c r="D244" s="20">
        <v>31</v>
      </c>
      <c r="E244" s="20">
        <v>6</v>
      </c>
      <c r="F244" s="20">
        <v>9</v>
      </c>
      <c r="G244" s="20">
        <v>1</v>
      </c>
      <c r="H244" s="20">
        <v>0</v>
      </c>
      <c r="I244" s="20">
        <v>47</v>
      </c>
      <c r="J244" s="20">
        <v>14</v>
      </c>
      <c r="K244" s="20">
        <v>11</v>
      </c>
      <c r="L244" s="20">
        <v>10</v>
      </c>
      <c r="M244" s="20">
        <v>7</v>
      </c>
      <c r="N244" s="20">
        <v>5</v>
      </c>
    </row>
    <row r="245" spans="1:14" ht="15" customHeight="1" x14ac:dyDescent="0.15">
      <c r="A245" s="3"/>
      <c r="B245" s="24" t="s">
        <v>220</v>
      </c>
      <c r="C245" s="20">
        <v>73</v>
      </c>
      <c r="D245" s="20">
        <v>16</v>
      </c>
      <c r="E245" s="20">
        <v>14</v>
      </c>
      <c r="F245" s="20">
        <v>40</v>
      </c>
      <c r="G245" s="20">
        <v>2</v>
      </c>
      <c r="H245" s="20">
        <v>1</v>
      </c>
      <c r="I245" s="20">
        <v>73</v>
      </c>
      <c r="J245" s="20">
        <v>12</v>
      </c>
      <c r="K245" s="20">
        <v>18</v>
      </c>
      <c r="L245" s="20">
        <v>41</v>
      </c>
      <c r="M245" s="20">
        <v>2</v>
      </c>
      <c r="N245" s="20">
        <v>0</v>
      </c>
    </row>
    <row r="246" spans="1:14" ht="15" customHeight="1" x14ac:dyDescent="0.15">
      <c r="A246" s="4"/>
      <c r="B246" s="25" t="s">
        <v>148</v>
      </c>
      <c r="C246" s="20">
        <v>24</v>
      </c>
      <c r="D246" s="20">
        <v>7</v>
      </c>
      <c r="E246" s="20">
        <v>11</v>
      </c>
      <c r="F246" s="20">
        <v>3</v>
      </c>
      <c r="G246" s="20">
        <v>3</v>
      </c>
      <c r="H246" s="20">
        <v>0</v>
      </c>
      <c r="I246" s="20">
        <v>24</v>
      </c>
      <c r="J246" s="20">
        <v>3</v>
      </c>
      <c r="K246" s="20">
        <v>17</v>
      </c>
      <c r="L246" s="20">
        <v>3</v>
      </c>
      <c r="M246" s="20">
        <v>1</v>
      </c>
      <c r="N246" s="20">
        <v>0</v>
      </c>
    </row>
    <row r="247" spans="1:14" ht="15" customHeight="1" x14ac:dyDescent="0.15">
      <c r="A247" s="3" t="s">
        <v>339</v>
      </c>
      <c r="B247" s="29" t="s">
        <v>341</v>
      </c>
      <c r="C247" s="20">
        <v>1</v>
      </c>
      <c r="D247" s="20">
        <v>0</v>
      </c>
      <c r="E247" s="20">
        <v>1</v>
      </c>
      <c r="F247" s="20">
        <v>0</v>
      </c>
      <c r="G247" s="20">
        <v>0</v>
      </c>
      <c r="H247" s="20">
        <v>0</v>
      </c>
      <c r="I247" s="20">
        <v>1</v>
      </c>
      <c r="J247" s="20">
        <v>0</v>
      </c>
      <c r="K247" s="20">
        <v>0</v>
      </c>
      <c r="L247" s="20">
        <v>1</v>
      </c>
      <c r="M247" s="20">
        <v>0</v>
      </c>
      <c r="N247" s="20">
        <v>0</v>
      </c>
    </row>
    <row r="248" spans="1:14" ht="15" customHeight="1" x14ac:dyDescent="0.15">
      <c r="A248" s="3" t="s">
        <v>340</v>
      </c>
      <c r="B248" s="29" t="s">
        <v>342</v>
      </c>
      <c r="C248" s="20">
        <v>14</v>
      </c>
      <c r="D248" s="20">
        <v>5</v>
      </c>
      <c r="E248" s="20">
        <v>0</v>
      </c>
      <c r="F248" s="20">
        <v>9</v>
      </c>
      <c r="G248" s="20">
        <v>0</v>
      </c>
      <c r="H248" s="20">
        <v>0</v>
      </c>
      <c r="I248" s="20">
        <v>14</v>
      </c>
      <c r="J248" s="20">
        <v>7</v>
      </c>
      <c r="K248" s="20">
        <v>0</v>
      </c>
      <c r="L248" s="20">
        <v>7</v>
      </c>
      <c r="M248" s="20">
        <v>0</v>
      </c>
      <c r="N248" s="20">
        <v>0</v>
      </c>
    </row>
    <row r="249" spans="1:14" ht="15" customHeight="1" x14ac:dyDescent="0.15">
      <c r="A249" s="3"/>
      <c r="B249" s="29" t="s">
        <v>343</v>
      </c>
      <c r="C249" s="20">
        <v>30</v>
      </c>
      <c r="D249" s="20">
        <v>10</v>
      </c>
      <c r="E249" s="20">
        <v>6</v>
      </c>
      <c r="F249" s="20">
        <v>14</v>
      </c>
      <c r="G249" s="20">
        <v>0</v>
      </c>
      <c r="H249" s="20">
        <v>0</v>
      </c>
      <c r="I249" s="20">
        <v>30</v>
      </c>
      <c r="J249" s="20">
        <v>12</v>
      </c>
      <c r="K249" s="20">
        <v>2</v>
      </c>
      <c r="L249" s="20">
        <v>16</v>
      </c>
      <c r="M249" s="20">
        <v>0</v>
      </c>
      <c r="N249" s="20">
        <v>0</v>
      </c>
    </row>
    <row r="250" spans="1:14" ht="15" customHeight="1" x14ac:dyDescent="0.15">
      <c r="A250" s="3"/>
      <c r="B250" s="29" t="s">
        <v>344</v>
      </c>
      <c r="C250" s="20">
        <v>126</v>
      </c>
      <c r="D250" s="20">
        <v>75</v>
      </c>
      <c r="E250" s="20">
        <v>20</v>
      </c>
      <c r="F250" s="20">
        <v>27</v>
      </c>
      <c r="G250" s="20">
        <v>2</v>
      </c>
      <c r="H250" s="20">
        <v>2</v>
      </c>
      <c r="I250" s="20">
        <v>126</v>
      </c>
      <c r="J250" s="20">
        <v>73</v>
      </c>
      <c r="K250" s="20">
        <v>21</v>
      </c>
      <c r="L250" s="20">
        <v>26</v>
      </c>
      <c r="M250" s="20">
        <v>4</v>
      </c>
      <c r="N250" s="20">
        <v>2</v>
      </c>
    </row>
    <row r="251" spans="1:14" ht="15" customHeight="1" x14ac:dyDescent="0.15">
      <c r="A251" s="3"/>
      <c r="B251" s="29" t="s">
        <v>345</v>
      </c>
      <c r="C251" s="20">
        <v>379</v>
      </c>
      <c r="D251" s="20">
        <v>198</v>
      </c>
      <c r="E251" s="20">
        <v>62</v>
      </c>
      <c r="F251" s="20">
        <v>99</v>
      </c>
      <c r="G251" s="20">
        <v>13</v>
      </c>
      <c r="H251" s="20">
        <v>7</v>
      </c>
      <c r="I251" s="20">
        <v>379</v>
      </c>
      <c r="J251" s="20">
        <v>140</v>
      </c>
      <c r="K251" s="20">
        <v>98</v>
      </c>
      <c r="L251" s="20">
        <v>108</v>
      </c>
      <c r="M251" s="20">
        <v>25</v>
      </c>
      <c r="N251" s="20">
        <v>8</v>
      </c>
    </row>
    <row r="252" spans="1:14" ht="15" customHeight="1" x14ac:dyDescent="0.15">
      <c r="A252" s="3"/>
      <c r="B252" s="29" t="s">
        <v>346</v>
      </c>
      <c r="C252" s="20">
        <v>320</v>
      </c>
      <c r="D252" s="20">
        <v>117</v>
      </c>
      <c r="E252" s="20">
        <v>108</v>
      </c>
      <c r="F252" s="20">
        <v>78</v>
      </c>
      <c r="G252" s="20">
        <v>12</v>
      </c>
      <c r="H252" s="20">
        <v>5</v>
      </c>
      <c r="I252" s="20">
        <v>320</v>
      </c>
      <c r="J252" s="20">
        <v>97</v>
      </c>
      <c r="K252" s="20">
        <v>111</v>
      </c>
      <c r="L252" s="20">
        <v>89</v>
      </c>
      <c r="M252" s="20">
        <v>16</v>
      </c>
      <c r="N252" s="20">
        <v>7</v>
      </c>
    </row>
    <row r="253" spans="1:14" ht="15" customHeight="1" x14ac:dyDescent="0.15">
      <c r="A253" s="3"/>
      <c r="B253" s="29" t="s">
        <v>347</v>
      </c>
      <c r="C253" s="20">
        <v>74</v>
      </c>
      <c r="D253" s="20">
        <v>21</v>
      </c>
      <c r="E253" s="20">
        <v>17</v>
      </c>
      <c r="F253" s="20">
        <v>26</v>
      </c>
      <c r="G253" s="20">
        <v>10</v>
      </c>
      <c r="H253" s="20">
        <v>0</v>
      </c>
      <c r="I253" s="20">
        <v>74</v>
      </c>
      <c r="J253" s="20">
        <v>19</v>
      </c>
      <c r="K253" s="20">
        <v>21</v>
      </c>
      <c r="L253" s="20">
        <v>27</v>
      </c>
      <c r="M253" s="20">
        <v>6</v>
      </c>
      <c r="N253" s="20">
        <v>1</v>
      </c>
    </row>
    <row r="254" spans="1:14" ht="15" customHeight="1" x14ac:dyDescent="0.15">
      <c r="A254" s="3"/>
      <c r="B254" s="29" t="s">
        <v>348</v>
      </c>
      <c r="C254" s="20">
        <v>9</v>
      </c>
      <c r="D254" s="20">
        <v>2</v>
      </c>
      <c r="E254" s="20">
        <v>6</v>
      </c>
      <c r="F254" s="20">
        <v>0</v>
      </c>
      <c r="G254" s="20">
        <v>1</v>
      </c>
      <c r="H254" s="20">
        <v>0</v>
      </c>
      <c r="I254" s="20">
        <v>9</v>
      </c>
      <c r="J254" s="20">
        <v>2</v>
      </c>
      <c r="K254" s="20">
        <v>5</v>
      </c>
      <c r="L254" s="20">
        <v>1</v>
      </c>
      <c r="M254" s="20">
        <v>1</v>
      </c>
      <c r="N254" s="20">
        <v>0</v>
      </c>
    </row>
    <row r="255" spans="1:14" ht="15" customHeight="1" x14ac:dyDescent="0.15">
      <c r="A255" s="3"/>
      <c r="B255" s="29" t="s">
        <v>349</v>
      </c>
      <c r="C255" s="20">
        <v>1</v>
      </c>
      <c r="D255" s="20">
        <v>1</v>
      </c>
      <c r="E255" s="20">
        <v>0</v>
      </c>
      <c r="F255" s="20">
        <v>0</v>
      </c>
      <c r="G255" s="20">
        <v>0</v>
      </c>
      <c r="H255" s="20">
        <v>0</v>
      </c>
      <c r="I255" s="20">
        <v>1</v>
      </c>
      <c r="J255" s="20">
        <v>1</v>
      </c>
      <c r="K255" s="20">
        <v>0</v>
      </c>
      <c r="L255" s="20">
        <v>0</v>
      </c>
      <c r="M255" s="20">
        <v>0</v>
      </c>
      <c r="N255" s="20">
        <v>0</v>
      </c>
    </row>
    <row r="256" spans="1:14" ht="15" customHeight="1" x14ac:dyDescent="0.15">
      <c r="A256" s="3"/>
      <c r="B256" s="29" t="s">
        <v>350</v>
      </c>
      <c r="C256" s="20">
        <v>0</v>
      </c>
      <c r="D256" s="20">
        <v>0</v>
      </c>
      <c r="E256" s="20">
        <v>0</v>
      </c>
      <c r="F256" s="20">
        <v>0</v>
      </c>
      <c r="G256" s="20">
        <v>0</v>
      </c>
      <c r="H256" s="20">
        <v>0</v>
      </c>
      <c r="I256" s="20">
        <v>0</v>
      </c>
      <c r="J256" s="20">
        <v>0</v>
      </c>
      <c r="K256" s="20">
        <v>0</v>
      </c>
      <c r="L256" s="20">
        <v>0</v>
      </c>
      <c r="M256" s="20">
        <v>0</v>
      </c>
      <c r="N256" s="20">
        <v>0</v>
      </c>
    </row>
    <row r="257" spans="1:14" ht="15" customHeight="1" x14ac:dyDescent="0.15">
      <c r="A257" s="4"/>
      <c r="B257" s="30" t="s">
        <v>351</v>
      </c>
      <c r="C257" s="20">
        <v>31</v>
      </c>
      <c r="D257" s="20">
        <v>10</v>
      </c>
      <c r="E257" s="20">
        <v>15</v>
      </c>
      <c r="F257" s="20">
        <v>3</v>
      </c>
      <c r="G257" s="20">
        <v>3</v>
      </c>
      <c r="H257" s="20">
        <v>0</v>
      </c>
      <c r="I257" s="20">
        <v>31</v>
      </c>
      <c r="J257" s="20">
        <v>6</v>
      </c>
      <c r="K257" s="20">
        <v>20</v>
      </c>
      <c r="L257" s="20">
        <v>4</v>
      </c>
      <c r="M257" s="20">
        <v>1</v>
      </c>
      <c r="N257" s="20">
        <v>0</v>
      </c>
    </row>
    <row r="258" spans="1:14" ht="15" customHeight="1" x14ac:dyDescent="0.15">
      <c r="A258" s="3" t="s">
        <v>221</v>
      </c>
      <c r="B258" s="24" t="s">
        <v>204</v>
      </c>
      <c r="C258" s="20">
        <v>380</v>
      </c>
      <c r="D258" s="20">
        <v>144</v>
      </c>
      <c r="E258" s="20">
        <v>102</v>
      </c>
      <c r="F258" s="20">
        <v>113</v>
      </c>
      <c r="G258" s="20">
        <v>18</v>
      </c>
      <c r="H258" s="20">
        <v>3</v>
      </c>
      <c r="I258" s="20">
        <v>380</v>
      </c>
      <c r="J258" s="20">
        <v>96</v>
      </c>
      <c r="K258" s="20">
        <v>128</v>
      </c>
      <c r="L258" s="20">
        <v>124</v>
      </c>
      <c r="M258" s="20">
        <v>23</v>
      </c>
      <c r="N258" s="20">
        <v>9</v>
      </c>
    </row>
    <row r="259" spans="1:14" ht="15" customHeight="1" x14ac:dyDescent="0.15">
      <c r="A259" s="3" t="s">
        <v>222</v>
      </c>
      <c r="B259" s="24" t="s">
        <v>203</v>
      </c>
      <c r="C259" s="20">
        <v>79</v>
      </c>
      <c r="D259" s="20">
        <v>39</v>
      </c>
      <c r="E259" s="20">
        <v>16</v>
      </c>
      <c r="F259" s="20">
        <v>20</v>
      </c>
      <c r="G259" s="20">
        <v>1</v>
      </c>
      <c r="H259" s="20">
        <v>3</v>
      </c>
      <c r="I259" s="20">
        <v>79</v>
      </c>
      <c r="J259" s="20">
        <v>30</v>
      </c>
      <c r="K259" s="20">
        <v>16</v>
      </c>
      <c r="L259" s="20">
        <v>29</v>
      </c>
      <c r="M259" s="20">
        <v>4</v>
      </c>
      <c r="N259" s="20">
        <v>0</v>
      </c>
    </row>
    <row r="260" spans="1:14" ht="15" customHeight="1" x14ac:dyDescent="0.15">
      <c r="A260" s="3" t="s">
        <v>223</v>
      </c>
      <c r="B260" s="24" t="s">
        <v>202</v>
      </c>
      <c r="C260" s="20">
        <v>76</v>
      </c>
      <c r="D260" s="20">
        <v>35</v>
      </c>
      <c r="E260" s="20">
        <v>22</v>
      </c>
      <c r="F260" s="20">
        <v>16</v>
      </c>
      <c r="G260" s="20">
        <v>3</v>
      </c>
      <c r="H260" s="20">
        <v>0</v>
      </c>
      <c r="I260" s="20">
        <v>76</v>
      </c>
      <c r="J260" s="20">
        <v>27</v>
      </c>
      <c r="K260" s="20">
        <v>25</v>
      </c>
      <c r="L260" s="20">
        <v>18</v>
      </c>
      <c r="M260" s="20">
        <v>5</v>
      </c>
      <c r="N260" s="20">
        <v>1</v>
      </c>
    </row>
    <row r="261" spans="1:14" ht="15" customHeight="1" x14ac:dyDescent="0.15">
      <c r="A261" s="3"/>
      <c r="B261" s="29" t="s">
        <v>201</v>
      </c>
      <c r="C261" s="20">
        <v>80</v>
      </c>
      <c r="D261" s="20">
        <v>47</v>
      </c>
      <c r="E261" s="20">
        <v>8</v>
      </c>
      <c r="F261" s="20">
        <v>18</v>
      </c>
      <c r="G261" s="20">
        <v>4</v>
      </c>
      <c r="H261" s="20">
        <v>3</v>
      </c>
      <c r="I261" s="20">
        <v>80</v>
      </c>
      <c r="J261" s="20">
        <v>41</v>
      </c>
      <c r="K261" s="20">
        <v>13</v>
      </c>
      <c r="L261" s="20">
        <v>22</v>
      </c>
      <c r="M261" s="20">
        <v>1</v>
      </c>
      <c r="N261" s="20">
        <v>3</v>
      </c>
    </row>
    <row r="262" spans="1:14" ht="15" customHeight="1" x14ac:dyDescent="0.15">
      <c r="A262" s="3"/>
      <c r="B262" s="24" t="s">
        <v>200</v>
      </c>
      <c r="C262" s="20">
        <v>58</v>
      </c>
      <c r="D262" s="20">
        <v>35</v>
      </c>
      <c r="E262" s="20">
        <v>10</v>
      </c>
      <c r="F262" s="20">
        <v>9</v>
      </c>
      <c r="G262" s="20">
        <v>3</v>
      </c>
      <c r="H262" s="20">
        <v>1</v>
      </c>
      <c r="I262" s="20">
        <v>58</v>
      </c>
      <c r="J262" s="20">
        <v>39</v>
      </c>
      <c r="K262" s="20">
        <v>9</v>
      </c>
      <c r="L262" s="20">
        <v>9</v>
      </c>
      <c r="M262" s="20">
        <v>0</v>
      </c>
      <c r="N262" s="20">
        <v>1</v>
      </c>
    </row>
    <row r="263" spans="1:14" ht="15" customHeight="1" x14ac:dyDescent="0.15">
      <c r="A263" s="3"/>
      <c r="B263" s="24" t="s">
        <v>162</v>
      </c>
      <c r="C263" s="20">
        <v>35</v>
      </c>
      <c r="D263" s="20">
        <v>27</v>
      </c>
      <c r="E263" s="20">
        <v>4</v>
      </c>
      <c r="F263" s="20">
        <v>1</v>
      </c>
      <c r="G263" s="20">
        <v>1</v>
      </c>
      <c r="H263" s="20">
        <v>2</v>
      </c>
      <c r="I263" s="20">
        <v>35</v>
      </c>
      <c r="J263" s="20">
        <v>26</v>
      </c>
      <c r="K263" s="20">
        <v>4</v>
      </c>
      <c r="L263" s="20">
        <v>4</v>
      </c>
      <c r="M263" s="20">
        <v>0</v>
      </c>
      <c r="N263" s="20">
        <v>1</v>
      </c>
    </row>
    <row r="264" spans="1:14" ht="15" customHeight="1" x14ac:dyDescent="0.15">
      <c r="A264" s="4"/>
      <c r="B264" s="25" t="s">
        <v>148</v>
      </c>
      <c r="C264" s="20">
        <v>277</v>
      </c>
      <c r="D264" s="20">
        <v>112</v>
      </c>
      <c r="E264" s="20">
        <v>73</v>
      </c>
      <c r="F264" s="20">
        <v>79</v>
      </c>
      <c r="G264" s="20">
        <v>11</v>
      </c>
      <c r="H264" s="20">
        <v>2</v>
      </c>
      <c r="I264" s="20">
        <v>277</v>
      </c>
      <c r="J264" s="20">
        <v>98</v>
      </c>
      <c r="K264" s="20">
        <v>83</v>
      </c>
      <c r="L264" s="20">
        <v>73</v>
      </c>
      <c r="M264" s="20">
        <v>20</v>
      </c>
      <c r="N264" s="20">
        <v>3</v>
      </c>
    </row>
  </sheetData>
  <phoneticPr fontId="2"/>
  <pageMargins left="0.39370078740157483" right="0.39370078740157483" top="0.70866141732283472" bottom="0.39370078740157483" header="0.31496062992125984" footer="0.19685039370078741"/>
  <pageSetup paperSize="9" scale="85" orientation="portrait" horizontalDpi="200" verticalDpi="200" r:id="rId1"/>
  <headerFooter alignWithMargins="0"/>
  <rowBreaks count="2" manualBreakCount="2">
    <brk id="55" max="16383" man="1"/>
    <brk id="104" max="16383" man="1"/>
  </rowBreaks>
  <colBreaks count="1" manualBreakCount="1">
    <brk id="8" max="1048575" man="1"/>
  </colBreaks>
  <ignoredErrors>
    <ignoredError sqref="C5 I5" 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92D80-DABF-4E9D-AB47-A3F2825CBE0F}">
  <dimension ref="B2:I17"/>
  <sheetViews>
    <sheetView showGridLines="0" zoomScale="80" zoomScaleNormal="80" workbookViewId="0"/>
  </sheetViews>
  <sheetFormatPr defaultRowHeight="12" x14ac:dyDescent="0.15"/>
  <cols>
    <col min="2" max="2" width="14.5546875" customWidth="1"/>
    <col min="3" max="3" width="27.44140625" customWidth="1"/>
  </cols>
  <sheetData>
    <row r="2" spans="2:9" x14ac:dyDescent="0.15">
      <c r="B2" s="305"/>
      <c r="C2" s="305"/>
      <c r="D2" s="305" t="s">
        <v>434</v>
      </c>
      <c r="E2" s="305"/>
      <c r="F2" s="305"/>
      <c r="G2" s="305"/>
      <c r="H2" s="305"/>
      <c r="I2" s="305"/>
    </row>
    <row r="3" spans="2:9" ht="75.599999999999994" x14ac:dyDescent="0.15">
      <c r="B3" s="305"/>
      <c r="C3" s="305"/>
      <c r="D3" s="13" t="s">
        <v>1</v>
      </c>
      <c r="E3" s="12" t="s">
        <v>278</v>
      </c>
      <c r="F3" s="12" t="s">
        <v>279</v>
      </c>
      <c r="G3" s="12" t="s">
        <v>280</v>
      </c>
      <c r="H3" s="12" t="s">
        <v>281</v>
      </c>
      <c r="I3" s="12" t="s">
        <v>277</v>
      </c>
    </row>
    <row r="4" spans="2:9" x14ac:dyDescent="0.15">
      <c r="B4" s="290" t="s">
        <v>606</v>
      </c>
      <c r="C4" s="287"/>
      <c r="D4" s="14">
        <v>985</v>
      </c>
      <c r="E4" s="14">
        <v>439</v>
      </c>
      <c r="F4" s="14">
        <v>235</v>
      </c>
      <c r="G4" s="14">
        <v>256</v>
      </c>
      <c r="H4" s="14">
        <v>41</v>
      </c>
      <c r="I4" s="14">
        <v>14</v>
      </c>
    </row>
    <row r="5" spans="2:9" x14ac:dyDescent="0.15">
      <c r="B5" s="288"/>
      <c r="C5" s="289"/>
      <c r="D5" s="21">
        <v>100</v>
      </c>
      <c r="E5" s="17">
        <v>44.568527918781726</v>
      </c>
      <c r="F5" s="17">
        <v>23.857868020304569</v>
      </c>
      <c r="G5" s="17">
        <v>25.98984771573604</v>
      </c>
      <c r="H5" s="17">
        <v>4.1624365482233499</v>
      </c>
      <c r="I5" s="17">
        <v>1.4213197969543148</v>
      </c>
    </row>
    <row r="6" spans="2:9" ht="19.8" customHeight="1" x14ac:dyDescent="0.15">
      <c r="B6" s="310" t="s">
        <v>577</v>
      </c>
      <c r="C6" s="24" t="s">
        <v>85</v>
      </c>
      <c r="D6" s="15">
        <v>208</v>
      </c>
      <c r="E6" s="19">
        <v>28.365384615384613</v>
      </c>
      <c r="F6" s="63">
        <v>37.019230769230774</v>
      </c>
      <c r="G6" s="19">
        <v>25</v>
      </c>
      <c r="H6" s="19">
        <v>7.6923076923076925</v>
      </c>
      <c r="I6" s="19">
        <v>1.9230769230769231</v>
      </c>
    </row>
    <row r="7" spans="2:9" ht="19.8" customHeight="1" x14ac:dyDescent="0.15">
      <c r="B7" s="311"/>
      <c r="C7" s="91" t="s">
        <v>578</v>
      </c>
      <c r="D7" s="15">
        <v>683</v>
      </c>
      <c r="E7" s="19">
        <v>49.926793557833086</v>
      </c>
      <c r="F7" s="19">
        <v>19.765739385065885</v>
      </c>
      <c r="G7" s="67">
        <v>26.354319180087849</v>
      </c>
      <c r="H7" s="19">
        <v>2.4890190336749636</v>
      </c>
      <c r="I7" s="19">
        <v>1.4641288433382138</v>
      </c>
    </row>
    <row r="8" spans="2:9" ht="19.8" customHeight="1" x14ac:dyDescent="0.15">
      <c r="B8" s="311"/>
      <c r="C8" s="24" t="s">
        <v>83</v>
      </c>
      <c r="D8" s="15">
        <v>9</v>
      </c>
      <c r="E8" s="19">
        <v>44.444444444444443</v>
      </c>
      <c r="F8" s="19">
        <v>11.111111111111111</v>
      </c>
      <c r="G8" s="19">
        <v>33.333333333333329</v>
      </c>
      <c r="H8" s="19">
        <v>11.111111111111111</v>
      </c>
      <c r="I8" s="19">
        <v>0</v>
      </c>
    </row>
    <row r="9" spans="2:9" ht="19.8" customHeight="1" x14ac:dyDescent="0.15">
      <c r="B9" s="311"/>
      <c r="C9" s="24" t="s">
        <v>87</v>
      </c>
      <c r="D9" s="15">
        <v>55</v>
      </c>
      <c r="E9" s="19">
        <v>47.272727272727273</v>
      </c>
      <c r="F9" s="19">
        <v>12.727272727272727</v>
      </c>
      <c r="G9" s="19">
        <v>32.727272727272727</v>
      </c>
      <c r="H9" s="19">
        <v>7.2727272727272725</v>
      </c>
      <c r="I9" s="19">
        <v>0</v>
      </c>
    </row>
    <row r="10" spans="2:9" ht="19.8" customHeight="1" x14ac:dyDescent="0.15">
      <c r="B10" s="312"/>
      <c r="C10" s="25" t="s">
        <v>443</v>
      </c>
      <c r="D10" s="16">
        <v>30</v>
      </c>
      <c r="E10" s="17">
        <v>30</v>
      </c>
      <c r="F10" s="17">
        <v>50</v>
      </c>
      <c r="G10" s="17">
        <v>10</v>
      </c>
      <c r="H10" s="17">
        <v>10</v>
      </c>
      <c r="I10" s="17">
        <v>0</v>
      </c>
    </row>
    <row r="11" spans="2:9" ht="19.8" customHeight="1" x14ac:dyDescent="0.15">
      <c r="B11" s="290" t="s">
        <v>607</v>
      </c>
      <c r="C11" s="287"/>
      <c r="D11" s="15">
        <v>985</v>
      </c>
      <c r="E11" s="129">
        <v>357</v>
      </c>
      <c r="F11" s="129">
        <v>278</v>
      </c>
      <c r="G11" s="129">
        <v>279</v>
      </c>
      <c r="H11" s="129">
        <v>53</v>
      </c>
      <c r="I11" s="129">
        <v>18</v>
      </c>
    </row>
    <row r="12" spans="2:9" ht="19.8" customHeight="1" x14ac:dyDescent="0.15">
      <c r="B12" s="288"/>
      <c r="C12" s="289"/>
      <c r="D12" s="21">
        <v>100</v>
      </c>
      <c r="E12" s="17">
        <v>36.243654822335024</v>
      </c>
      <c r="F12" s="17">
        <v>28.223350253807105</v>
      </c>
      <c r="G12" s="17">
        <v>28.324873096446701</v>
      </c>
      <c r="H12" s="17">
        <v>5.3807106598984769</v>
      </c>
      <c r="I12" s="17">
        <v>1.8274111675126905</v>
      </c>
    </row>
    <row r="13" spans="2:9" ht="19.8" customHeight="1" x14ac:dyDescent="0.15">
      <c r="B13" s="310" t="s">
        <v>577</v>
      </c>
      <c r="C13" s="24" t="s">
        <v>85</v>
      </c>
      <c r="D13" s="15">
        <v>208</v>
      </c>
      <c r="E13" s="19">
        <v>31.25</v>
      </c>
      <c r="F13" s="63">
        <v>32.211538461538467</v>
      </c>
      <c r="G13" s="19">
        <v>30.76923076923077</v>
      </c>
      <c r="H13" s="19">
        <v>5.2884615384615383</v>
      </c>
      <c r="I13" s="19">
        <v>0.48076923076923078</v>
      </c>
    </row>
    <row r="14" spans="2:9" ht="19.8" customHeight="1" x14ac:dyDescent="0.15">
      <c r="B14" s="311"/>
      <c r="C14" s="91" t="s">
        <v>578</v>
      </c>
      <c r="D14" s="15">
        <v>683</v>
      </c>
      <c r="E14" s="19">
        <v>39.092240117130302</v>
      </c>
      <c r="F14" s="19">
        <v>25.622254758418737</v>
      </c>
      <c r="G14" s="19">
        <v>27.379209370424597</v>
      </c>
      <c r="H14" s="19">
        <v>5.4172767203513912</v>
      </c>
      <c r="I14" s="19">
        <v>2.4890190336749636</v>
      </c>
    </row>
    <row r="15" spans="2:9" ht="19.8" customHeight="1" x14ac:dyDescent="0.15">
      <c r="B15" s="311"/>
      <c r="C15" s="24" t="s">
        <v>83</v>
      </c>
      <c r="D15" s="15">
        <v>9</v>
      </c>
      <c r="E15" s="19">
        <v>0</v>
      </c>
      <c r="F15" s="19">
        <v>66.666666666666657</v>
      </c>
      <c r="G15" s="19">
        <v>33.333333333333329</v>
      </c>
      <c r="H15" s="19">
        <v>0</v>
      </c>
      <c r="I15" s="19">
        <v>0</v>
      </c>
    </row>
    <row r="16" spans="2:9" ht="19.8" customHeight="1" x14ac:dyDescent="0.15">
      <c r="B16" s="311"/>
      <c r="C16" s="24" t="s">
        <v>87</v>
      </c>
      <c r="D16" s="15">
        <v>55</v>
      </c>
      <c r="E16" s="19">
        <v>34.545454545454547</v>
      </c>
      <c r="F16" s="19">
        <v>18.181818181818183</v>
      </c>
      <c r="G16" s="19">
        <v>40</v>
      </c>
      <c r="H16" s="19">
        <v>7.2727272727272725</v>
      </c>
      <c r="I16" s="19">
        <v>0</v>
      </c>
    </row>
    <row r="17" spans="2:9" ht="19.8" customHeight="1" x14ac:dyDescent="0.15">
      <c r="B17" s="312"/>
      <c r="C17" s="25" t="s">
        <v>443</v>
      </c>
      <c r="D17" s="16">
        <v>30</v>
      </c>
      <c r="E17" s="17">
        <v>20</v>
      </c>
      <c r="F17" s="17">
        <v>66.666666666666657</v>
      </c>
      <c r="G17" s="17">
        <v>10</v>
      </c>
      <c r="H17" s="17">
        <v>3.3333333333333335</v>
      </c>
      <c r="I17" s="17">
        <v>0</v>
      </c>
    </row>
  </sheetData>
  <mergeCells count="6">
    <mergeCell ref="D2:I2"/>
    <mergeCell ref="B2:C3"/>
    <mergeCell ref="B6:B10"/>
    <mergeCell ref="B13:B17"/>
    <mergeCell ref="B4:C5"/>
    <mergeCell ref="B11:C12"/>
  </mergeCells>
  <phoneticPr fontId="2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D5B89-B2A4-4AAD-BBA6-69ACE371334B}">
  <dimension ref="B2:I15"/>
  <sheetViews>
    <sheetView showGridLines="0" zoomScale="80" zoomScaleNormal="80" workbookViewId="0"/>
  </sheetViews>
  <sheetFormatPr defaultRowHeight="12" x14ac:dyDescent="0.15"/>
  <cols>
    <col min="2" max="2" width="23.5546875" customWidth="1"/>
    <col min="3" max="3" width="32.44140625" customWidth="1"/>
  </cols>
  <sheetData>
    <row r="2" spans="2:9" x14ac:dyDescent="0.15">
      <c r="B2" s="286"/>
      <c r="C2" s="287"/>
      <c r="D2" s="305" t="s">
        <v>434</v>
      </c>
      <c r="E2" s="305"/>
      <c r="F2" s="305"/>
      <c r="G2" s="305"/>
      <c r="H2" s="305"/>
      <c r="I2" s="305"/>
    </row>
    <row r="3" spans="2:9" ht="75.599999999999994" x14ac:dyDescent="0.15">
      <c r="B3" s="288"/>
      <c r="C3" s="289"/>
      <c r="D3" s="13" t="s">
        <v>1</v>
      </c>
      <c r="E3" s="12" t="s">
        <v>278</v>
      </c>
      <c r="F3" s="12" t="s">
        <v>279</v>
      </c>
      <c r="G3" s="12" t="s">
        <v>280</v>
      </c>
      <c r="H3" s="12" t="s">
        <v>281</v>
      </c>
      <c r="I3" s="12" t="s">
        <v>277</v>
      </c>
    </row>
    <row r="4" spans="2:9" x14ac:dyDescent="0.15">
      <c r="B4" s="290" t="s">
        <v>606</v>
      </c>
      <c r="C4" s="287"/>
      <c r="D4" s="14">
        <v>985</v>
      </c>
      <c r="E4" s="14">
        <v>439</v>
      </c>
      <c r="F4" s="14">
        <v>235</v>
      </c>
      <c r="G4" s="14">
        <v>256</v>
      </c>
      <c r="H4" s="14">
        <v>41</v>
      </c>
      <c r="I4" s="14">
        <v>14</v>
      </c>
    </row>
    <row r="5" spans="2:9" ht="11.4" customHeight="1" x14ac:dyDescent="0.15">
      <c r="B5" s="288"/>
      <c r="C5" s="289"/>
      <c r="D5" s="21">
        <v>100</v>
      </c>
      <c r="E5" s="17">
        <v>44.568527918781726</v>
      </c>
      <c r="F5" s="17">
        <v>23.857868020304569</v>
      </c>
      <c r="G5" s="17">
        <v>25.98984771573604</v>
      </c>
      <c r="H5" s="17">
        <v>4.1624365482233499</v>
      </c>
      <c r="I5" s="17">
        <v>1.4213197969543148</v>
      </c>
    </row>
    <row r="6" spans="2:9" ht="19.2" customHeight="1" x14ac:dyDescent="0.15">
      <c r="B6" s="306" t="s">
        <v>579</v>
      </c>
      <c r="C6" s="24" t="s">
        <v>89</v>
      </c>
      <c r="D6" s="15">
        <v>56</v>
      </c>
      <c r="E6" s="19">
        <v>58.928571428571431</v>
      </c>
      <c r="F6" s="67">
        <v>26.785714285714285</v>
      </c>
      <c r="G6" s="19">
        <v>1.7857142857142856</v>
      </c>
      <c r="H6" s="19">
        <v>8.9285714285714288</v>
      </c>
      <c r="I6" s="19">
        <v>3.5714285714285712</v>
      </c>
    </row>
    <row r="7" spans="2:9" ht="17.399999999999999" customHeight="1" x14ac:dyDescent="0.15">
      <c r="B7" s="307"/>
      <c r="C7" s="24" t="s">
        <v>90</v>
      </c>
      <c r="D7" s="15">
        <v>637</v>
      </c>
      <c r="E7" s="19">
        <v>49.607535321821032</v>
      </c>
      <c r="F7" s="19">
        <v>16.640502354788069</v>
      </c>
      <c r="G7" s="67">
        <v>29.199372056514918</v>
      </c>
      <c r="H7" s="67">
        <v>2.9827315541601256</v>
      </c>
      <c r="I7" s="67">
        <v>1.5698587127158554</v>
      </c>
    </row>
    <row r="8" spans="2:9" ht="18" customHeight="1" x14ac:dyDescent="0.15">
      <c r="B8" s="307"/>
      <c r="C8" s="24" t="s">
        <v>91</v>
      </c>
      <c r="D8" s="15">
        <v>255</v>
      </c>
      <c r="E8" s="19">
        <v>31.764705882352938</v>
      </c>
      <c r="F8" s="63">
        <v>39.607843137254903</v>
      </c>
      <c r="G8" s="19">
        <v>22.352941176470591</v>
      </c>
      <c r="H8" s="19">
        <v>5.4901960784313726</v>
      </c>
      <c r="I8" s="19">
        <v>0.78431372549019607</v>
      </c>
    </row>
    <row r="9" spans="2:9" ht="16.8" customHeight="1" x14ac:dyDescent="0.15">
      <c r="B9" s="308"/>
      <c r="C9" s="25" t="s">
        <v>443</v>
      </c>
      <c r="D9" s="16">
        <v>37</v>
      </c>
      <c r="E9" s="17">
        <v>24.324324324324326</v>
      </c>
      <c r="F9" s="17">
        <v>35.135135135135137</v>
      </c>
      <c r="G9" s="17">
        <v>32.432432432432435</v>
      </c>
      <c r="H9" s="17">
        <v>8.1081081081081088</v>
      </c>
      <c r="I9" s="17">
        <v>0</v>
      </c>
    </row>
    <row r="10" spans="2:9" ht="16.8" customHeight="1" x14ac:dyDescent="0.15">
      <c r="B10" s="290" t="s">
        <v>607</v>
      </c>
      <c r="C10" s="287"/>
      <c r="D10" s="15">
        <v>985</v>
      </c>
      <c r="E10" s="129">
        <v>357</v>
      </c>
      <c r="F10" s="129">
        <v>278</v>
      </c>
      <c r="G10" s="129">
        <v>279</v>
      </c>
      <c r="H10" s="129">
        <v>53</v>
      </c>
      <c r="I10" s="129">
        <v>18</v>
      </c>
    </row>
    <row r="11" spans="2:9" ht="16.8" customHeight="1" x14ac:dyDescent="0.15">
      <c r="B11" s="288"/>
      <c r="C11" s="289"/>
      <c r="D11" s="21">
        <v>100</v>
      </c>
      <c r="E11" s="17">
        <v>36.243654822335024</v>
      </c>
      <c r="F11" s="17">
        <v>28.223350253807105</v>
      </c>
      <c r="G11" s="17">
        <v>28.324873096446701</v>
      </c>
      <c r="H11" s="17">
        <v>5.3807106598984769</v>
      </c>
      <c r="I11" s="17">
        <v>1.8274111675126905</v>
      </c>
    </row>
    <row r="12" spans="2:9" ht="15.6" customHeight="1" x14ac:dyDescent="0.15">
      <c r="B12" s="306" t="s">
        <v>579</v>
      </c>
      <c r="C12" s="24" t="s">
        <v>89</v>
      </c>
      <c r="D12" s="15">
        <v>56</v>
      </c>
      <c r="E12" s="19">
        <v>50</v>
      </c>
      <c r="F12" s="19">
        <v>17.857142857142858</v>
      </c>
      <c r="G12" s="67">
        <v>23.214285714285715</v>
      </c>
      <c r="H12" s="19">
        <v>7.1428571428571423</v>
      </c>
      <c r="I12" s="19">
        <v>1.7857142857142856</v>
      </c>
    </row>
    <row r="13" spans="2:9" ht="18.600000000000001" customHeight="1" x14ac:dyDescent="0.15">
      <c r="B13" s="307"/>
      <c r="C13" s="24" t="s">
        <v>90</v>
      </c>
      <c r="D13" s="68">
        <v>637</v>
      </c>
      <c r="E13" s="67">
        <v>37.519623233908952</v>
      </c>
      <c r="F13" s="67">
        <v>25.902668759811615</v>
      </c>
      <c r="G13" s="67">
        <v>28.885400313971743</v>
      </c>
      <c r="H13" s="19">
        <v>5.6514913657770807</v>
      </c>
      <c r="I13" s="19">
        <v>2.0408163265306123</v>
      </c>
    </row>
    <row r="14" spans="2:9" ht="18.600000000000001" customHeight="1" x14ac:dyDescent="0.15">
      <c r="B14" s="307"/>
      <c r="C14" s="24" t="s">
        <v>91</v>
      </c>
      <c r="D14" s="15">
        <v>255</v>
      </c>
      <c r="E14" s="19">
        <v>32.941176470588232</v>
      </c>
      <c r="F14" s="63">
        <v>33.725490196078432</v>
      </c>
      <c r="G14" s="19">
        <v>27.843137254901961</v>
      </c>
      <c r="H14" s="19">
        <v>3.9215686274509802</v>
      </c>
      <c r="I14" s="19">
        <v>1.5686274509803921</v>
      </c>
    </row>
    <row r="15" spans="2:9" ht="19.8" customHeight="1" x14ac:dyDescent="0.15">
      <c r="B15" s="308"/>
      <c r="C15" s="25" t="s">
        <v>443</v>
      </c>
      <c r="D15" s="16">
        <v>37</v>
      </c>
      <c r="E15" s="17">
        <v>16.216216216216218</v>
      </c>
      <c r="F15" s="17">
        <v>45.945945945945951</v>
      </c>
      <c r="G15" s="17">
        <v>29.72972972972973</v>
      </c>
      <c r="H15" s="17">
        <v>8.1081081081081088</v>
      </c>
      <c r="I15" s="17">
        <v>0</v>
      </c>
    </row>
  </sheetData>
  <mergeCells count="6">
    <mergeCell ref="D2:I2"/>
    <mergeCell ref="B2:C3"/>
    <mergeCell ref="B6:B9"/>
    <mergeCell ref="B12:B15"/>
    <mergeCell ref="B4:C5"/>
    <mergeCell ref="B10:C11"/>
  </mergeCells>
  <phoneticPr fontId="2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84715-A851-4815-BF34-77F286C69E42}">
  <dimension ref="B4:K35"/>
  <sheetViews>
    <sheetView showGridLines="0" workbookViewId="0"/>
  </sheetViews>
  <sheetFormatPr defaultRowHeight="12" x14ac:dyDescent="0.15"/>
  <cols>
    <col min="2" max="2" width="10.33203125" customWidth="1"/>
    <col min="3" max="3" width="31" customWidth="1"/>
    <col min="4" max="4" width="10.109375" customWidth="1"/>
  </cols>
  <sheetData>
    <row r="4" spans="2:10" x14ac:dyDescent="0.15">
      <c r="B4" s="324"/>
      <c r="C4" s="325"/>
      <c r="D4" s="326"/>
      <c r="E4" s="329" t="s">
        <v>434</v>
      </c>
      <c r="F4" s="329"/>
      <c r="G4" s="329"/>
      <c r="H4" s="329"/>
      <c r="I4" s="329"/>
      <c r="J4" s="329"/>
    </row>
    <row r="5" spans="2:10" ht="75.599999999999994" x14ac:dyDescent="0.15">
      <c r="B5" s="327"/>
      <c r="C5" s="328"/>
      <c r="D5" s="328"/>
      <c r="E5" s="154" t="s">
        <v>1</v>
      </c>
      <c r="F5" s="155" t="s">
        <v>278</v>
      </c>
      <c r="G5" s="155" t="s">
        <v>279</v>
      </c>
      <c r="H5" s="155" t="s">
        <v>280</v>
      </c>
      <c r="I5" s="155" t="s">
        <v>281</v>
      </c>
      <c r="J5" s="155" t="s">
        <v>277</v>
      </c>
    </row>
    <row r="6" spans="2:10" x14ac:dyDescent="0.15">
      <c r="B6" s="330" t="s">
        <v>606</v>
      </c>
      <c r="C6" s="325"/>
      <c r="D6" s="325"/>
      <c r="E6" s="72">
        <v>985</v>
      </c>
      <c r="F6" s="72">
        <v>439</v>
      </c>
      <c r="G6" s="72">
        <v>235</v>
      </c>
      <c r="H6" s="72">
        <v>256</v>
      </c>
      <c r="I6" s="72">
        <v>41</v>
      </c>
      <c r="J6" s="72">
        <v>14</v>
      </c>
    </row>
    <row r="7" spans="2:10" x14ac:dyDescent="0.15">
      <c r="B7" s="327"/>
      <c r="C7" s="328"/>
      <c r="D7" s="328"/>
      <c r="E7" s="130">
        <v>100</v>
      </c>
      <c r="F7" s="71">
        <v>44.568527918781726</v>
      </c>
      <c r="G7" s="71">
        <v>23.857868020304569</v>
      </c>
      <c r="H7" s="71">
        <v>25.98984771573604</v>
      </c>
      <c r="I7" s="71">
        <v>4.1624365482233499</v>
      </c>
      <c r="J7" s="71">
        <v>1.4213197969543148</v>
      </c>
    </row>
    <row r="8" spans="2:10" x14ac:dyDescent="0.15">
      <c r="B8" s="310" t="s">
        <v>580</v>
      </c>
      <c r="C8" s="156" t="s">
        <v>94</v>
      </c>
      <c r="D8" s="157" t="s">
        <v>555</v>
      </c>
      <c r="E8" s="158">
        <v>521</v>
      </c>
      <c r="F8" s="159">
        <v>43.761996161228403</v>
      </c>
      <c r="G8" s="160">
        <v>24.184261036468328</v>
      </c>
      <c r="H8" s="159">
        <v>24.37619961612284</v>
      </c>
      <c r="I8" s="160">
        <v>5.7581573896353166</v>
      </c>
      <c r="J8" s="161">
        <v>1.9193857965451053</v>
      </c>
    </row>
    <row r="9" spans="2:10" x14ac:dyDescent="0.15">
      <c r="B9" s="322"/>
      <c r="C9" s="162"/>
      <c r="D9" s="163" t="s">
        <v>556</v>
      </c>
      <c r="E9" s="164">
        <v>464</v>
      </c>
      <c r="F9" s="165">
        <v>45.474137931034484</v>
      </c>
      <c r="G9" s="166">
        <v>23.491379310344829</v>
      </c>
      <c r="H9" s="165">
        <v>27.801724137931032</v>
      </c>
      <c r="I9" s="166">
        <v>2.3706896551724137</v>
      </c>
      <c r="J9" s="167">
        <v>0.86206896551724133</v>
      </c>
    </row>
    <row r="10" spans="2:10" x14ac:dyDescent="0.15">
      <c r="B10" s="322"/>
      <c r="C10" s="156" t="s">
        <v>294</v>
      </c>
      <c r="D10" s="157" t="s">
        <v>555</v>
      </c>
      <c r="E10" s="168">
        <v>352</v>
      </c>
      <c r="F10" s="159">
        <v>53.977272727272727</v>
      </c>
      <c r="G10" s="160">
        <v>13.920454545454545</v>
      </c>
      <c r="H10" s="159">
        <v>28.97727272727273</v>
      </c>
      <c r="I10" s="160">
        <v>1.9886363636363635</v>
      </c>
      <c r="J10" s="161">
        <v>1.1363636363636365</v>
      </c>
    </row>
    <row r="11" spans="2:10" x14ac:dyDescent="0.15">
      <c r="B11" s="322"/>
      <c r="C11" s="162"/>
      <c r="D11" s="163" t="s">
        <v>556</v>
      </c>
      <c r="E11" s="164">
        <v>633</v>
      </c>
      <c r="F11" s="165">
        <v>39.33649289099526</v>
      </c>
      <c r="G11" s="166">
        <v>29.383886255924168</v>
      </c>
      <c r="H11" s="165">
        <v>24.328593996840443</v>
      </c>
      <c r="I11" s="166">
        <v>5.3712480252764614</v>
      </c>
      <c r="J11" s="167">
        <v>1.5797788309636649</v>
      </c>
    </row>
    <row r="12" spans="2:10" x14ac:dyDescent="0.15">
      <c r="B12" s="322"/>
      <c r="C12" s="156" t="s">
        <v>295</v>
      </c>
      <c r="D12" s="157" t="s">
        <v>555</v>
      </c>
      <c r="E12" s="158">
        <v>32</v>
      </c>
      <c r="F12" s="159">
        <v>15.625</v>
      </c>
      <c r="G12" s="184">
        <v>75</v>
      </c>
      <c r="H12" s="159">
        <v>9.375</v>
      </c>
      <c r="I12" s="160">
        <v>0</v>
      </c>
      <c r="J12" s="161">
        <v>0</v>
      </c>
    </row>
    <row r="13" spans="2:10" x14ac:dyDescent="0.15">
      <c r="B13" s="322"/>
      <c r="C13" s="169"/>
      <c r="D13" s="163" t="s">
        <v>556</v>
      </c>
      <c r="E13" s="164">
        <v>953</v>
      </c>
      <c r="F13" s="165">
        <v>45.540398740818468</v>
      </c>
      <c r="G13" s="166">
        <v>22.140608604407134</v>
      </c>
      <c r="H13" s="165">
        <v>26.547743966421827</v>
      </c>
      <c r="I13" s="166">
        <v>4.3022035676810075</v>
      </c>
      <c r="J13" s="167">
        <v>1.4690451206715633</v>
      </c>
    </row>
    <row r="14" spans="2:10" x14ac:dyDescent="0.15">
      <c r="B14" s="322"/>
      <c r="C14" s="170" t="s">
        <v>560</v>
      </c>
      <c r="D14" s="157" t="s">
        <v>555</v>
      </c>
      <c r="E14" s="158">
        <v>0</v>
      </c>
      <c r="F14" s="159">
        <v>0</v>
      </c>
      <c r="G14" s="160">
        <v>0</v>
      </c>
      <c r="H14" s="159">
        <v>0</v>
      </c>
      <c r="I14" s="160">
        <v>0</v>
      </c>
      <c r="J14" s="161">
        <v>0</v>
      </c>
    </row>
    <row r="15" spans="2:10" x14ac:dyDescent="0.15">
      <c r="B15" s="322"/>
      <c r="C15" s="169" t="s">
        <v>557</v>
      </c>
      <c r="D15" s="163" t="s">
        <v>556</v>
      </c>
      <c r="E15" s="164">
        <v>985</v>
      </c>
      <c r="F15" s="165">
        <v>44.568527918781726</v>
      </c>
      <c r="G15" s="166">
        <v>23.857868020304569</v>
      </c>
      <c r="H15" s="165">
        <v>25.98984771573604</v>
      </c>
      <c r="I15" s="166">
        <v>4.1624365482233499</v>
      </c>
      <c r="J15" s="167">
        <v>1.4213197969543148</v>
      </c>
    </row>
    <row r="16" spans="2:10" x14ac:dyDescent="0.15">
      <c r="B16" s="322"/>
      <c r="C16" s="170" t="s">
        <v>561</v>
      </c>
      <c r="D16" s="157" t="s">
        <v>555</v>
      </c>
      <c r="E16" s="158">
        <v>28</v>
      </c>
      <c r="F16" s="159">
        <v>25</v>
      </c>
      <c r="G16" s="160">
        <v>46.428571428571431</v>
      </c>
      <c r="H16" s="159">
        <v>25</v>
      </c>
      <c r="I16" s="160">
        <v>3.5714285714285712</v>
      </c>
      <c r="J16" s="161">
        <v>0</v>
      </c>
    </row>
    <row r="17" spans="2:11" x14ac:dyDescent="0.15">
      <c r="B17" s="322"/>
      <c r="C17" s="162" t="s">
        <v>558</v>
      </c>
      <c r="D17" s="163" t="s">
        <v>556</v>
      </c>
      <c r="E17" s="164">
        <v>957</v>
      </c>
      <c r="F17" s="165">
        <v>45.141065830721004</v>
      </c>
      <c r="G17" s="166">
        <v>23.197492163009404</v>
      </c>
      <c r="H17" s="165">
        <v>26.01880877742947</v>
      </c>
      <c r="I17" s="166">
        <v>4.179728317659352</v>
      </c>
      <c r="J17" s="166">
        <v>1.4629049111807733</v>
      </c>
      <c r="K17" s="132"/>
    </row>
    <row r="18" spans="2:11" x14ac:dyDescent="0.15">
      <c r="B18" s="322"/>
      <c r="C18" s="156" t="s">
        <v>559</v>
      </c>
      <c r="D18" s="157" t="s">
        <v>555</v>
      </c>
      <c r="E18" s="158">
        <v>13</v>
      </c>
      <c r="F18" s="159">
        <v>7.6923076923076925</v>
      </c>
      <c r="G18" s="160">
        <v>0</v>
      </c>
      <c r="H18" s="159">
        <v>92.307692307692307</v>
      </c>
      <c r="I18" s="160">
        <v>0</v>
      </c>
      <c r="J18" s="160">
        <v>0</v>
      </c>
      <c r="K18" s="132"/>
    </row>
    <row r="19" spans="2:11" x14ac:dyDescent="0.15">
      <c r="B19" s="322"/>
      <c r="C19" s="171"/>
      <c r="D19" s="171" t="s">
        <v>556</v>
      </c>
      <c r="E19" s="164">
        <v>972</v>
      </c>
      <c r="F19" s="165">
        <v>45.061728395061728</v>
      </c>
      <c r="G19" s="166">
        <v>24.176954732510289</v>
      </c>
      <c r="H19" s="165">
        <v>25.102880658436217</v>
      </c>
      <c r="I19" s="166">
        <v>4.2181069958847743</v>
      </c>
      <c r="J19" s="167">
        <v>1.440329218106996</v>
      </c>
    </row>
    <row r="20" spans="2:11" x14ac:dyDescent="0.15">
      <c r="B20" s="322"/>
      <c r="C20" s="172" t="s">
        <v>2</v>
      </c>
      <c r="D20" s="157" t="s">
        <v>555</v>
      </c>
      <c r="E20" s="158">
        <v>44</v>
      </c>
      <c r="F20" s="159">
        <v>25</v>
      </c>
      <c r="G20" s="160">
        <v>56.81818181818182</v>
      </c>
      <c r="H20" s="159">
        <v>11.363636363636363</v>
      </c>
      <c r="I20" s="160">
        <v>6.8181818181818175</v>
      </c>
      <c r="J20" s="161">
        <v>0</v>
      </c>
    </row>
    <row r="21" spans="2:11" x14ac:dyDescent="0.15">
      <c r="B21" s="323"/>
      <c r="C21" s="173"/>
      <c r="D21" s="174" t="s">
        <v>556</v>
      </c>
      <c r="E21" s="168">
        <v>941</v>
      </c>
      <c r="F21" s="159">
        <v>45.483528161530288</v>
      </c>
      <c r="G21" s="160">
        <v>22.316684378320936</v>
      </c>
      <c r="H21" s="159">
        <v>26.673751328374067</v>
      </c>
      <c r="I21" s="160">
        <v>4.0382571732199786</v>
      </c>
      <c r="J21" s="161">
        <v>1.487778958554729</v>
      </c>
    </row>
    <row r="22" spans="2:11" x14ac:dyDescent="0.15">
      <c r="B22" s="330" t="s">
        <v>607</v>
      </c>
      <c r="C22" s="325"/>
      <c r="D22" s="325"/>
      <c r="E22" s="72">
        <v>985</v>
      </c>
      <c r="F22" s="175">
        <v>357</v>
      </c>
      <c r="G22" s="72">
        <v>278</v>
      </c>
      <c r="H22" s="175">
        <v>279</v>
      </c>
      <c r="I22" s="72">
        <v>53</v>
      </c>
      <c r="J22" s="176">
        <v>18</v>
      </c>
    </row>
    <row r="23" spans="2:11" x14ac:dyDescent="0.15">
      <c r="B23" s="327"/>
      <c r="C23" s="328"/>
      <c r="D23" s="328"/>
      <c r="E23" s="130">
        <v>100.00000000000001</v>
      </c>
      <c r="F23" s="177">
        <v>36.243654822335024</v>
      </c>
      <c r="G23" s="71">
        <v>28.223350253807105</v>
      </c>
      <c r="H23" s="177">
        <v>28.324873096446701</v>
      </c>
      <c r="I23" s="71">
        <v>5.3807106598984769</v>
      </c>
      <c r="J23" s="178">
        <v>1.8274111675126905</v>
      </c>
    </row>
    <row r="24" spans="2:11" x14ac:dyDescent="0.15">
      <c r="B24" s="310" t="s">
        <v>580</v>
      </c>
      <c r="C24" s="185" t="s">
        <v>94</v>
      </c>
      <c r="D24" s="179" t="s">
        <v>555</v>
      </c>
      <c r="E24" s="186">
        <v>521</v>
      </c>
      <c r="F24" s="187">
        <v>38.963531669865645</v>
      </c>
      <c r="G24" s="188">
        <v>25.527831094049901</v>
      </c>
      <c r="H24" s="187">
        <v>28.214971209213051</v>
      </c>
      <c r="I24" s="188">
        <v>5.3742802303262955</v>
      </c>
      <c r="J24" s="189">
        <v>1.9193857965451053</v>
      </c>
    </row>
    <row r="25" spans="2:11" x14ac:dyDescent="0.15">
      <c r="B25" s="322"/>
      <c r="C25" s="162"/>
      <c r="D25" s="163" t="s">
        <v>556</v>
      </c>
      <c r="E25" s="164">
        <v>464</v>
      </c>
      <c r="F25" s="165">
        <v>33.189655172413794</v>
      </c>
      <c r="G25" s="166">
        <v>31.25</v>
      </c>
      <c r="H25" s="165">
        <v>28.448275862068968</v>
      </c>
      <c r="I25" s="166">
        <v>5.387931034482758</v>
      </c>
      <c r="J25" s="167">
        <v>1.7241379310344827</v>
      </c>
    </row>
    <row r="26" spans="2:11" x14ac:dyDescent="0.15">
      <c r="B26" s="322"/>
      <c r="C26" s="156" t="s">
        <v>294</v>
      </c>
      <c r="D26" s="157" t="s">
        <v>555</v>
      </c>
      <c r="E26" s="168">
        <v>352</v>
      </c>
      <c r="F26" s="159">
        <v>37.784090909090914</v>
      </c>
      <c r="G26" s="160">
        <v>25.568181818181817</v>
      </c>
      <c r="H26" s="159">
        <v>28.40909090909091</v>
      </c>
      <c r="I26" s="160">
        <v>6.25</v>
      </c>
      <c r="J26" s="161">
        <v>1.9886363636363635</v>
      </c>
    </row>
    <row r="27" spans="2:11" x14ac:dyDescent="0.15">
      <c r="B27" s="322"/>
      <c r="C27" s="162"/>
      <c r="D27" s="163" t="s">
        <v>556</v>
      </c>
      <c r="E27" s="164">
        <v>633</v>
      </c>
      <c r="F27" s="165">
        <v>35.387045813586099</v>
      </c>
      <c r="G27" s="166">
        <v>29.699842022116901</v>
      </c>
      <c r="H27" s="165">
        <v>28.278041074249604</v>
      </c>
      <c r="I27" s="166">
        <v>4.8973143759873619</v>
      </c>
      <c r="J27" s="167">
        <v>1.7377567140600316</v>
      </c>
    </row>
    <row r="28" spans="2:11" x14ac:dyDescent="0.15">
      <c r="B28" s="322"/>
      <c r="C28" s="156" t="s">
        <v>295</v>
      </c>
      <c r="D28" s="157" t="s">
        <v>555</v>
      </c>
      <c r="E28" s="168">
        <v>32</v>
      </c>
      <c r="F28" s="159">
        <v>31.25</v>
      </c>
      <c r="G28" s="184">
        <v>62.5</v>
      </c>
      <c r="H28" s="159">
        <v>3.125</v>
      </c>
      <c r="I28" s="160">
        <v>3.125</v>
      </c>
      <c r="J28" s="161">
        <v>0</v>
      </c>
    </row>
    <row r="29" spans="2:11" x14ac:dyDescent="0.15">
      <c r="B29" s="322"/>
      <c r="C29" s="169"/>
      <c r="D29" s="163" t="s">
        <v>556</v>
      </c>
      <c r="E29" s="164">
        <v>953</v>
      </c>
      <c r="F29" s="165">
        <v>36.411332633788042</v>
      </c>
      <c r="G29" s="166">
        <v>27.072402938090239</v>
      </c>
      <c r="H29" s="165">
        <v>29.171038824763901</v>
      </c>
      <c r="I29" s="166">
        <v>5.4564533053515216</v>
      </c>
      <c r="J29" s="167">
        <v>1.888772298006296</v>
      </c>
    </row>
    <row r="30" spans="2:11" x14ac:dyDescent="0.15">
      <c r="B30" s="322"/>
      <c r="C30" s="170" t="s">
        <v>560</v>
      </c>
      <c r="D30" s="157" t="s">
        <v>555</v>
      </c>
      <c r="E30" s="168">
        <v>0</v>
      </c>
      <c r="F30" s="159">
        <v>0</v>
      </c>
      <c r="G30" s="160">
        <v>0</v>
      </c>
      <c r="H30" s="159">
        <v>0</v>
      </c>
      <c r="I30" s="160">
        <v>0</v>
      </c>
      <c r="J30" s="161">
        <v>0</v>
      </c>
    </row>
    <row r="31" spans="2:11" x14ac:dyDescent="0.15">
      <c r="B31" s="322"/>
      <c r="C31" s="169" t="s">
        <v>557</v>
      </c>
      <c r="D31" s="163" t="s">
        <v>556</v>
      </c>
      <c r="E31" s="164">
        <v>985</v>
      </c>
      <c r="F31" s="165">
        <v>36.243654822335024</v>
      </c>
      <c r="G31" s="166">
        <v>28.223350253807105</v>
      </c>
      <c r="H31" s="165">
        <v>28.324873096446701</v>
      </c>
      <c r="I31" s="166">
        <v>5.3807106598984769</v>
      </c>
      <c r="J31" s="167">
        <v>1.8274111675126905</v>
      </c>
    </row>
    <row r="32" spans="2:11" x14ac:dyDescent="0.15">
      <c r="B32" s="322"/>
      <c r="C32" s="170" t="s">
        <v>561</v>
      </c>
      <c r="D32" s="157" t="s">
        <v>555</v>
      </c>
      <c r="E32" s="168">
        <v>28</v>
      </c>
      <c r="F32" s="159">
        <v>25</v>
      </c>
      <c r="G32" s="160">
        <v>39.285714285714285</v>
      </c>
      <c r="H32" s="159">
        <v>28.571428571428569</v>
      </c>
      <c r="I32" s="160">
        <v>3.5714285714285712</v>
      </c>
      <c r="J32" s="161">
        <v>3.5714285714285712</v>
      </c>
    </row>
    <row r="33" spans="2:10" x14ac:dyDescent="0.15">
      <c r="B33" s="322"/>
      <c r="C33" s="162" t="s">
        <v>558</v>
      </c>
      <c r="D33" s="163" t="s">
        <v>556</v>
      </c>
      <c r="E33" s="164">
        <v>957</v>
      </c>
      <c r="F33" s="165">
        <v>36.572622779519328</v>
      </c>
      <c r="G33" s="166">
        <v>27.899686520376179</v>
      </c>
      <c r="H33" s="165">
        <v>28.317659352142112</v>
      </c>
      <c r="I33" s="166">
        <v>5.4336468129571571</v>
      </c>
      <c r="J33" s="167">
        <v>1.7763845350052248</v>
      </c>
    </row>
    <row r="34" spans="2:10" x14ac:dyDescent="0.15">
      <c r="B34" s="322"/>
      <c r="C34" s="156" t="s">
        <v>559</v>
      </c>
      <c r="D34" s="157" t="s">
        <v>555</v>
      </c>
      <c r="E34" s="168">
        <v>13</v>
      </c>
      <c r="F34" s="159">
        <v>7.6923076923076925</v>
      </c>
      <c r="G34" s="160">
        <v>0</v>
      </c>
      <c r="H34" s="159">
        <v>92.307692307692307</v>
      </c>
      <c r="I34" s="160">
        <v>0</v>
      </c>
      <c r="J34" s="161">
        <v>0</v>
      </c>
    </row>
    <row r="35" spans="2:10" x14ac:dyDescent="0.15">
      <c r="B35" s="323"/>
      <c r="C35" s="174"/>
      <c r="D35" s="173" t="s">
        <v>556</v>
      </c>
      <c r="E35" s="180">
        <v>972</v>
      </c>
      <c r="F35" s="181">
        <v>36.625514403292179</v>
      </c>
      <c r="G35" s="182">
        <v>28.600823045267486</v>
      </c>
      <c r="H35" s="181">
        <v>27.469135802469136</v>
      </c>
      <c r="I35" s="182">
        <v>5.4526748971193415</v>
      </c>
      <c r="J35" s="183">
        <v>1.8518518518518516</v>
      </c>
    </row>
  </sheetData>
  <mergeCells count="6">
    <mergeCell ref="B24:B35"/>
    <mergeCell ref="B4:D5"/>
    <mergeCell ref="E4:J4"/>
    <mergeCell ref="B6:D7"/>
    <mergeCell ref="B8:B21"/>
    <mergeCell ref="B22:D23"/>
  </mergeCells>
  <phoneticPr fontId="2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7303C-4BF3-4AB5-8144-5523A5777C2B}">
  <dimension ref="B2:I15"/>
  <sheetViews>
    <sheetView showGridLines="0" workbookViewId="0"/>
  </sheetViews>
  <sheetFormatPr defaultRowHeight="12" x14ac:dyDescent="0.15"/>
  <cols>
    <col min="2" max="2" width="24" customWidth="1"/>
    <col min="3" max="3" width="21.33203125" customWidth="1"/>
  </cols>
  <sheetData>
    <row r="2" spans="2:9" x14ac:dyDescent="0.15">
      <c r="B2" s="295"/>
      <c r="C2" s="295"/>
      <c r="D2" s="305" t="s">
        <v>434</v>
      </c>
      <c r="E2" s="305"/>
      <c r="F2" s="305"/>
      <c r="G2" s="305"/>
      <c r="H2" s="305"/>
      <c r="I2" s="305"/>
    </row>
    <row r="3" spans="2:9" ht="75.599999999999994" x14ac:dyDescent="0.15">
      <c r="B3" s="295"/>
      <c r="C3" s="295"/>
      <c r="D3" s="13" t="s">
        <v>1</v>
      </c>
      <c r="E3" s="12" t="s">
        <v>278</v>
      </c>
      <c r="F3" s="12" t="s">
        <v>279</v>
      </c>
      <c r="G3" s="12" t="s">
        <v>280</v>
      </c>
      <c r="H3" s="12" t="s">
        <v>281</v>
      </c>
      <c r="I3" s="12" t="s">
        <v>277</v>
      </c>
    </row>
    <row r="4" spans="2:9" x14ac:dyDescent="0.15">
      <c r="B4" s="290" t="s">
        <v>628</v>
      </c>
      <c r="C4" s="287"/>
      <c r="D4" s="14">
        <v>985</v>
      </c>
      <c r="E4" s="14">
        <v>439</v>
      </c>
      <c r="F4" s="14">
        <v>235</v>
      </c>
      <c r="G4" s="14">
        <v>256</v>
      </c>
      <c r="H4" s="14">
        <v>41</v>
      </c>
      <c r="I4" s="14">
        <v>14</v>
      </c>
    </row>
    <row r="5" spans="2:9" x14ac:dyDescent="0.15">
      <c r="B5" s="288"/>
      <c r="C5" s="289"/>
      <c r="D5" s="21">
        <v>100</v>
      </c>
      <c r="E5" s="17">
        <v>44.568527918781726</v>
      </c>
      <c r="F5" s="17">
        <v>23.857868020304569</v>
      </c>
      <c r="G5" s="17">
        <v>25.98984771573604</v>
      </c>
      <c r="H5" s="17">
        <v>4.1624365482233499</v>
      </c>
      <c r="I5" s="17">
        <v>1.4213197969543148</v>
      </c>
    </row>
    <row r="6" spans="2:9" x14ac:dyDescent="0.15">
      <c r="B6" s="69" t="s">
        <v>92</v>
      </c>
      <c r="C6" s="27" t="s">
        <v>94</v>
      </c>
      <c r="D6" s="15">
        <v>521</v>
      </c>
      <c r="E6" s="19">
        <v>43.761996161228403</v>
      </c>
      <c r="F6" s="19">
        <v>24.184261036468328</v>
      </c>
      <c r="G6" s="19">
        <v>24.37619961612284</v>
      </c>
      <c r="H6" s="19">
        <v>5.7581573896353166</v>
      </c>
      <c r="I6" s="19">
        <v>1.9193857965451053</v>
      </c>
    </row>
    <row r="7" spans="2:9" x14ac:dyDescent="0.15">
      <c r="B7" s="69" t="s">
        <v>405</v>
      </c>
      <c r="C7" s="39" t="s">
        <v>298</v>
      </c>
      <c r="D7" s="15">
        <v>382</v>
      </c>
      <c r="E7" s="19">
        <v>51.047120418848166</v>
      </c>
      <c r="F7" s="19">
        <v>18.586387434554975</v>
      </c>
      <c r="G7" s="67">
        <v>27.486910994764397</v>
      </c>
      <c r="H7" s="19">
        <v>1.832460732984293</v>
      </c>
      <c r="I7" s="19">
        <v>1.0471204188481675</v>
      </c>
    </row>
    <row r="8" spans="2:9" x14ac:dyDescent="0.15">
      <c r="B8" s="3"/>
      <c r="C8" s="39" t="s">
        <v>438</v>
      </c>
      <c r="D8" s="15">
        <v>38</v>
      </c>
      <c r="E8" s="19">
        <v>13.157894736842104</v>
      </c>
      <c r="F8" s="19">
        <v>34.210526315789473</v>
      </c>
      <c r="G8" s="19">
        <v>50</v>
      </c>
      <c r="H8" s="19">
        <v>2.6315789473684208</v>
      </c>
      <c r="I8" s="19">
        <v>0</v>
      </c>
    </row>
    <row r="9" spans="2:9" x14ac:dyDescent="0.15">
      <c r="B9" s="4"/>
      <c r="C9" s="40" t="s">
        <v>2</v>
      </c>
      <c r="D9" s="16">
        <v>44</v>
      </c>
      <c r="E9" s="17">
        <v>25</v>
      </c>
      <c r="F9" s="17">
        <v>56.81818181818182</v>
      </c>
      <c r="G9" s="17">
        <v>11.363636363636363</v>
      </c>
      <c r="H9" s="17">
        <v>6.8181818181818175</v>
      </c>
      <c r="I9" s="17">
        <v>0</v>
      </c>
    </row>
    <row r="10" spans="2:9" ht="12" customHeight="1" x14ac:dyDescent="0.15">
      <c r="B10" s="290" t="s">
        <v>607</v>
      </c>
      <c r="C10" s="287"/>
      <c r="D10" s="14">
        <v>985</v>
      </c>
      <c r="E10" s="14">
        <v>357</v>
      </c>
      <c r="F10" s="14">
        <v>278</v>
      </c>
      <c r="G10" s="14">
        <v>279</v>
      </c>
      <c r="H10" s="14">
        <v>53</v>
      </c>
      <c r="I10" s="14">
        <v>18</v>
      </c>
    </row>
    <row r="11" spans="2:9" x14ac:dyDescent="0.15">
      <c r="B11" s="288"/>
      <c r="C11" s="289"/>
      <c r="D11" s="21">
        <v>100.00000000000001</v>
      </c>
      <c r="E11" s="17">
        <v>36.243654822335024</v>
      </c>
      <c r="F11" s="17">
        <v>28.223350253807105</v>
      </c>
      <c r="G11" s="17">
        <v>28.324873096446701</v>
      </c>
      <c r="H11" s="17">
        <v>5.3807106598984769</v>
      </c>
      <c r="I11" s="17">
        <v>1.8274111675126905</v>
      </c>
    </row>
    <row r="12" spans="2:9" x14ac:dyDescent="0.15">
      <c r="B12" s="69" t="s">
        <v>92</v>
      </c>
      <c r="C12" s="27" t="s">
        <v>94</v>
      </c>
      <c r="D12" s="15">
        <v>521</v>
      </c>
      <c r="E12" s="19">
        <v>38.963531669865645</v>
      </c>
      <c r="F12" s="67">
        <v>25.527831094049901</v>
      </c>
      <c r="G12" s="67">
        <v>28.214971209213051</v>
      </c>
      <c r="H12" s="19">
        <v>5.3742802303262955</v>
      </c>
      <c r="I12" s="19">
        <v>1.9193857965451053</v>
      </c>
    </row>
    <row r="13" spans="2:9" x14ac:dyDescent="0.15">
      <c r="B13" s="69" t="s">
        <v>405</v>
      </c>
      <c r="C13" s="39" t="s">
        <v>298</v>
      </c>
      <c r="D13" s="15">
        <v>382</v>
      </c>
      <c r="E13" s="19">
        <v>37.434554973821989</v>
      </c>
      <c r="F13" s="67">
        <v>28.272251308900525</v>
      </c>
      <c r="G13" s="67">
        <v>26.439790575916227</v>
      </c>
      <c r="H13" s="19">
        <v>6.0209424083769632</v>
      </c>
      <c r="I13" s="19">
        <v>1.832460732984293</v>
      </c>
    </row>
    <row r="14" spans="2:9" x14ac:dyDescent="0.15">
      <c r="B14" s="3"/>
      <c r="C14" s="39" t="s">
        <v>438</v>
      </c>
      <c r="D14" s="15">
        <v>38</v>
      </c>
      <c r="E14" s="19">
        <v>13.157894736842104</v>
      </c>
      <c r="F14" s="19">
        <v>28.947368421052634</v>
      </c>
      <c r="G14" s="19">
        <v>52.631578947368418</v>
      </c>
      <c r="H14" s="19">
        <v>2.6315789473684208</v>
      </c>
      <c r="I14" s="19">
        <v>2.6315789473684208</v>
      </c>
    </row>
    <row r="15" spans="2:9" x14ac:dyDescent="0.15">
      <c r="B15" s="4"/>
      <c r="C15" s="40" t="s">
        <v>2</v>
      </c>
      <c r="D15" s="16">
        <v>44</v>
      </c>
      <c r="E15" s="17">
        <v>13.636363636363635</v>
      </c>
      <c r="F15" s="17">
        <v>59.090909090909093</v>
      </c>
      <c r="G15" s="17">
        <v>25</v>
      </c>
      <c r="H15" s="17">
        <v>2.2727272727272729</v>
      </c>
      <c r="I15" s="17">
        <v>0</v>
      </c>
    </row>
  </sheetData>
  <mergeCells count="4">
    <mergeCell ref="B4:C5"/>
    <mergeCell ref="B10:C11"/>
    <mergeCell ref="D2:I2"/>
    <mergeCell ref="B2:C3"/>
  </mergeCells>
  <phoneticPr fontId="2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4FCB3-2A94-46F2-BD44-CA4CF4E119EF}">
  <dimension ref="B2:I17"/>
  <sheetViews>
    <sheetView showGridLines="0" zoomScale="80" zoomScaleNormal="80" workbookViewId="0"/>
  </sheetViews>
  <sheetFormatPr defaultRowHeight="12" x14ac:dyDescent="0.15"/>
  <cols>
    <col min="2" max="2" width="18.5546875" customWidth="1"/>
    <col min="3" max="3" width="27.21875" customWidth="1"/>
  </cols>
  <sheetData>
    <row r="2" spans="2:9" x14ac:dyDescent="0.15">
      <c r="B2" s="305"/>
      <c r="C2" s="305"/>
      <c r="D2" s="305" t="s">
        <v>434</v>
      </c>
      <c r="E2" s="305"/>
      <c r="F2" s="305"/>
      <c r="G2" s="305"/>
      <c r="H2" s="305"/>
      <c r="I2" s="305"/>
    </row>
    <row r="3" spans="2:9" ht="75.599999999999994" x14ac:dyDescent="0.15">
      <c r="B3" s="305"/>
      <c r="C3" s="305"/>
      <c r="D3" s="13" t="s">
        <v>1</v>
      </c>
      <c r="E3" s="12" t="s">
        <v>278</v>
      </c>
      <c r="F3" s="12" t="s">
        <v>279</v>
      </c>
      <c r="G3" s="12" t="s">
        <v>280</v>
      </c>
      <c r="H3" s="12" t="s">
        <v>281</v>
      </c>
      <c r="I3" s="12" t="s">
        <v>277</v>
      </c>
    </row>
    <row r="4" spans="2:9" ht="12.6" customHeight="1" x14ac:dyDescent="0.15">
      <c r="B4" s="290" t="s">
        <v>606</v>
      </c>
      <c r="C4" s="287"/>
      <c r="D4" s="14">
        <v>985</v>
      </c>
      <c r="E4" s="14">
        <v>439</v>
      </c>
      <c r="F4" s="14">
        <v>235</v>
      </c>
      <c r="G4" s="14">
        <v>256</v>
      </c>
      <c r="H4" s="14">
        <v>41</v>
      </c>
      <c r="I4" s="14">
        <v>14</v>
      </c>
    </row>
    <row r="5" spans="2:9" ht="12.6" customHeight="1" x14ac:dyDescent="0.15">
      <c r="B5" s="288"/>
      <c r="C5" s="289"/>
      <c r="D5" s="21">
        <v>100</v>
      </c>
      <c r="E5" s="17">
        <v>44.568527918781726</v>
      </c>
      <c r="F5" s="17">
        <v>23.857868020304569</v>
      </c>
      <c r="G5" s="17">
        <v>25.98984771573604</v>
      </c>
      <c r="H5" s="17">
        <v>4.1624365482233499</v>
      </c>
      <c r="I5" s="17">
        <v>1.4213197969543148</v>
      </c>
    </row>
    <row r="6" spans="2:9" ht="20.399999999999999" customHeight="1" x14ac:dyDescent="0.15">
      <c r="B6" s="306" t="s">
        <v>581</v>
      </c>
      <c r="C6" s="24" t="s">
        <v>97</v>
      </c>
      <c r="D6" s="15">
        <v>55</v>
      </c>
      <c r="E6" s="19">
        <v>20</v>
      </c>
      <c r="F6" s="63">
        <v>52.72727272727272</v>
      </c>
      <c r="G6" s="19">
        <v>20</v>
      </c>
      <c r="H6" s="19">
        <v>7.2727272727272725</v>
      </c>
      <c r="I6" s="19">
        <v>0</v>
      </c>
    </row>
    <row r="7" spans="2:9" ht="18.600000000000001" customHeight="1" x14ac:dyDescent="0.15">
      <c r="B7" s="307"/>
      <c r="C7" s="24" t="s">
        <v>98</v>
      </c>
      <c r="D7" s="15">
        <v>507</v>
      </c>
      <c r="E7" s="19">
        <v>48.323471400394482</v>
      </c>
      <c r="F7" s="19">
        <v>22.682445759368836</v>
      </c>
      <c r="G7" s="19">
        <v>23.471400394477318</v>
      </c>
      <c r="H7" s="19">
        <v>4.3392504930966469</v>
      </c>
      <c r="I7" s="19">
        <v>1.1834319526627219</v>
      </c>
    </row>
    <row r="8" spans="2:9" ht="18" customHeight="1" x14ac:dyDescent="0.15">
      <c r="B8" s="307"/>
      <c r="C8" s="24" t="s">
        <v>99</v>
      </c>
      <c r="D8" s="15">
        <v>329</v>
      </c>
      <c r="E8" s="19">
        <v>44.376899696048632</v>
      </c>
      <c r="F8" s="19">
        <v>19.756838905775076</v>
      </c>
      <c r="G8" s="63">
        <v>31.610942249240122</v>
      </c>
      <c r="H8" s="19">
        <v>2.43161094224924</v>
      </c>
      <c r="I8" s="19">
        <v>1.8237082066869299</v>
      </c>
    </row>
    <row r="9" spans="2:9" ht="18.600000000000001" customHeight="1" x14ac:dyDescent="0.15">
      <c r="B9" s="307"/>
      <c r="C9" s="24" t="s">
        <v>83</v>
      </c>
      <c r="D9" s="15">
        <v>64</v>
      </c>
      <c r="E9" s="19">
        <v>46.875</v>
      </c>
      <c r="F9" s="19">
        <v>15.625</v>
      </c>
      <c r="G9" s="19">
        <v>28.125</v>
      </c>
      <c r="H9" s="19">
        <v>6.25</v>
      </c>
      <c r="I9" s="19">
        <v>3.125</v>
      </c>
    </row>
    <row r="10" spans="2:9" ht="17.399999999999999" customHeight="1" x14ac:dyDescent="0.15">
      <c r="B10" s="308"/>
      <c r="C10" s="25" t="s">
        <v>546</v>
      </c>
      <c r="D10" s="16">
        <v>30</v>
      </c>
      <c r="E10" s="17">
        <v>23.333333333333332</v>
      </c>
      <c r="F10" s="17">
        <v>53.333333333333336</v>
      </c>
      <c r="G10" s="17">
        <v>13.333333333333334</v>
      </c>
      <c r="H10" s="17">
        <v>10</v>
      </c>
      <c r="I10" s="17">
        <v>0</v>
      </c>
    </row>
    <row r="11" spans="2:9" ht="12.6" customHeight="1" x14ac:dyDescent="0.15">
      <c r="B11" s="290" t="s">
        <v>607</v>
      </c>
      <c r="C11" s="287"/>
      <c r="D11" s="14">
        <v>985</v>
      </c>
      <c r="E11" s="14">
        <v>357</v>
      </c>
      <c r="F11" s="14">
        <v>278</v>
      </c>
      <c r="G11" s="14">
        <v>279</v>
      </c>
      <c r="H11" s="14">
        <v>53</v>
      </c>
      <c r="I11" s="14">
        <v>18</v>
      </c>
    </row>
    <row r="12" spans="2:9" ht="12.6" customHeight="1" x14ac:dyDescent="0.15">
      <c r="B12" s="288"/>
      <c r="C12" s="289"/>
      <c r="D12" s="21">
        <v>100.00000000000001</v>
      </c>
      <c r="E12" s="17">
        <v>36.243654822335024</v>
      </c>
      <c r="F12" s="17">
        <v>28.223350253807105</v>
      </c>
      <c r="G12" s="17">
        <v>28.324873096446701</v>
      </c>
      <c r="H12" s="17">
        <v>5.3807106598984769</v>
      </c>
      <c r="I12" s="17">
        <v>1.8274111675126905</v>
      </c>
    </row>
    <row r="13" spans="2:9" ht="18" customHeight="1" x14ac:dyDescent="0.15">
      <c r="B13" s="306" t="s">
        <v>581</v>
      </c>
      <c r="C13" s="24" t="s">
        <v>97</v>
      </c>
      <c r="D13" s="15">
        <v>55</v>
      </c>
      <c r="E13" s="19">
        <v>30.909090909090907</v>
      </c>
      <c r="F13" s="63">
        <v>45.454545454545453</v>
      </c>
      <c r="G13" s="19">
        <v>16.363636363636363</v>
      </c>
      <c r="H13" s="19">
        <v>3.6363636363636362</v>
      </c>
      <c r="I13" s="19">
        <v>3.6363636363636362</v>
      </c>
    </row>
    <row r="14" spans="2:9" ht="19.8" customHeight="1" x14ac:dyDescent="0.15">
      <c r="B14" s="307"/>
      <c r="C14" s="24" t="s">
        <v>98</v>
      </c>
      <c r="D14" s="15">
        <v>507</v>
      </c>
      <c r="E14" s="19">
        <v>38.658777120315577</v>
      </c>
      <c r="F14" s="19">
        <v>27.416173570019726</v>
      </c>
      <c r="G14" s="19">
        <v>27.021696252465482</v>
      </c>
      <c r="H14" s="19">
        <v>5.1282051282051277</v>
      </c>
      <c r="I14" s="19">
        <v>1.7751479289940828</v>
      </c>
    </row>
    <row r="15" spans="2:9" ht="21.6" customHeight="1" x14ac:dyDescent="0.15">
      <c r="B15" s="307"/>
      <c r="C15" s="24" t="s">
        <v>99</v>
      </c>
      <c r="D15" s="15">
        <v>329</v>
      </c>
      <c r="E15" s="19">
        <v>38.297872340425535</v>
      </c>
      <c r="F15" s="19">
        <v>20.972644376899694</v>
      </c>
      <c r="G15" s="63">
        <v>33.738601823708208</v>
      </c>
      <c r="H15" s="19">
        <v>5.4711246200607899</v>
      </c>
      <c r="I15" s="19">
        <v>1.5197568389057752</v>
      </c>
    </row>
    <row r="16" spans="2:9" ht="19.8" customHeight="1" x14ac:dyDescent="0.15">
      <c r="B16" s="307"/>
      <c r="C16" s="24" t="s">
        <v>83</v>
      </c>
      <c r="D16" s="15">
        <v>64</v>
      </c>
      <c r="E16" s="19">
        <v>21.875</v>
      </c>
      <c r="F16" s="19">
        <v>37.5</v>
      </c>
      <c r="G16" s="19">
        <v>29.6875</v>
      </c>
      <c r="H16" s="19">
        <v>7.8125</v>
      </c>
      <c r="I16" s="19">
        <v>3.125</v>
      </c>
    </row>
    <row r="17" spans="2:9" ht="18.600000000000001" customHeight="1" x14ac:dyDescent="0.15">
      <c r="B17" s="308"/>
      <c r="C17" s="25" t="s">
        <v>546</v>
      </c>
      <c r="D17" s="16">
        <v>30</v>
      </c>
      <c r="E17" s="17">
        <v>13.333333333333334</v>
      </c>
      <c r="F17" s="17">
        <v>70</v>
      </c>
      <c r="G17" s="17">
        <v>10</v>
      </c>
      <c r="H17" s="17">
        <v>6.666666666666667</v>
      </c>
      <c r="I17" s="17">
        <v>0</v>
      </c>
    </row>
  </sheetData>
  <mergeCells count="6">
    <mergeCell ref="D2:I2"/>
    <mergeCell ref="B2:C3"/>
    <mergeCell ref="B6:B10"/>
    <mergeCell ref="B13:B17"/>
    <mergeCell ref="B4:C5"/>
    <mergeCell ref="B11:C12"/>
  </mergeCells>
  <phoneticPr fontId="2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623C2-BB32-4820-9F5F-283F10A33BBF}">
  <dimension ref="B2:I23"/>
  <sheetViews>
    <sheetView showGridLines="0" workbookViewId="0"/>
  </sheetViews>
  <sheetFormatPr defaultRowHeight="12" x14ac:dyDescent="0.15"/>
  <cols>
    <col min="2" max="2" width="28.88671875" customWidth="1"/>
    <col min="3" max="3" width="11" customWidth="1"/>
  </cols>
  <sheetData>
    <row r="2" spans="2:9" x14ac:dyDescent="0.15">
      <c r="B2" s="295"/>
      <c r="C2" s="295"/>
      <c r="D2" s="305" t="s">
        <v>434</v>
      </c>
      <c r="E2" s="305"/>
      <c r="F2" s="305"/>
      <c r="G2" s="305"/>
      <c r="H2" s="305"/>
      <c r="I2" s="305"/>
    </row>
    <row r="3" spans="2:9" ht="75.599999999999994" x14ac:dyDescent="0.15">
      <c r="B3" s="295"/>
      <c r="C3" s="295"/>
      <c r="D3" s="13" t="s">
        <v>1</v>
      </c>
      <c r="E3" s="12" t="s">
        <v>278</v>
      </c>
      <c r="F3" s="12" t="s">
        <v>279</v>
      </c>
      <c r="G3" s="12" t="s">
        <v>280</v>
      </c>
      <c r="H3" s="12" t="s">
        <v>281</v>
      </c>
      <c r="I3" s="12" t="s">
        <v>277</v>
      </c>
    </row>
    <row r="4" spans="2:9" x14ac:dyDescent="0.15">
      <c r="B4" s="290" t="s">
        <v>628</v>
      </c>
      <c r="C4" s="296"/>
      <c r="D4" s="14">
        <v>985</v>
      </c>
      <c r="E4" s="14">
        <v>439</v>
      </c>
      <c r="F4" s="14">
        <v>235</v>
      </c>
      <c r="G4" s="14">
        <v>256</v>
      </c>
      <c r="H4" s="14">
        <v>41</v>
      </c>
      <c r="I4" s="14">
        <v>14</v>
      </c>
    </row>
    <row r="5" spans="2:9" x14ac:dyDescent="0.15">
      <c r="B5" s="288"/>
      <c r="C5" s="297"/>
      <c r="D5" s="21">
        <v>100</v>
      </c>
      <c r="E5" s="17">
        <v>44.568527918781726</v>
      </c>
      <c r="F5" s="17">
        <v>23.857868020304569</v>
      </c>
      <c r="G5" s="17">
        <v>25.98984771573604</v>
      </c>
      <c r="H5" s="17">
        <v>4.1624365482233499</v>
      </c>
      <c r="I5" s="17">
        <v>1.4213197969543148</v>
      </c>
    </row>
    <row r="6" spans="2:9" x14ac:dyDescent="0.15">
      <c r="B6" s="69" t="s">
        <v>100</v>
      </c>
      <c r="C6" s="39" t="s">
        <v>101</v>
      </c>
      <c r="D6" s="15">
        <v>311</v>
      </c>
      <c r="E6" s="19">
        <v>44.694533762057873</v>
      </c>
      <c r="F6" s="67">
        <v>28.617363344051448</v>
      </c>
      <c r="G6" s="67">
        <v>19.292604501607716</v>
      </c>
      <c r="H6" s="67">
        <v>5.787781350482315</v>
      </c>
      <c r="I6" s="67">
        <v>1.607717041800643</v>
      </c>
    </row>
    <row r="7" spans="2:9" x14ac:dyDescent="0.15">
      <c r="B7" s="69" t="s">
        <v>633</v>
      </c>
      <c r="C7" s="39" t="s">
        <v>102</v>
      </c>
      <c r="D7" s="15">
        <v>270</v>
      </c>
      <c r="E7" s="19">
        <v>46.296296296296298</v>
      </c>
      <c r="F7" s="19">
        <v>19.25925925925926</v>
      </c>
      <c r="G7" s="67">
        <v>29.629629629629626</v>
      </c>
      <c r="H7" s="67">
        <v>2.5925925925925926</v>
      </c>
      <c r="I7" s="67">
        <v>2.2222222222222223</v>
      </c>
    </row>
    <row r="8" spans="2:9" x14ac:dyDescent="0.15">
      <c r="B8" s="69" t="s">
        <v>634</v>
      </c>
      <c r="C8" s="39" t="s">
        <v>103</v>
      </c>
      <c r="D8" s="15">
        <v>164</v>
      </c>
      <c r="E8" s="19">
        <v>51.219512195121951</v>
      </c>
      <c r="F8" s="19">
        <v>17.073170731707318</v>
      </c>
      <c r="G8" s="67">
        <v>28.658536585365852</v>
      </c>
      <c r="H8" s="67">
        <v>1.8292682926829267</v>
      </c>
      <c r="I8" s="67">
        <v>1.2195121951219512</v>
      </c>
    </row>
    <row r="9" spans="2:9" x14ac:dyDescent="0.15">
      <c r="B9" s="3"/>
      <c r="C9" s="39" t="s">
        <v>104</v>
      </c>
      <c r="D9" s="15">
        <v>73</v>
      </c>
      <c r="E9" s="19">
        <v>39.726027397260275</v>
      </c>
      <c r="F9" s="19">
        <v>24.657534246575342</v>
      </c>
      <c r="G9" s="67">
        <v>26.027397260273972</v>
      </c>
      <c r="H9" s="67">
        <v>9.5890410958904102</v>
      </c>
      <c r="I9" s="67">
        <v>0</v>
      </c>
    </row>
    <row r="10" spans="2:9" x14ac:dyDescent="0.15">
      <c r="B10" s="3"/>
      <c r="C10" s="39" t="s">
        <v>105</v>
      </c>
      <c r="D10" s="15">
        <v>41</v>
      </c>
      <c r="E10" s="19">
        <v>29.268292682926827</v>
      </c>
      <c r="F10" s="19">
        <v>31.707317073170731</v>
      </c>
      <c r="G10" s="67">
        <v>34.146341463414636</v>
      </c>
      <c r="H10" s="67">
        <v>4.8780487804878048</v>
      </c>
      <c r="I10" s="67">
        <v>0</v>
      </c>
    </row>
    <row r="11" spans="2:9" x14ac:dyDescent="0.15">
      <c r="B11" s="3"/>
      <c r="C11" s="39" t="s">
        <v>106</v>
      </c>
      <c r="D11" s="15">
        <v>76</v>
      </c>
      <c r="E11" s="19">
        <v>47.368421052631575</v>
      </c>
      <c r="F11" s="19">
        <v>26.315789473684209</v>
      </c>
      <c r="G11" s="67">
        <v>25</v>
      </c>
      <c r="H11" s="67">
        <v>1.3157894736842104</v>
      </c>
      <c r="I11" s="67">
        <v>0</v>
      </c>
    </row>
    <row r="12" spans="2:9" x14ac:dyDescent="0.15">
      <c r="B12" s="3"/>
      <c r="C12" s="39" t="s">
        <v>107</v>
      </c>
      <c r="D12" s="15">
        <v>17</v>
      </c>
      <c r="E12" s="19">
        <v>23.52941176470588</v>
      </c>
      <c r="F12" s="19">
        <v>0</v>
      </c>
      <c r="G12" s="67">
        <v>70.588235294117652</v>
      </c>
      <c r="H12" s="67">
        <v>0</v>
      </c>
      <c r="I12" s="67">
        <v>5.8823529411764701</v>
      </c>
    </row>
    <row r="13" spans="2:9" x14ac:dyDescent="0.15">
      <c r="B13" s="4"/>
      <c r="C13" s="40" t="s">
        <v>2</v>
      </c>
      <c r="D13" s="16">
        <v>33</v>
      </c>
      <c r="E13" s="17">
        <v>30.303030303030305</v>
      </c>
      <c r="F13" s="17">
        <v>45.454545454545453</v>
      </c>
      <c r="G13" s="17">
        <v>15.151515151515152</v>
      </c>
      <c r="H13" s="17">
        <v>9.0909090909090917</v>
      </c>
      <c r="I13" s="17">
        <v>0</v>
      </c>
    </row>
    <row r="14" spans="2:9" ht="12" customHeight="1" x14ac:dyDescent="0.15">
      <c r="B14" s="331" t="s">
        <v>607</v>
      </c>
      <c r="C14" s="331"/>
      <c r="D14" s="14">
        <v>985</v>
      </c>
      <c r="E14" s="14">
        <v>357</v>
      </c>
      <c r="F14" s="14">
        <v>278</v>
      </c>
      <c r="G14" s="14">
        <v>279</v>
      </c>
      <c r="H14" s="14">
        <v>53</v>
      </c>
      <c r="I14" s="14">
        <v>18</v>
      </c>
    </row>
    <row r="15" spans="2:9" x14ac:dyDescent="0.15">
      <c r="B15" s="331"/>
      <c r="C15" s="331"/>
      <c r="D15" s="21">
        <v>100.00000000000001</v>
      </c>
      <c r="E15" s="17">
        <v>36.243654822335024</v>
      </c>
      <c r="F15" s="17">
        <v>28.223350253807105</v>
      </c>
      <c r="G15" s="17">
        <v>28.324873096446701</v>
      </c>
      <c r="H15" s="17">
        <v>5.3807106598984769</v>
      </c>
      <c r="I15" s="17">
        <v>1.8274111675126905</v>
      </c>
    </row>
    <row r="16" spans="2:9" x14ac:dyDescent="0.15">
      <c r="B16" s="69" t="s">
        <v>100</v>
      </c>
      <c r="C16" s="39" t="s">
        <v>101</v>
      </c>
      <c r="D16" s="68">
        <v>311</v>
      </c>
      <c r="E16" s="67">
        <v>41.80064308681672</v>
      </c>
      <c r="F16" s="67">
        <v>29.903536977491964</v>
      </c>
      <c r="G16" s="19">
        <v>20.90032154340836</v>
      </c>
      <c r="H16" s="19">
        <v>6.109324758842444</v>
      </c>
      <c r="I16" s="19">
        <v>1.2861736334405145</v>
      </c>
    </row>
    <row r="17" spans="2:9" x14ac:dyDescent="0.15">
      <c r="B17" s="69" t="s">
        <v>633</v>
      </c>
      <c r="C17" s="39" t="s">
        <v>102</v>
      </c>
      <c r="D17" s="68">
        <v>270</v>
      </c>
      <c r="E17" s="67">
        <v>30.74074074074074</v>
      </c>
      <c r="F17" s="67">
        <v>29.259259259259256</v>
      </c>
      <c r="G17" s="67">
        <v>32.592592592592595</v>
      </c>
      <c r="H17" s="19">
        <v>4.0740740740740744</v>
      </c>
      <c r="I17" s="19">
        <v>3.3333333333333335</v>
      </c>
    </row>
    <row r="18" spans="2:9" x14ac:dyDescent="0.15">
      <c r="B18" s="69" t="s">
        <v>634</v>
      </c>
      <c r="C18" s="39" t="s">
        <v>103</v>
      </c>
      <c r="D18" s="68">
        <v>164</v>
      </c>
      <c r="E18" s="67">
        <v>37.804878048780488</v>
      </c>
      <c r="F18" s="67">
        <v>23.170731707317074</v>
      </c>
      <c r="G18" s="67">
        <v>29.878048780487802</v>
      </c>
      <c r="H18" s="19">
        <v>7.9268292682926829</v>
      </c>
      <c r="I18" s="19">
        <v>1.2195121951219512</v>
      </c>
    </row>
    <row r="19" spans="2:9" x14ac:dyDescent="0.15">
      <c r="B19" s="3"/>
      <c r="C19" s="39" t="s">
        <v>104</v>
      </c>
      <c r="D19" s="68">
        <v>73</v>
      </c>
      <c r="E19" s="67">
        <v>36.986301369863014</v>
      </c>
      <c r="F19" s="67">
        <v>32.87671232876712</v>
      </c>
      <c r="G19" s="67">
        <v>26.027397260273972</v>
      </c>
      <c r="H19" s="19">
        <v>2.7397260273972601</v>
      </c>
      <c r="I19" s="19">
        <v>1.3698630136986301</v>
      </c>
    </row>
    <row r="20" spans="2:9" x14ac:dyDescent="0.15">
      <c r="B20" s="3"/>
      <c r="C20" s="39" t="s">
        <v>105</v>
      </c>
      <c r="D20" s="68">
        <v>41</v>
      </c>
      <c r="E20" s="67">
        <v>29.268292682926827</v>
      </c>
      <c r="F20" s="67">
        <v>31.707317073170731</v>
      </c>
      <c r="G20" s="67">
        <v>36.585365853658537</v>
      </c>
      <c r="H20" s="19">
        <v>2.4390243902439024</v>
      </c>
      <c r="I20" s="19">
        <v>0</v>
      </c>
    </row>
    <row r="21" spans="2:9" x14ac:dyDescent="0.15">
      <c r="B21" s="3"/>
      <c r="C21" s="39" t="s">
        <v>106</v>
      </c>
      <c r="D21" s="68">
        <v>76</v>
      </c>
      <c r="E21" s="67">
        <v>48.684210526315788</v>
      </c>
      <c r="F21" s="67">
        <v>14.473684210526317</v>
      </c>
      <c r="G21" s="67">
        <v>30.263157894736842</v>
      </c>
      <c r="H21" s="19">
        <v>5.2631578947368416</v>
      </c>
      <c r="I21" s="19">
        <v>1.3157894736842104</v>
      </c>
    </row>
    <row r="22" spans="2:9" x14ac:dyDescent="0.15">
      <c r="B22" s="3"/>
      <c r="C22" s="39" t="s">
        <v>107</v>
      </c>
      <c r="D22" s="68">
        <v>17</v>
      </c>
      <c r="E22" s="67">
        <v>11.76470588235294</v>
      </c>
      <c r="F22" s="67">
        <v>0</v>
      </c>
      <c r="G22" s="67">
        <v>70.588235294117652</v>
      </c>
      <c r="H22" s="19">
        <v>11.76470588235294</v>
      </c>
      <c r="I22" s="19">
        <v>5.8823529411764701</v>
      </c>
    </row>
    <row r="23" spans="2:9" x14ac:dyDescent="0.15">
      <c r="B23" s="4"/>
      <c r="C23" s="40" t="s">
        <v>2</v>
      </c>
      <c r="D23" s="16">
        <v>33</v>
      </c>
      <c r="E23" s="17">
        <v>12.121212121212121</v>
      </c>
      <c r="F23" s="17">
        <v>60.606060606060609</v>
      </c>
      <c r="G23" s="17">
        <v>24.242424242424242</v>
      </c>
      <c r="H23" s="17">
        <v>3.0303030303030303</v>
      </c>
      <c r="I23" s="17">
        <v>0</v>
      </c>
    </row>
  </sheetData>
  <mergeCells count="4">
    <mergeCell ref="B4:C5"/>
    <mergeCell ref="B14:C15"/>
    <mergeCell ref="D2:I2"/>
    <mergeCell ref="B2:C3"/>
  </mergeCells>
  <phoneticPr fontId="2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43537-1510-4763-85A0-AA9DEA7CF0BD}">
  <dimension ref="B2:J27"/>
  <sheetViews>
    <sheetView showGridLines="0" workbookViewId="0"/>
  </sheetViews>
  <sheetFormatPr defaultRowHeight="12" x14ac:dyDescent="0.15"/>
  <cols>
    <col min="2" max="2" width="26.21875" customWidth="1"/>
    <col min="3" max="3" width="37.5546875" customWidth="1"/>
    <col min="4" max="4" width="10.77734375" customWidth="1"/>
  </cols>
  <sheetData>
    <row r="2" spans="2:10" x14ac:dyDescent="0.15">
      <c r="B2" s="133"/>
      <c r="C2" s="146"/>
      <c r="D2" s="143"/>
      <c r="E2" s="305" t="s">
        <v>434</v>
      </c>
      <c r="F2" s="305"/>
      <c r="G2" s="305"/>
      <c r="H2" s="305"/>
      <c r="I2" s="305"/>
      <c r="J2" s="305"/>
    </row>
    <row r="3" spans="2:10" ht="75.599999999999994" x14ac:dyDescent="0.15">
      <c r="B3" s="134"/>
      <c r="C3" s="37"/>
      <c r="D3" s="144"/>
      <c r="E3" s="13" t="s">
        <v>1</v>
      </c>
      <c r="F3" s="12" t="s">
        <v>278</v>
      </c>
      <c r="G3" s="12" t="s">
        <v>279</v>
      </c>
      <c r="H3" s="12" t="s">
        <v>280</v>
      </c>
      <c r="I3" s="12" t="s">
        <v>281</v>
      </c>
      <c r="J3" s="12" t="s">
        <v>277</v>
      </c>
    </row>
    <row r="4" spans="2:10" ht="15" customHeight="1" x14ac:dyDescent="0.15">
      <c r="B4" s="331" t="s">
        <v>606</v>
      </c>
      <c r="C4" s="332"/>
      <c r="D4" s="331"/>
      <c r="E4" s="14">
        <v>985</v>
      </c>
      <c r="F4" s="14">
        <v>439</v>
      </c>
      <c r="G4" s="14">
        <v>235</v>
      </c>
      <c r="H4" s="14">
        <v>256</v>
      </c>
      <c r="I4" s="14">
        <v>41</v>
      </c>
      <c r="J4" s="14">
        <v>14</v>
      </c>
    </row>
    <row r="5" spans="2:10" ht="15" customHeight="1" x14ac:dyDescent="0.15">
      <c r="B5" s="331"/>
      <c r="C5" s="331"/>
      <c r="D5" s="331"/>
      <c r="E5" s="21">
        <v>100</v>
      </c>
      <c r="F5" s="17">
        <v>44.568527918781726</v>
      </c>
      <c r="G5" s="17">
        <v>23.857868020304569</v>
      </c>
      <c r="H5" s="17">
        <v>25.98984771573604</v>
      </c>
      <c r="I5" s="17">
        <v>4.1624365482233499</v>
      </c>
      <c r="J5" s="17">
        <v>1.4213197969543148</v>
      </c>
    </row>
    <row r="6" spans="2:10" ht="15" customHeight="1" x14ac:dyDescent="0.15">
      <c r="B6" s="333" t="s">
        <v>616</v>
      </c>
      <c r="C6" s="3" t="s">
        <v>109</v>
      </c>
      <c r="D6" s="151" t="s">
        <v>436</v>
      </c>
      <c r="E6" s="3">
        <v>426</v>
      </c>
      <c r="F6" s="83">
        <f t="shared" ref="F6" ca="1" si="0">IF($F6=0,0,#REF!/$F6*100)</f>
        <v>47.887323943661968</v>
      </c>
      <c r="G6" s="83">
        <f t="shared" ref="G6" ca="1" si="1">IF($F6=0,0,#REF!/$F6*100)</f>
        <v>24.88262910798122</v>
      </c>
      <c r="H6" s="83">
        <f t="shared" ref="H6" ca="1" si="2">IF($F6=0,0,#REF!/$F6*100)</f>
        <v>23.004694835680752</v>
      </c>
      <c r="I6" s="83">
        <f t="shared" ref="I6" ca="1" si="3">IF($F6=0,0,#REF!/$F6*100)</f>
        <v>3.051643192488263</v>
      </c>
      <c r="J6" s="18">
        <f t="shared" ref="J6" ca="1" si="4">IF($F6=0,0,#REF!/$F6*100)</f>
        <v>1.1737089201877933</v>
      </c>
    </row>
    <row r="7" spans="2:10" ht="15" customHeight="1" x14ac:dyDescent="0.15">
      <c r="B7" s="334"/>
      <c r="C7" s="147"/>
      <c r="D7" s="152" t="s">
        <v>437</v>
      </c>
      <c r="E7" s="147">
        <v>559</v>
      </c>
      <c r="F7" s="148">
        <f t="shared" ref="F7" ca="1" si="5">IF($F7=0,0,#REF!/$F7*100)</f>
        <v>42.039355992844364</v>
      </c>
      <c r="G7" s="148">
        <f t="shared" ref="G7" ca="1" si="6">IF($F7=0,0,#REF!/$F7*100)</f>
        <v>23.076923076923077</v>
      </c>
      <c r="H7" s="148">
        <f t="shared" ref="H7" ca="1" si="7">IF($F7=0,0,#REF!/$F7*100)</f>
        <v>28.264758497316638</v>
      </c>
      <c r="I7" s="148">
        <f t="shared" ref="I7" ca="1" si="8">IF($F7=0,0,#REF!/$F7*100)</f>
        <v>5.0089445438282647</v>
      </c>
      <c r="J7" s="53">
        <f t="shared" ref="J7" ca="1" si="9">IF($F7=0,0,#REF!/$F7*100)</f>
        <v>1.6100178890876566</v>
      </c>
    </row>
    <row r="8" spans="2:10" ht="15" customHeight="1" x14ac:dyDescent="0.15">
      <c r="B8" s="335"/>
      <c r="C8" s="145" t="s">
        <v>611</v>
      </c>
      <c r="D8" s="6" t="s">
        <v>436</v>
      </c>
      <c r="E8" s="78">
        <v>353</v>
      </c>
      <c r="F8" s="81">
        <f t="shared" ref="F8" ca="1" si="10">IF($F8=0,0,#REF!/$F8*100)</f>
        <v>45.042492917847028</v>
      </c>
      <c r="G8" s="81">
        <f t="shared" ref="G8" ca="1" si="11">IF($F8=0,0,#REF!/$F8*100)</f>
        <v>22.379603399433428</v>
      </c>
      <c r="H8" s="93">
        <f t="shared" ref="H8" ca="1" si="12">IF($F8=0,0,#REF!/$F8*100)</f>
        <v>27.762039660056658</v>
      </c>
      <c r="I8" s="81">
        <f t="shared" ref="I8" ca="1" si="13">IF($F8=0,0,#REF!/$F8*100)</f>
        <v>3.3994334277620402</v>
      </c>
      <c r="J8" s="19">
        <f t="shared" ref="J8" ca="1" si="14">IF($F8=0,0,#REF!/$F8*100)</f>
        <v>1.41643059490085</v>
      </c>
    </row>
    <row r="9" spans="2:10" ht="15" customHeight="1" x14ac:dyDescent="0.15">
      <c r="B9" s="335"/>
      <c r="C9" s="149" t="s">
        <v>610</v>
      </c>
      <c r="D9" s="152" t="s">
        <v>437</v>
      </c>
      <c r="E9" s="150">
        <v>632</v>
      </c>
      <c r="F9" s="148">
        <f t="shared" ref="F9" ca="1" si="15">IF($F9=0,0,#REF!/$F9*100)</f>
        <v>44.303797468354425</v>
      </c>
      <c r="G9" s="148">
        <f t="shared" ref="G9" ca="1" si="16">IF($F9=0,0,#REF!/$F9*100)</f>
        <v>24.683544303797468</v>
      </c>
      <c r="H9" s="148">
        <f t="shared" ref="H9" ca="1" si="17">IF($F9=0,0,#REF!/$F9*100)</f>
        <v>25</v>
      </c>
      <c r="I9" s="148">
        <f t="shared" ref="I9" ca="1" si="18">IF($F9=0,0,#REF!/$F9*100)</f>
        <v>4.5886075949367093</v>
      </c>
      <c r="J9" s="53">
        <f t="shared" ref="J9" ca="1" si="19">IF($F9=0,0,#REF!/$F9*100)</f>
        <v>1.4240506329113924</v>
      </c>
    </row>
    <row r="10" spans="2:10" ht="15" customHeight="1" x14ac:dyDescent="0.15">
      <c r="B10" s="335"/>
      <c r="C10" s="39" t="s">
        <v>302</v>
      </c>
      <c r="D10" s="6" t="s">
        <v>436</v>
      </c>
      <c r="E10" s="78">
        <v>652</v>
      </c>
      <c r="F10" s="81">
        <f t="shared" ref="F10" ca="1" si="20">IF($F10=0,0,#REF!/$F10*100)</f>
        <v>41.104294478527606</v>
      </c>
      <c r="G10" s="81">
        <f t="shared" ref="G10" ca="1" si="21">IF($F10=0,0,#REF!/$F10*100)</f>
        <v>26.533742331288344</v>
      </c>
      <c r="H10" s="81">
        <f t="shared" ref="H10" ca="1" si="22">IF($F10=0,0,#REF!/$F10*100)</f>
        <v>26.840490797546014</v>
      </c>
      <c r="I10" s="81">
        <f t="shared" ref="I10" ca="1" si="23">IF($F10=0,0,#REF!/$F10*100)</f>
        <v>3.9877300613496933</v>
      </c>
      <c r="J10" s="19">
        <f t="shared" ref="J10" ca="1" si="24">IF($F10=0,0,#REF!/$F10*100)</f>
        <v>1.5337423312883436</v>
      </c>
    </row>
    <row r="11" spans="2:10" ht="15" customHeight="1" x14ac:dyDescent="0.15">
      <c r="B11" s="335"/>
      <c r="C11" s="147"/>
      <c r="D11" s="152" t="s">
        <v>437</v>
      </c>
      <c r="E11" s="147">
        <v>333</v>
      </c>
      <c r="F11" s="148">
        <f t="shared" ref="F11" ca="1" si="25">IF($F11=0,0,#REF!/$F11*100)</f>
        <v>51.351351351351347</v>
      </c>
      <c r="G11" s="148">
        <f t="shared" ref="G11" ca="1" si="26">IF($F11=0,0,#REF!/$F11*100)</f>
        <v>18.618618618618619</v>
      </c>
      <c r="H11" s="148">
        <f t="shared" ref="H11" ca="1" si="27">IF($F11=0,0,#REF!/$F11*100)</f>
        <v>24.324324324324326</v>
      </c>
      <c r="I11" s="148">
        <f t="shared" ref="I11" ca="1" si="28">IF($F11=0,0,#REF!/$F11*100)</f>
        <v>4.5045045045045047</v>
      </c>
      <c r="J11" s="53">
        <f t="shared" ref="J11" ca="1" si="29">IF($F11=0,0,#REF!/$F11*100)</f>
        <v>1.2012012012012012</v>
      </c>
    </row>
    <row r="12" spans="2:10" ht="15" customHeight="1" x14ac:dyDescent="0.15">
      <c r="B12" s="335"/>
      <c r="C12" s="39" t="s">
        <v>83</v>
      </c>
      <c r="D12" s="6" t="s">
        <v>436</v>
      </c>
      <c r="E12" s="78">
        <v>5</v>
      </c>
      <c r="F12" s="81">
        <f t="shared" ref="F12" ca="1" si="30">IF($F12=0,0,#REF!/$F12*100)</f>
        <v>60</v>
      </c>
      <c r="G12" s="81">
        <f t="shared" ref="G12" ca="1" si="31">IF($F12=0,0,#REF!/$F12*100)</f>
        <v>0</v>
      </c>
      <c r="H12" s="81">
        <f t="shared" ref="H12" ca="1" si="32">IF($F12=0,0,#REF!/$F12*100)</f>
        <v>40</v>
      </c>
      <c r="I12" s="81">
        <f t="shared" ref="I12" ca="1" si="33">IF($F12=0,0,#REF!/$F12*100)</f>
        <v>0</v>
      </c>
      <c r="J12" s="19">
        <f t="shared" ref="J12" ca="1" si="34">IF($F12=0,0,#REF!/$F12*100)</f>
        <v>0</v>
      </c>
    </row>
    <row r="13" spans="2:10" ht="15" customHeight="1" x14ac:dyDescent="0.15">
      <c r="B13" s="335"/>
      <c r="C13" s="50"/>
      <c r="D13" s="152" t="s">
        <v>437</v>
      </c>
      <c r="E13" s="150">
        <v>980</v>
      </c>
      <c r="F13" s="148">
        <f t="shared" ref="F13" ca="1" si="35">IF($F13=0,0,#REF!/$F13*100)</f>
        <v>44.489795918367349</v>
      </c>
      <c r="G13" s="148">
        <f t="shared" ref="G13" ca="1" si="36">IF($F13=0,0,#REF!/$F13*100)</f>
        <v>23.979591836734691</v>
      </c>
      <c r="H13" s="148">
        <f t="shared" ref="H13" ca="1" si="37">IF($F13=0,0,#REF!/$F13*100)</f>
        <v>25.918367346938776</v>
      </c>
      <c r="I13" s="148">
        <f t="shared" ref="I13" ca="1" si="38">IF($F13=0,0,#REF!/$F13*100)</f>
        <v>4.1836734693877551</v>
      </c>
      <c r="J13" s="53">
        <f t="shared" ref="J13" ca="1" si="39">IF($F13=0,0,#REF!/$F13*100)</f>
        <v>1.4285714285714286</v>
      </c>
    </row>
    <row r="14" spans="2:10" ht="15" customHeight="1" x14ac:dyDescent="0.15">
      <c r="B14" s="335"/>
      <c r="C14" s="39" t="s">
        <v>443</v>
      </c>
      <c r="D14" s="6" t="s">
        <v>436</v>
      </c>
      <c r="E14" s="78">
        <v>28</v>
      </c>
      <c r="F14" s="81">
        <f t="shared" ref="F14" ca="1" si="40">IF($F14=0,0,#REF!/$F14*100)</f>
        <v>32.142857142857146</v>
      </c>
      <c r="G14" s="81">
        <f t="shared" ref="G14" ca="1" si="41">IF($F14=0,0,#REF!/$F14*100)</f>
        <v>39.285714285714285</v>
      </c>
      <c r="H14" s="81">
        <f t="shared" ref="H14" ca="1" si="42">IF($F14=0,0,#REF!/$F14*100)</f>
        <v>17.857142857142858</v>
      </c>
      <c r="I14" s="81">
        <f t="shared" ref="I14" ca="1" si="43">IF($F14=0,0,#REF!/$F14*100)</f>
        <v>10.714285714285714</v>
      </c>
      <c r="J14" s="19">
        <f t="shared" ref="J14" ca="1" si="44">IF($F14=0,0,#REF!/$F14*100)</f>
        <v>0</v>
      </c>
    </row>
    <row r="15" spans="2:10" ht="15" customHeight="1" x14ac:dyDescent="0.15">
      <c r="B15" s="335"/>
      <c r="C15" s="3"/>
      <c r="D15" s="153" t="s">
        <v>437</v>
      </c>
      <c r="E15" s="78">
        <v>957</v>
      </c>
      <c r="F15" s="81">
        <f t="shared" ref="F15" ca="1" si="45">IF($F15=0,0,#REF!/$F15*100)</f>
        <v>44.932079414838036</v>
      </c>
      <c r="G15" s="81">
        <f t="shared" ref="G15" ca="1" si="46">IF($F15=0,0,#REF!/$F15*100)</f>
        <v>23.406478578892372</v>
      </c>
      <c r="H15" s="81">
        <f t="shared" ref="H15" ca="1" si="47">IF($F15=0,0,#REF!/$F15*100)</f>
        <v>26.227795193312435</v>
      </c>
      <c r="I15" s="81">
        <f t="shared" ref="I15" ca="1" si="48">IF($F15=0,0,#REF!/$F15*100)</f>
        <v>3.9707419017763845</v>
      </c>
      <c r="J15" s="19">
        <f t="shared" ref="J15" ca="1" si="49">IF($F15=0,0,#REF!/$F15*100)</f>
        <v>1.4629049111807733</v>
      </c>
    </row>
    <row r="16" spans="2:10" ht="15" customHeight="1" x14ac:dyDescent="0.15">
      <c r="B16" s="331" t="s">
        <v>607</v>
      </c>
      <c r="C16" s="331"/>
      <c r="D16" s="331"/>
      <c r="E16" s="77">
        <v>985</v>
      </c>
      <c r="F16" s="77">
        <v>357</v>
      </c>
      <c r="G16" s="77">
        <v>278</v>
      </c>
      <c r="H16" s="77">
        <v>279</v>
      </c>
      <c r="I16" s="77">
        <v>53</v>
      </c>
      <c r="J16" s="14">
        <v>18</v>
      </c>
    </row>
    <row r="17" spans="2:10" ht="15" customHeight="1" x14ac:dyDescent="0.15">
      <c r="B17" s="331"/>
      <c r="C17" s="331"/>
      <c r="D17" s="331"/>
      <c r="E17" s="142">
        <v>100.00000000000001</v>
      </c>
      <c r="F17" s="82">
        <v>36.243654822335024</v>
      </c>
      <c r="G17" s="82">
        <v>28.223350253807105</v>
      </c>
      <c r="H17" s="82">
        <v>28.324873096446701</v>
      </c>
      <c r="I17" s="82">
        <v>5.3807106598984769</v>
      </c>
      <c r="J17" s="17">
        <v>1.8274111675126905</v>
      </c>
    </row>
    <row r="18" spans="2:10" ht="15" customHeight="1" x14ac:dyDescent="0.15">
      <c r="B18" s="333" t="s">
        <v>616</v>
      </c>
      <c r="C18" s="3" t="s">
        <v>109</v>
      </c>
      <c r="D18" s="151" t="s">
        <v>436</v>
      </c>
      <c r="E18" s="3">
        <v>426</v>
      </c>
      <c r="F18" s="81">
        <v>38.497652582159624</v>
      </c>
      <c r="G18" s="81">
        <v>27.230046948356808</v>
      </c>
      <c r="H18" s="81">
        <v>26.760563380281688</v>
      </c>
      <c r="I18" s="81">
        <v>5.164319248826291</v>
      </c>
      <c r="J18" s="19">
        <v>2.3474178403755865</v>
      </c>
    </row>
    <row r="19" spans="2:10" ht="15" customHeight="1" x14ac:dyDescent="0.15">
      <c r="B19" s="335"/>
      <c r="C19" s="147"/>
      <c r="D19" s="152" t="s">
        <v>437</v>
      </c>
      <c r="E19" s="147">
        <v>559</v>
      </c>
      <c r="F19" s="148">
        <v>34.525939177101968</v>
      </c>
      <c r="G19" s="148">
        <v>28.980322003577818</v>
      </c>
      <c r="H19" s="148">
        <v>29.516994633273701</v>
      </c>
      <c r="I19" s="148">
        <v>5.5456171735241506</v>
      </c>
      <c r="J19" s="53">
        <v>1.4311270125223614</v>
      </c>
    </row>
    <row r="20" spans="2:10" ht="15" customHeight="1" x14ac:dyDescent="0.15">
      <c r="B20" s="335"/>
      <c r="C20" s="145" t="s">
        <v>611</v>
      </c>
      <c r="D20" s="6" t="s">
        <v>436</v>
      </c>
      <c r="E20" s="3">
        <v>353</v>
      </c>
      <c r="F20" s="81">
        <v>35.127478753541077</v>
      </c>
      <c r="G20" s="81">
        <v>25.495750708215297</v>
      </c>
      <c r="H20" s="93">
        <v>33.711048158640224</v>
      </c>
      <c r="I20" s="81">
        <v>3.9660056657223794</v>
      </c>
      <c r="J20" s="19">
        <v>1.6997167138810201</v>
      </c>
    </row>
    <row r="21" spans="2:10" ht="15" customHeight="1" x14ac:dyDescent="0.15">
      <c r="B21" s="335"/>
      <c r="C21" s="149" t="s">
        <v>610</v>
      </c>
      <c r="D21" s="152" t="s">
        <v>437</v>
      </c>
      <c r="E21" s="147">
        <v>632</v>
      </c>
      <c r="F21" s="148">
        <v>36.867088607594937</v>
      </c>
      <c r="G21" s="148">
        <v>29.746835443037973</v>
      </c>
      <c r="H21" s="148">
        <v>25.316455696202532</v>
      </c>
      <c r="I21" s="148">
        <v>6.1708860759493671</v>
      </c>
      <c r="J21" s="53">
        <v>1.89873417721519</v>
      </c>
    </row>
    <row r="22" spans="2:10" ht="15" customHeight="1" x14ac:dyDescent="0.15">
      <c r="B22" s="335"/>
      <c r="C22" s="39" t="s">
        <v>302</v>
      </c>
      <c r="D22" s="6" t="s">
        <v>436</v>
      </c>
      <c r="E22" s="3">
        <v>652</v>
      </c>
      <c r="F22" s="81">
        <v>35.736196319018404</v>
      </c>
      <c r="G22" s="81">
        <v>29.447852760736197</v>
      </c>
      <c r="H22" s="81">
        <v>28.680981595092025</v>
      </c>
      <c r="I22" s="81">
        <v>4.7546012269938656</v>
      </c>
      <c r="J22" s="19">
        <v>1.3803680981595092</v>
      </c>
    </row>
    <row r="23" spans="2:10" ht="15" customHeight="1" x14ac:dyDescent="0.15">
      <c r="B23" s="335"/>
      <c r="C23" s="147"/>
      <c r="D23" s="152" t="s">
        <v>437</v>
      </c>
      <c r="E23" s="147">
        <v>333</v>
      </c>
      <c r="F23" s="148">
        <v>37.237237237237238</v>
      </c>
      <c r="G23" s="148">
        <v>25.825825825825827</v>
      </c>
      <c r="H23" s="148">
        <v>27.627627627627625</v>
      </c>
      <c r="I23" s="148">
        <v>6.606606606606606</v>
      </c>
      <c r="J23" s="53">
        <v>2.7027027027027026</v>
      </c>
    </row>
    <row r="24" spans="2:10" ht="15" customHeight="1" x14ac:dyDescent="0.15">
      <c r="B24" s="335"/>
      <c r="C24" s="39" t="s">
        <v>83</v>
      </c>
      <c r="D24" s="6" t="s">
        <v>436</v>
      </c>
      <c r="E24" s="3">
        <v>5</v>
      </c>
      <c r="F24" s="81">
        <v>20</v>
      </c>
      <c r="G24" s="81">
        <v>20</v>
      </c>
      <c r="H24" s="81">
        <v>20</v>
      </c>
      <c r="I24" s="81">
        <v>40</v>
      </c>
      <c r="J24" s="19">
        <v>0</v>
      </c>
    </row>
    <row r="25" spans="2:10" ht="15" customHeight="1" x14ac:dyDescent="0.15">
      <c r="B25" s="335"/>
      <c r="C25" s="50"/>
      <c r="D25" s="152" t="s">
        <v>437</v>
      </c>
      <c r="E25" s="147">
        <v>980</v>
      </c>
      <c r="F25" s="148">
        <v>36.326530612244902</v>
      </c>
      <c r="G25" s="148">
        <v>28.26530612244898</v>
      </c>
      <c r="H25" s="148">
        <v>28.367346938775512</v>
      </c>
      <c r="I25" s="148">
        <v>5.204081632653061</v>
      </c>
      <c r="J25" s="53">
        <v>1.8367346938775513</v>
      </c>
    </row>
    <row r="26" spans="2:10" ht="15" customHeight="1" x14ac:dyDescent="0.15">
      <c r="B26" s="335"/>
      <c r="C26" s="39" t="s">
        <v>443</v>
      </c>
      <c r="D26" s="6" t="s">
        <v>436</v>
      </c>
      <c r="E26" s="3">
        <v>28</v>
      </c>
      <c r="F26" s="81">
        <v>17.857142857142858</v>
      </c>
      <c r="G26" s="81">
        <v>60.714285714285708</v>
      </c>
      <c r="H26" s="81">
        <v>17.857142857142858</v>
      </c>
      <c r="I26" s="81">
        <v>3.5714285714285712</v>
      </c>
      <c r="J26" s="19">
        <v>0</v>
      </c>
    </row>
    <row r="27" spans="2:10" ht="15" customHeight="1" x14ac:dyDescent="0.15">
      <c r="B27" s="335"/>
      <c r="C27" s="4"/>
      <c r="D27" s="153" t="s">
        <v>437</v>
      </c>
      <c r="E27" s="4">
        <v>957</v>
      </c>
      <c r="F27" s="82">
        <v>36.781609195402297</v>
      </c>
      <c r="G27" s="82">
        <v>27.27272727272727</v>
      </c>
      <c r="H27" s="82">
        <v>28.631138975966564</v>
      </c>
      <c r="I27" s="82">
        <v>5.4336468129571571</v>
      </c>
      <c r="J27" s="17">
        <v>1.8808777429467085</v>
      </c>
    </row>
  </sheetData>
  <mergeCells count="5">
    <mergeCell ref="E2:J2"/>
    <mergeCell ref="B4:D5"/>
    <mergeCell ref="B6:B15"/>
    <mergeCell ref="B16:D17"/>
    <mergeCell ref="B18:B27"/>
  </mergeCells>
  <phoneticPr fontId="2"/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64782-D2CF-4A4F-93D2-633CF7A1CBD0}">
  <dimension ref="B2:J31"/>
  <sheetViews>
    <sheetView showGridLines="0" zoomScale="80" zoomScaleNormal="80" workbookViewId="0"/>
  </sheetViews>
  <sheetFormatPr defaultRowHeight="12" x14ac:dyDescent="0.15"/>
  <cols>
    <col min="2" max="2" width="17.33203125" customWidth="1"/>
    <col min="3" max="3" width="24.109375" customWidth="1"/>
    <col min="4" max="4" width="32.44140625" customWidth="1"/>
  </cols>
  <sheetData>
    <row r="2" spans="2:10" x14ac:dyDescent="0.15">
      <c r="B2" s="295"/>
      <c r="C2" s="295"/>
      <c r="D2" s="295"/>
      <c r="E2" s="305" t="s">
        <v>434</v>
      </c>
      <c r="F2" s="305"/>
      <c r="G2" s="305"/>
      <c r="H2" s="305"/>
      <c r="I2" s="305"/>
      <c r="J2" s="305"/>
    </row>
    <row r="3" spans="2:10" ht="75.599999999999994" x14ac:dyDescent="0.15">
      <c r="B3" s="295"/>
      <c r="C3" s="295"/>
      <c r="D3" s="295"/>
      <c r="E3" s="13" t="s">
        <v>1</v>
      </c>
      <c r="F3" s="12" t="s">
        <v>278</v>
      </c>
      <c r="G3" s="12" t="s">
        <v>279</v>
      </c>
      <c r="H3" s="12" t="s">
        <v>280</v>
      </c>
      <c r="I3" s="12" t="s">
        <v>281</v>
      </c>
      <c r="J3" s="12" t="s">
        <v>277</v>
      </c>
    </row>
    <row r="4" spans="2:10" x14ac:dyDescent="0.15">
      <c r="B4" s="290" t="s">
        <v>606</v>
      </c>
      <c r="C4" s="296"/>
      <c r="D4" s="287"/>
      <c r="E4" s="14">
        <v>985</v>
      </c>
      <c r="F4" s="14">
        <v>439</v>
      </c>
      <c r="G4" s="14">
        <v>235</v>
      </c>
      <c r="H4" s="14">
        <v>256</v>
      </c>
      <c r="I4" s="14">
        <v>41</v>
      </c>
      <c r="J4" s="14">
        <v>14</v>
      </c>
    </row>
    <row r="5" spans="2:10" x14ac:dyDescent="0.15">
      <c r="B5" s="288"/>
      <c r="C5" s="297"/>
      <c r="D5" s="289"/>
      <c r="E5" s="21">
        <v>100</v>
      </c>
      <c r="F5" s="17">
        <v>44.568527918781726</v>
      </c>
      <c r="G5" s="17">
        <v>23.857868020304569</v>
      </c>
      <c r="H5" s="17">
        <v>25.98984771573604</v>
      </c>
      <c r="I5" s="17">
        <v>4.1624365482233499</v>
      </c>
      <c r="J5" s="17">
        <v>1.4213197969543148</v>
      </c>
    </row>
    <row r="6" spans="2:10" ht="18.600000000000001" customHeight="1" x14ac:dyDescent="0.15">
      <c r="B6" s="336" t="s">
        <v>570</v>
      </c>
      <c r="C6" s="69" t="s">
        <v>449</v>
      </c>
      <c r="D6" s="39" t="s">
        <v>112</v>
      </c>
      <c r="E6" s="15">
        <v>756</v>
      </c>
      <c r="F6" s="19">
        <v>42.857142857142854</v>
      </c>
      <c r="G6" s="19">
        <v>24.338624338624339</v>
      </c>
      <c r="H6" s="63">
        <v>27.380952380952383</v>
      </c>
      <c r="I6" s="19">
        <v>3.9682539682539679</v>
      </c>
      <c r="J6" s="19">
        <v>1.4550264550264549</v>
      </c>
    </row>
    <row r="7" spans="2:10" ht="15.6" customHeight="1" x14ac:dyDescent="0.15">
      <c r="B7" s="337"/>
      <c r="C7" s="69" t="s">
        <v>450</v>
      </c>
      <c r="D7" s="39" t="s">
        <v>113</v>
      </c>
      <c r="E7" s="15">
        <v>180</v>
      </c>
      <c r="F7" s="19">
        <v>51.111111111111107</v>
      </c>
      <c r="G7" s="19">
        <v>17.222222222222221</v>
      </c>
      <c r="H7" s="67">
        <v>25.555555555555554</v>
      </c>
      <c r="I7" s="19">
        <v>4.4444444444444446</v>
      </c>
      <c r="J7" s="19">
        <v>1.6666666666666667</v>
      </c>
    </row>
    <row r="8" spans="2:10" ht="14.4" customHeight="1" x14ac:dyDescent="0.15">
      <c r="B8" s="337"/>
      <c r="C8" s="69"/>
      <c r="D8" s="39" t="s">
        <v>114</v>
      </c>
      <c r="E8" s="15">
        <v>25</v>
      </c>
      <c r="F8" s="19">
        <v>64</v>
      </c>
      <c r="G8" s="63">
        <v>36</v>
      </c>
      <c r="H8" s="19">
        <v>0</v>
      </c>
      <c r="I8" s="19">
        <v>0</v>
      </c>
      <c r="J8" s="19">
        <v>0</v>
      </c>
    </row>
    <row r="9" spans="2:10" ht="16.8" customHeight="1" x14ac:dyDescent="0.15">
      <c r="B9" s="337"/>
      <c r="C9" s="88"/>
      <c r="D9" s="40" t="s">
        <v>443</v>
      </c>
      <c r="E9" s="16">
        <v>24</v>
      </c>
      <c r="F9" s="17">
        <v>29.166666666666668</v>
      </c>
      <c r="G9" s="17">
        <v>45.833333333333329</v>
      </c>
      <c r="H9" s="17">
        <v>12.5</v>
      </c>
      <c r="I9" s="17">
        <v>12.5</v>
      </c>
      <c r="J9" s="17">
        <v>0</v>
      </c>
    </row>
    <row r="10" spans="2:10" ht="16.8" customHeight="1" x14ac:dyDescent="0.15">
      <c r="B10" s="337"/>
      <c r="C10" s="69" t="s">
        <v>451</v>
      </c>
      <c r="D10" s="39" t="s">
        <v>112</v>
      </c>
      <c r="E10" s="15">
        <v>790</v>
      </c>
      <c r="F10" s="19">
        <v>43.291139240506325</v>
      </c>
      <c r="G10" s="19">
        <v>23.670886075949369</v>
      </c>
      <c r="H10" s="63">
        <v>27.468354430379748</v>
      </c>
      <c r="I10" s="19">
        <v>4.0506329113924053</v>
      </c>
      <c r="J10" s="19">
        <v>1.5189873417721518</v>
      </c>
    </row>
    <row r="11" spans="2:10" ht="16.2" customHeight="1" x14ac:dyDescent="0.15">
      <c r="B11" s="337"/>
      <c r="C11" s="69" t="s">
        <v>452</v>
      </c>
      <c r="D11" s="39" t="s">
        <v>113</v>
      </c>
      <c r="E11" s="15">
        <v>141</v>
      </c>
      <c r="F11" s="19">
        <v>51.063829787234042</v>
      </c>
      <c r="G11" s="19">
        <v>18.439716312056735</v>
      </c>
      <c r="H11" s="67">
        <v>24.822695035460992</v>
      </c>
      <c r="I11" s="19">
        <v>4.2553191489361701</v>
      </c>
      <c r="J11" s="19">
        <v>1.4184397163120568</v>
      </c>
    </row>
    <row r="12" spans="2:10" ht="18" customHeight="1" x14ac:dyDescent="0.15">
      <c r="B12" s="337"/>
      <c r="C12" s="69"/>
      <c r="D12" s="39" t="s">
        <v>114</v>
      </c>
      <c r="E12" s="15">
        <v>24</v>
      </c>
      <c r="F12" s="19">
        <v>58.333333333333336</v>
      </c>
      <c r="G12" s="63">
        <v>41.666666666666671</v>
      </c>
      <c r="H12" s="19">
        <v>0</v>
      </c>
      <c r="I12" s="19">
        <v>0</v>
      </c>
      <c r="J12" s="19">
        <v>0</v>
      </c>
    </row>
    <row r="13" spans="2:10" ht="15.6" customHeight="1" x14ac:dyDescent="0.15">
      <c r="B13" s="337"/>
      <c r="C13" s="88"/>
      <c r="D13" s="40" t="s">
        <v>443</v>
      </c>
      <c r="E13" s="16">
        <v>30</v>
      </c>
      <c r="F13" s="17">
        <v>36.666666666666664</v>
      </c>
      <c r="G13" s="17">
        <v>40</v>
      </c>
      <c r="H13" s="17">
        <v>13.333333333333334</v>
      </c>
      <c r="I13" s="17">
        <v>10</v>
      </c>
      <c r="J13" s="17">
        <v>0</v>
      </c>
    </row>
    <row r="14" spans="2:10" ht="16.8" customHeight="1" x14ac:dyDescent="0.15">
      <c r="B14" s="337"/>
      <c r="C14" s="69" t="s">
        <v>453</v>
      </c>
      <c r="D14" s="39" t="s">
        <v>112</v>
      </c>
      <c r="E14" s="15">
        <v>746</v>
      </c>
      <c r="F14" s="19">
        <v>43.565683646112603</v>
      </c>
      <c r="G14" s="19">
        <v>23.726541554959784</v>
      </c>
      <c r="H14" s="63">
        <v>27.34584450402145</v>
      </c>
      <c r="I14" s="19">
        <v>3.8873994638069704</v>
      </c>
      <c r="J14" s="19">
        <v>1.4745308310991956</v>
      </c>
    </row>
    <row r="15" spans="2:10" ht="16.2" customHeight="1" x14ac:dyDescent="0.15">
      <c r="B15" s="337"/>
      <c r="C15" s="69" t="s">
        <v>454</v>
      </c>
      <c r="D15" s="39" t="s">
        <v>113</v>
      </c>
      <c r="E15" s="15">
        <v>183</v>
      </c>
      <c r="F15" s="19">
        <v>46.448087431693992</v>
      </c>
      <c r="G15" s="19">
        <v>20.21857923497268</v>
      </c>
      <c r="H15" s="67">
        <v>26.775956284153008</v>
      </c>
      <c r="I15" s="19">
        <v>4.918032786885246</v>
      </c>
      <c r="J15" s="19">
        <v>1.639344262295082</v>
      </c>
    </row>
    <row r="16" spans="2:10" ht="17.399999999999999" customHeight="1" x14ac:dyDescent="0.15">
      <c r="B16" s="337"/>
      <c r="C16" s="3"/>
      <c r="D16" s="39" t="s">
        <v>114</v>
      </c>
      <c r="E16" s="15">
        <v>32</v>
      </c>
      <c r="F16" s="19">
        <v>68.75</v>
      </c>
      <c r="G16" s="63">
        <v>31.25</v>
      </c>
      <c r="H16" s="19">
        <v>0</v>
      </c>
      <c r="I16" s="19">
        <v>0</v>
      </c>
      <c r="J16" s="19">
        <v>0</v>
      </c>
    </row>
    <row r="17" spans="2:10" ht="15" customHeight="1" x14ac:dyDescent="0.15">
      <c r="B17" s="338"/>
      <c r="C17" s="4"/>
      <c r="D17" s="40" t="s">
        <v>443</v>
      </c>
      <c r="E17" s="16">
        <v>24</v>
      </c>
      <c r="F17" s="17">
        <v>29.166666666666668</v>
      </c>
      <c r="G17" s="17">
        <v>45.833333333333329</v>
      </c>
      <c r="H17" s="17">
        <v>12.5</v>
      </c>
      <c r="I17" s="17">
        <v>12.5</v>
      </c>
      <c r="J17" s="17">
        <v>0</v>
      </c>
    </row>
    <row r="18" spans="2:10" ht="15" customHeight="1" x14ac:dyDescent="0.15">
      <c r="B18" s="290" t="s">
        <v>607</v>
      </c>
      <c r="C18" s="296"/>
      <c r="D18" s="287"/>
      <c r="E18" s="14">
        <v>985</v>
      </c>
      <c r="F18" s="14">
        <v>357</v>
      </c>
      <c r="G18" s="14">
        <v>278</v>
      </c>
      <c r="H18" s="14">
        <v>279</v>
      </c>
      <c r="I18" s="14">
        <v>53</v>
      </c>
      <c r="J18" s="14">
        <v>18</v>
      </c>
    </row>
    <row r="19" spans="2:10" ht="15" customHeight="1" x14ac:dyDescent="0.15">
      <c r="B19" s="288"/>
      <c r="C19" s="297"/>
      <c r="D19" s="289"/>
      <c r="E19" s="21">
        <v>100.00000000000001</v>
      </c>
      <c r="F19" s="17">
        <v>36.243654822335024</v>
      </c>
      <c r="G19" s="17">
        <v>28.223350253807105</v>
      </c>
      <c r="H19" s="17">
        <v>28.324873096446701</v>
      </c>
      <c r="I19" s="17">
        <v>5.3807106598984769</v>
      </c>
      <c r="J19" s="17">
        <v>1.8274111675126905</v>
      </c>
    </row>
    <row r="20" spans="2:10" ht="19.2" customHeight="1" x14ac:dyDescent="0.15">
      <c r="B20" s="336" t="s">
        <v>570</v>
      </c>
      <c r="C20" s="69" t="s">
        <v>449</v>
      </c>
      <c r="D20" s="39" t="s">
        <v>112</v>
      </c>
      <c r="E20" s="15">
        <v>756</v>
      </c>
      <c r="F20" s="19">
        <v>35.05291005291005</v>
      </c>
      <c r="G20" s="19">
        <v>28.042328042328041</v>
      </c>
      <c r="H20" s="63">
        <v>29.365079365079367</v>
      </c>
      <c r="I20" s="19">
        <v>5.6878306878306875</v>
      </c>
      <c r="J20" s="19">
        <v>1.8518518518518516</v>
      </c>
    </row>
    <row r="21" spans="2:10" ht="17.399999999999999" customHeight="1" x14ac:dyDescent="0.15">
      <c r="B21" s="337"/>
      <c r="C21" s="69" t="s">
        <v>450</v>
      </c>
      <c r="D21" s="39" t="s">
        <v>113</v>
      </c>
      <c r="E21" s="15">
        <v>180</v>
      </c>
      <c r="F21" s="19">
        <v>45.555555555555557</v>
      </c>
      <c r="G21" s="19">
        <v>21.111111111111111</v>
      </c>
      <c r="H21" s="67">
        <v>28.333333333333332</v>
      </c>
      <c r="I21" s="19">
        <v>3.3333333333333335</v>
      </c>
      <c r="J21" s="19">
        <v>1.6666666666666667</v>
      </c>
    </row>
    <row r="22" spans="2:10" ht="15.6" customHeight="1" x14ac:dyDescent="0.15">
      <c r="B22" s="337"/>
      <c r="C22" s="69"/>
      <c r="D22" s="39" t="s">
        <v>114</v>
      </c>
      <c r="E22" s="15">
        <v>25</v>
      </c>
      <c r="F22" s="19">
        <v>28.000000000000004</v>
      </c>
      <c r="G22" s="63">
        <v>44</v>
      </c>
      <c r="H22" s="19">
        <v>12</v>
      </c>
      <c r="I22" s="19">
        <v>12</v>
      </c>
      <c r="J22" s="19">
        <v>4</v>
      </c>
    </row>
    <row r="23" spans="2:10" ht="18.600000000000001" customHeight="1" x14ac:dyDescent="0.15">
      <c r="B23" s="337"/>
      <c r="C23" s="88"/>
      <c r="D23" s="40" t="s">
        <v>443</v>
      </c>
      <c r="E23" s="16">
        <v>24</v>
      </c>
      <c r="F23" s="17">
        <v>12.5</v>
      </c>
      <c r="G23" s="17">
        <v>70.833333333333343</v>
      </c>
      <c r="H23" s="17">
        <v>12.5</v>
      </c>
      <c r="I23" s="17">
        <v>4.1666666666666661</v>
      </c>
      <c r="J23" s="17">
        <v>0</v>
      </c>
    </row>
    <row r="24" spans="2:10" ht="18.600000000000001" customHeight="1" x14ac:dyDescent="0.15">
      <c r="B24" s="337"/>
      <c r="C24" s="69" t="s">
        <v>451</v>
      </c>
      <c r="D24" s="39" t="s">
        <v>112</v>
      </c>
      <c r="E24" s="15">
        <v>790</v>
      </c>
      <c r="F24" s="19">
        <v>35.822784810126585</v>
      </c>
      <c r="G24" s="19">
        <v>27.594936708860761</v>
      </c>
      <c r="H24" s="63">
        <v>29.367088607594937</v>
      </c>
      <c r="I24" s="19">
        <v>5.3164556962025316</v>
      </c>
      <c r="J24" s="19">
        <v>1.89873417721519</v>
      </c>
    </row>
    <row r="25" spans="2:10" ht="17.399999999999999" customHeight="1" x14ac:dyDescent="0.15">
      <c r="B25" s="337"/>
      <c r="C25" s="69" t="s">
        <v>452</v>
      </c>
      <c r="D25" s="39" t="s">
        <v>113</v>
      </c>
      <c r="E25" s="15">
        <v>141</v>
      </c>
      <c r="F25" s="19">
        <v>38.297872340425535</v>
      </c>
      <c r="G25" s="19">
        <v>22.695035460992909</v>
      </c>
      <c r="H25" s="67">
        <v>30.49645390070922</v>
      </c>
      <c r="I25" s="19">
        <v>6.3829787234042552</v>
      </c>
      <c r="J25" s="19">
        <v>2.1276595744680851</v>
      </c>
    </row>
    <row r="26" spans="2:10" ht="16.8" customHeight="1" x14ac:dyDescent="0.15">
      <c r="B26" s="337"/>
      <c r="C26" s="69"/>
      <c r="D26" s="39" t="s">
        <v>114</v>
      </c>
      <c r="E26" s="15">
        <v>24</v>
      </c>
      <c r="F26" s="19">
        <v>54.166666666666664</v>
      </c>
      <c r="G26" s="63">
        <v>41.666666666666671</v>
      </c>
      <c r="H26" s="19">
        <v>0</v>
      </c>
      <c r="I26" s="19">
        <v>4.1666666666666661</v>
      </c>
      <c r="J26" s="19">
        <v>0</v>
      </c>
    </row>
    <row r="27" spans="2:10" ht="17.399999999999999" customHeight="1" x14ac:dyDescent="0.15">
      <c r="B27" s="337"/>
      <c r="C27" s="88"/>
      <c r="D27" s="40" t="s">
        <v>443</v>
      </c>
      <c r="E27" s="16">
        <v>30</v>
      </c>
      <c r="F27" s="17">
        <v>23.333333333333332</v>
      </c>
      <c r="G27" s="17">
        <v>60</v>
      </c>
      <c r="H27" s="17">
        <v>13.333333333333334</v>
      </c>
      <c r="I27" s="17">
        <v>3.3333333333333335</v>
      </c>
      <c r="J27" s="17">
        <v>0</v>
      </c>
    </row>
    <row r="28" spans="2:10" ht="18" customHeight="1" x14ac:dyDescent="0.15">
      <c r="B28" s="337"/>
      <c r="C28" s="69" t="s">
        <v>453</v>
      </c>
      <c r="D28" s="39" t="s">
        <v>112</v>
      </c>
      <c r="E28" s="15">
        <v>746</v>
      </c>
      <c r="F28" s="19">
        <v>35.52278820375335</v>
      </c>
      <c r="G28" s="19">
        <v>27.74798927613941</v>
      </c>
      <c r="H28" s="63">
        <v>29.222520107238601</v>
      </c>
      <c r="I28" s="19">
        <v>5.6300268096514747</v>
      </c>
      <c r="J28" s="19">
        <v>1.8766756032171581</v>
      </c>
    </row>
    <row r="29" spans="2:10" ht="17.399999999999999" customHeight="1" x14ac:dyDescent="0.15">
      <c r="B29" s="337"/>
      <c r="C29" s="69" t="s">
        <v>454</v>
      </c>
      <c r="D29" s="39" t="s">
        <v>113</v>
      </c>
      <c r="E29" s="15">
        <v>183</v>
      </c>
      <c r="F29" s="19">
        <v>40.983606557377051</v>
      </c>
      <c r="G29" s="19">
        <v>23.497267759562842</v>
      </c>
      <c r="H29" s="67">
        <v>30.05464480874317</v>
      </c>
      <c r="I29" s="19">
        <v>3.8251366120218582</v>
      </c>
      <c r="J29" s="19">
        <v>1.639344262295082</v>
      </c>
    </row>
    <row r="30" spans="2:10" ht="19.2" customHeight="1" x14ac:dyDescent="0.15">
      <c r="B30" s="337"/>
      <c r="C30" s="3"/>
      <c r="D30" s="39" t="s">
        <v>114</v>
      </c>
      <c r="E30" s="15">
        <v>32</v>
      </c>
      <c r="F30" s="19">
        <v>43.75</v>
      </c>
      <c r="G30" s="63">
        <v>34.375</v>
      </c>
      <c r="H30" s="19">
        <v>9.375</v>
      </c>
      <c r="I30" s="19">
        <v>9.375</v>
      </c>
      <c r="J30" s="19">
        <v>3.125</v>
      </c>
    </row>
    <row r="31" spans="2:10" ht="18.600000000000001" customHeight="1" x14ac:dyDescent="0.15">
      <c r="B31" s="338"/>
      <c r="C31" s="4"/>
      <c r="D31" s="40" t="s">
        <v>443</v>
      </c>
      <c r="E31" s="16">
        <v>24</v>
      </c>
      <c r="F31" s="17">
        <v>12.5</v>
      </c>
      <c r="G31" s="17">
        <v>70.833333333333343</v>
      </c>
      <c r="H31" s="17">
        <v>12.5</v>
      </c>
      <c r="I31" s="17">
        <v>4.1666666666666661</v>
      </c>
      <c r="J31" s="17">
        <v>0</v>
      </c>
    </row>
  </sheetData>
  <mergeCells count="6">
    <mergeCell ref="E2:J2"/>
    <mergeCell ref="B2:D3"/>
    <mergeCell ref="B6:B17"/>
    <mergeCell ref="B20:B31"/>
    <mergeCell ref="B4:D5"/>
    <mergeCell ref="B18:D19"/>
  </mergeCells>
  <phoneticPr fontId="2"/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03B21-C238-4666-A3CB-D9F6BD3334D6}">
  <dimension ref="B2:I17"/>
  <sheetViews>
    <sheetView showGridLines="0" workbookViewId="0"/>
  </sheetViews>
  <sheetFormatPr defaultRowHeight="12" x14ac:dyDescent="0.15"/>
  <cols>
    <col min="2" max="2" width="19.109375" customWidth="1"/>
    <col min="3" max="3" width="38" customWidth="1"/>
  </cols>
  <sheetData>
    <row r="2" spans="2:9" x14ac:dyDescent="0.15">
      <c r="B2" s="295"/>
      <c r="C2" s="295"/>
      <c r="D2" s="282" t="s">
        <v>457</v>
      </c>
      <c r="E2" s="283"/>
      <c r="F2" s="283"/>
      <c r="G2" s="283"/>
      <c r="H2" s="283"/>
      <c r="I2" s="284"/>
    </row>
    <row r="3" spans="2:9" ht="75.599999999999994" x14ac:dyDescent="0.15">
      <c r="B3" s="295"/>
      <c r="C3" s="295"/>
      <c r="D3" s="13" t="s">
        <v>1</v>
      </c>
      <c r="E3" s="12" t="s">
        <v>278</v>
      </c>
      <c r="F3" s="12" t="s">
        <v>279</v>
      </c>
      <c r="G3" s="12" t="s">
        <v>280</v>
      </c>
      <c r="H3" s="12" t="s">
        <v>281</v>
      </c>
      <c r="I3" s="12" t="s">
        <v>277</v>
      </c>
    </row>
    <row r="4" spans="2:9" x14ac:dyDescent="0.15">
      <c r="B4" s="290" t="s">
        <v>628</v>
      </c>
      <c r="C4" s="287"/>
      <c r="D4" s="14">
        <v>985</v>
      </c>
      <c r="E4" s="14">
        <v>439</v>
      </c>
      <c r="F4" s="14">
        <v>235</v>
      </c>
      <c r="G4" s="14">
        <v>256</v>
      </c>
      <c r="H4" s="14">
        <v>41</v>
      </c>
      <c r="I4" s="14">
        <v>14</v>
      </c>
    </row>
    <row r="5" spans="2:9" x14ac:dyDescent="0.15">
      <c r="B5" s="288"/>
      <c r="C5" s="289"/>
      <c r="D5" s="21">
        <v>100</v>
      </c>
      <c r="E5" s="17">
        <v>44.568527918781726</v>
      </c>
      <c r="F5" s="17">
        <v>23.857868020304569</v>
      </c>
      <c r="G5" s="17">
        <v>25.98984771573604</v>
      </c>
      <c r="H5" s="17">
        <v>4.1624365482233499</v>
      </c>
      <c r="I5" s="17">
        <v>1.4213197969543148</v>
      </c>
    </row>
    <row r="6" spans="2:9" x14ac:dyDescent="0.15">
      <c r="B6" s="69" t="s">
        <v>121</v>
      </c>
      <c r="C6" s="39" t="s">
        <v>122</v>
      </c>
      <c r="D6" s="15">
        <v>198</v>
      </c>
      <c r="E6" s="19">
        <v>38.888888888888893</v>
      </c>
      <c r="F6" s="19">
        <v>26.262626262626267</v>
      </c>
      <c r="G6" s="19">
        <v>28.787878787878789</v>
      </c>
      <c r="H6" s="19">
        <v>5.0505050505050502</v>
      </c>
      <c r="I6" s="19">
        <v>1.0101010101010102</v>
      </c>
    </row>
    <row r="7" spans="2:9" x14ac:dyDescent="0.15">
      <c r="B7" s="69" t="s">
        <v>636</v>
      </c>
      <c r="C7" s="39" t="s">
        <v>123</v>
      </c>
      <c r="D7" s="15">
        <v>695</v>
      </c>
      <c r="E7" s="19">
        <v>46.618705035971225</v>
      </c>
      <c r="F7" s="19">
        <v>22.302158273381295</v>
      </c>
      <c r="G7" s="67">
        <v>26.043165467625901</v>
      </c>
      <c r="H7" s="19">
        <v>3.4532374100719423</v>
      </c>
      <c r="I7" s="19">
        <v>1.5827338129496402</v>
      </c>
    </row>
    <row r="8" spans="2:9" x14ac:dyDescent="0.15">
      <c r="B8" s="69" t="s">
        <v>635</v>
      </c>
      <c r="C8" s="39" t="s">
        <v>83</v>
      </c>
      <c r="D8" s="15">
        <v>15</v>
      </c>
      <c r="E8" s="19">
        <v>80</v>
      </c>
      <c r="F8" s="19">
        <v>0</v>
      </c>
      <c r="G8" s="19">
        <v>13.333333333333334</v>
      </c>
      <c r="H8" s="19">
        <v>0</v>
      </c>
      <c r="I8" s="19">
        <v>6.666666666666667</v>
      </c>
    </row>
    <row r="9" spans="2:9" x14ac:dyDescent="0.15">
      <c r="B9" s="3"/>
      <c r="C9" s="39" t="s">
        <v>124</v>
      </c>
      <c r="D9" s="15">
        <v>48</v>
      </c>
      <c r="E9" s="19">
        <v>33.333333333333329</v>
      </c>
      <c r="F9" s="19">
        <v>31.25</v>
      </c>
      <c r="G9" s="19">
        <v>27.083333333333332</v>
      </c>
      <c r="H9" s="19">
        <v>8.3333333333333321</v>
      </c>
      <c r="I9" s="19">
        <v>0</v>
      </c>
    </row>
    <row r="10" spans="2:9" x14ac:dyDescent="0.15">
      <c r="B10" s="4"/>
      <c r="C10" s="40" t="s">
        <v>2</v>
      </c>
      <c r="D10" s="16">
        <v>29</v>
      </c>
      <c r="E10" s="17">
        <v>34.482758620689658</v>
      </c>
      <c r="F10" s="17">
        <v>44.827586206896555</v>
      </c>
      <c r="G10" s="17">
        <v>10.344827586206897</v>
      </c>
      <c r="H10" s="17">
        <v>10.344827586206897</v>
      </c>
      <c r="I10" s="17">
        <v>0</v>
      </c>
    </row>
    <row r="11" spans="2:9" ht="12" customHeight="1" x14ac:dyDescent="0.15">
      <c r="B11" s="331" t="s">
        <v>607</v>
      </c>
      <c r="C11" s="331"/>
      <c r="D11" s="14">
        <v>985</v>
      </c>
      <c r="E11" s="14">
        <v>357</v>
      </c>
      <c r="F11" s="14">
        <v>278</v>
      </c>
      <c r="G11" s="14">
        <v>279</v>
      </c>
      <c r="H11" s="14">
        <v>53</v>
      </c>
      <c r="I11" s="14">
        <v>18</v>
      </c>
    </row>
    <row r="12" spans="2:9" x14ac:dyDescent="0.15">
      <c r="B12" s="331"/>
      <c r="C12" s="331"/>
      <c r="D12" s="21">
        <v>100.00000000000001</v>
      </c>
      <c r="E12" s="17">
        <v>36.243654822335024</v>
      </c>
      <c r="F12" s="17">
        <v>28.223350253807105</v>
      </c>
      <c r="G12" s="17">
        <v>28.324873096446701</v>
      </c>
      <c r="H12" s="17">
        <v>5.3807106598984769</v>
      </c>
      <c r="I12" s="17">
        <v>1.8274111675126905</v>
      </c>
    </row>
    <row r="13" spans="2:9" x14ac:dyDescent="0.15">
      <c r="B13" s="69" t="s">
        <v>121</v>
      </c>
      <c r="C13" s="39" t="s">
        <v>122</v>
      </c>
      <c r="D13" s="15">
        <v>198</v>
      </c>
      <c r="E13" s="19">
        <v>33.333333333333329</v>
      </c>
      <c r="F13" s="19">
        <v>29.292929292929294</v>
      </c>
      <c r="G13" s="19">
        <v>27.777777777777779</v>
      </c>
      <c r="H13" s="19">
        <v>6.5656565656565666</v>
      </c>
      <c r="I13" s="19">
        <v>3.0303030303030303</v>
      </c>
    </row>
    <row r="14" spans="2:9" x14ac:dyDescent="0.15">
      <c r="B14" s="69" t="s">
        <v>636</v>
      </c>
      <c r="C14" s="39" t="s">
        <v>123</v>
      </c>
      <c r="D14" s="15">
        <v>695</v>
      </c>
      <c r="E14" s="19">
        <v>38.129496402877699</v>
      </c>
      <c r="F14" s="19">
        <v>26.043165467625901</v>
      </c>
      <c r="G14" s="67">
        <v>29.208633093525183</v>
      </c>
      <c r="H14" s="19">
        <v>5.1798561151079134</v>
      </c>
      <c r="I14" s="19">
        <v>1.4388489208633095</v>
      </c>
    </row>
    <row r="15" spans="2:9" x14ac:dyDescent="0.15">
      <c r="B15" s="69" t="s">
        <v>635</v>
      </c>
      <c r="C15" s="39" t="s">
        <v>83</v>
      </c>
      <c r="D15" s="15">
        <v>15</v>
      </c>
      <c r="E15" s="19">
        <v>13.333333333333334</v>
      </c>
      <c r="F15" s="19">
        <v>13.333333333333334</v>
      </c>
      <c r="G15" s="19">
        <v>53.333333333333336</v>
      </c>
      <c r="H15" s="19">
        <v>13.333333333333334</v>
      </c>
      <c r="I15" s="19">
        <v>6.666666666666667</v>
      </c>
    </row>
    <row r="16" spans="2:9" x14ac:dyDescent="0.15">
      <c r="B16" s="3"/>
      <c r="C16" s="39" t="s">
        <v>124</v>
      </c>
      <c r="D16" s="15">
        <v>48</v>
      </c>
      <c r="E16" s="19">
        <v>35.416666666666671</v>
      </c>
      <c r="F16" s="19">
        <v>39.583333333333329</v>
      </c>
      <c r="G16" s="19">
        <v>20.833333333333336</v>
      </c>
      <c r="H16" s="19">
        <v>2.083333333333333</v>
      </c>
      <c r="I16" s="19">
        <v>2.083333333333333</v>
      </c>
    </row>
    <row r="17" spans="2:9" x14ac:dyDescent="0.15">
      <c r="B17" s="4"/>
      <c r="C17" s="40" t="s">
        <v>2</v>
      </c>
      <c r="D17" s="16">
        <v>29</v>
      </c>
      <c r="E17" s="17">
        <v>24.137931034482758</v>
      </c>
      <c r="F17" s="17">
        <v>62.068965517241381</v>
      </c>
      <c r="G17" s="17">
        <v>10.344827586206897</v>
      </c>
      <c r="H17" s="17">
        <v>3.4482758620689653</v>
      </c>
      <c r="I17" s="17">
        <v>0</v>
      </c>
    </row>
  </sheetData>
  <mergeCells count="4">
    <mergeCell ref="B4:C5"/>
    <mergeCell ref="B11:C12"/>
    <mergeCell ref="D2:I2"/>
    <mergeCell ref="B2:C3"/>
  </mergeCells>
  <phoneticPr fontId="2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DE8DD-3E13-42A4-8247-9BF7ECCB4096}">
  <dimension ref="B2:Q47"/>
  <sheetViews>
    <sheetView showGridLines="0" zoomScale="80" zoomScaleNormal="80" workbookViewId="0"/>
  </sheetViews>
  <sheetFormatPr defaultRowHeight="12" x14ac:dyDescent="0.15"/>
  <cols>
    <col min="2" max="2" width="20.21875" customWidth="1"/>
    <col min="3" max="3" width="23.6640625" customWidth="1"/>
    <col min="4" max="4" width="17" customWidth="1"/>
  </cols>
  <sheetData>
    <row r="2" spans="2:17" x14ac:dyDescent="0.15">
      <c r="B2" s="305"/>
      <c r="C2" s="305"/>
      <c r="D2" s="305"/>
      <c r="E2" s="282" t="s">
        <v>457</v>
      </c>
      <c r="F2" s="283"/>
      <c r="G2" s="283"/>
      <c r="H2" s="283"/>
      <c r="I2" s="283"/>
      <c r="J2" s="284"/>
    </row>
    <row r="3" spans="2:17" ht="83.4" customHeight="1" x14ac:dyDescent="0.15">
      <c r="B3" s="305"/>
      <c r="C3" s="305"/>
      <c r="D3" s="305"/>
      <c r="E3" s="13" t="s">
        <v>533</v>
      </c>
      <c r="F3" s="12" t="s">
        <v>459</v>
      </c>
      <c r="G3" s="12" t="s">
        <v>447</v>
      </c>
      <c r="H3" s="12" t="s">
        <v>538</v>
      </c>
      <c r="I3" s="12" t="s">
        <v>460</v>
      </c>
      <c r="J3" s="12" t="s">
        <v>461</v>
      </c>
    </row>
    <row r="4" spans="2:17" x14ac:dyDescent="0.15">
      <c r="B4" s="290" t="s">
        <v>606</v>
      </c>
      <c r="C4" s="296"/>
      <c r="D4" s="287"/>
      <c r="E4" s="14">
        <v>985</v>
      </c>
      <c r="F4" s="14">
        <v>439</v>
      </c>
      <c r="G4" s="14">
        <v>235</v>
      </c>
      <c r="H4" s="14">
        <v>256</v>
      </c>
      <c r="I4" s="14">
        <v>41</v>
      </c>
      <c r="J4" s="14">
        <v>14</v>
      </c>
    </row>
    <row r="5" spans="2:17" x14ac:dyDescent="0.15">
      <c r="B5" s="288"/>
      <c r="C5" s="297"/>
      <c r="D5" s="289"/>
      <c r="E5" s="21">
        <v>100</v>
      </c>
      <c r="F5" s="17">
        <v>44.568527918781726</v>
      </c>
      <c r="G5" s="17">
        <v>23.857868020304569</v>
      </c>
      <c r="H5" s="17">
        <v>25.98984771573604</v>
      </c>
      <c r="I5" s="17">
        <v>4.1624365482233499</v>
      </c>
      <c r="J5" s="17">
        <v>1.4213197969543148</v>
      </c>
    </row>
    <row r="6" spans="2:17" ht="15.6" customHeight="1" x14ac:dyDescent="0.15">
      <c r="B6" s="313" t="s">
        <v>582</v>
      </c>
      <c r="C6" s="38" t="s">
        <v>306</v>
      </c>
      <c r="D6" s="23" t="s">
        <v>455</v>
      </c>
      <c r="E6" s="14">
        <v>495</v>
      </c>
      <c r="F6" s="18">
        <v>45.454545454545453</v>
      </c>
      <c r="G6" s="18">
        <v>24.040404040404042</v>
      </c>
      <c r="H6" s="18">
        <v>24.040404040404042</v>
      </c>
      <c r="I6" s="18">
        <v>4.6464646464646462</v>
      </c>
      <c r="J6" s="18">
        <v>1.8181818181818181</v>
      </c>
    </row>
    <row r="7" spans="2:17" ht="15.6" customHeight="1" x14ac:dyDescent="0.15">
      <c r="B7" s="314"/>
      <c r="C7" s="50"/>
      <c r="D7" s="51" t="s">
        <v>456</v>
      </c>
      <c r="E7" s="52">
        <v>490</v>
      </c>
      <c r="F7" s="53">
        <v>43.673469387755105</v>
      </c>
      <c r="G7" s="53">
        <v>23.673469387755102</v>
      </c>
      <c r="H7" s="53">
        <v>27.95918367346939</v>
      </c>
      <c r="I7" s="53">
        <v>3.6734693877551026</v>
      </c>
      <c r="J7" s="53">
        <v>1.0204081632653061</v>
      </c>
    </row>
    <row r="8" spans="2:17" ht="14.4" customHeight="1" x14ac:dyDescent="0.15">
      <c r="B8" s="314"/>
      <c r="C8" s="39" t="s">
        <v>535</v>
      </c>
      <c r="D8" s="23" t="s">
        <v>455</v>
      </c>
      <c r="E8" s="15">
        <v>843</v>
      </c>
      <c r="F8" s="19">
        <v>46.737841043890867</v>
      </c>
      <c r="G8" s="19">
        <v>21.352313167259787</v>
      </c>
      <c r="H8" s="19">
        <v>26.334519572953734</v>
      </c>
      <c r="I8" s="19">
        <v>4.0332147093712933</v>
      </c>
      <c r="J8" s="19">
        <v>1.5421115065243181</v>
      </c>
    </row>
    <row r="9" spans="2:17" ht="14.4" customHeight="1" x14ac:dyDescent="0.15">
      <c r="B9" s="314"/>
      <c r="C9" s="50"/>
      <c r="D9" s="51" t="s">
        <v>456</v>
      </c>
      <c r="E9" s="52">
        <v>142</v>
      </c>
      <c r="F9" s="53">
        <v>31.690140845070424</v>
      </c>
      <c r="G9" s="86">
        <v>38.732394366197184</v>
      </c>
      <c r="H9" s="53">
        <v>23.943661971830984</v>
      </c>
      <c r="I9" s="53">
        <v>4.929577464788732</v>
      </c>
      <c r="J9" s="53">
        <v>0.70422535211267612</v>
      </c>
    </row>
    <row r="10" spans="2:17" ht="17.399999999999999" customHeight="1" x14ac:dyDescent="0.15">
      <c r="B10" s="314"/>
      <c r="C10" s="39" t="s">
        <v>308</v>
      </c>
      <c r="D10" s="23" t="s">
        <v>455</v>
      </c>
      <c r="E10" s="15">
        <v>712</v>
      </c>
      <c r="F10" s="19">
        <v>49.719101123595507</v>
      </c>
      <c r="G10" s="19">
        <v>17.977528089887642</v>
      </c>
      <c r="H10" s="19">
        <v>26.685393258426966</v>
      </c>
      <c r="I10" s="19">
        <v>3.9325842696629212</v>
      </c>
      <c r="J10" s="19">
        <v>1.6853932584269662</v>
      </c>
    </row>
    <row r="11" spans="2:17" ht="16.8" customHeight="1" x14ac:dyDescent="0.15">
      <c r="B11" s="314"/>
      <c r="C11" s="50"/>
      <c r="D11" s="51" t="s">
        <v>456</v>
      </c>
      <c r="E11" s="52">
        <v>273</v>
      </c>
      <c r="F11" s="53">
        <v>31.135531135531135</v>
      </c>
      <c r="G11" s="53">
        <v>39.194139194139197</v>
      </c>
      <c r="H11" s="53">
        <v>24.175824175824175</v>
      </c>
      <c r="I11" s="53">
        <v>4.7619047619047619</v>
      </c>
      <c r="J11" s="53">
        <v>0.73260073260073255</v>
      </c>
    </row>
    <row r="12" spans="2:17" ht="16.8" customHeight="1" x14ac:dyDescent="0.15">
      <c r="B12" s="314"/>
      <c r="C12" s="39" t="s">
        <v>309</v>
      </c>
      <c r="D12" s="23" t="s">
        <v>455</v>
      </c>
      <c r="E12" s="15">
        <v>854</v>
      </c>
      <c r="F12" s="19">
        <v>46.955503512880561</v>
      </c>
      <c r="G12" s="19">
        <v>21.311475409836063</v>
      </c>
      <c r="H12" s="19">
        <v>26.463700234192039</v>
      </c>
      <c r="I12" s="19">
        <v>3.7470725995316161</v>
      </c>
      <c r="J12" s="19">
        <v>1.5222482435597189</v>
      </c>
    </row>
    <row r="13" spans="2:17" ht="16.8" customHeight="1" x14ac:dyDescent="0.15">
      <c r="B13" s="314"/>
      <c r="C13" s="50"/>
      <c r="D13" s="51" t="s">
        <v>456</v>
      </c>
      <c r="E13" s="52">
        <v>131</v>
      </c>
      <c r="F13" s="53">
        <v>29.007633587786259</v>
      </c>
      <c r="G13" s="53">
        <v>40.458015267175576</v>
      </c>
      <c r="H13" s="53">
        <v>22.900763358778626</v>
      </c>
      <c r="I13" s="53">
        <v>6.8702290076335881</v>
      </c>
      <c r="J13" s="53">
        <v>0.76335877862595414</v>
      </c>
      <c r="Q13" s="134"/>
    </row>
    <row r="14" spans="2:17" ht="15.6" customHeight="1" x14ac:dyDescent="0.15">
      <c r="B14" s="314"/>
      <c r="C14" s="39" t="s">
        <v>310</v>
      </c>
      <c r="D14" s="23" t="s">
        <v>455</v>
      </c>
      <c r="E14" s="15">
        <v>225</v>
      </c>
      <c r="F14" s="19">
        <v>45.333333333333329</v>
      </c>
      <c r="G14" s="19">
        <v>20.444444444444446</v>
      </c>
      <c r="H14" s="19">
        <v>25.777777777777779</v>
      </c>
      <c r="I14" s="19">
        <v>5.7777777777777777</v>
      </c>
      <c r="J14" s="19">
        <v>2.666666666666667</v>
      </c>
    </row>
    <row r="15" spans="2:17" ht="17.399999999999999" customHeight="1" x14ac:dyDescent="0.15">
      <c r="B15" s="314"/>
      <c r="C15" s="50"/>
      <c r="D15" s="51" t="s">
        <v>456</v>
      </c>
      <c r="E15" s="52">
        <v>760</v>
      </c>
      <c r="F15" s="53">
        <v>44.34210526315789</v>
      </c>
      <c r="G15" s="53">
        <v>24.868421052631579</v>
      </c>
      <c r="H15" s="53">
        <v>26.052631578947366</v>
      </c>
      <c r="I15" s="53">
        <v>3.6842105263157889</v>
      </c>
      <c r="J15" s="53">
        <v>1.0526315789473684</v>
      </c>
    </row>
    <row r="16" spans="2:17" ht="16.8" customHeight="1" x14ac:dyDescent="0.15">
      <c r="B16" s="314"/>
      <c r="C16" s="39" t="s">
        <v>537</v>
      </c>
      <c r="D16" s="23" t="s">
        <v>455</v>
      </c>
      <c r="E16" s="15">
        <v>775</v>
      </c>
      <c r="F16" s="19">
        <v>47.483870967741936</v>
      </c>
      <c r="G16" s="19">
        <v>19.35483870967742</v>
      </c>
      <c r="H16" s="63">
        <v>27.741935483870968</v>
      </c>
      <c r="I16" s="19">
        <v>3.741935483870968</v>
      </c>
      <c r="J16" s="19">
        <v>1.6774193548387095</v>
      </c>
    </row>
    <row r="17" spans="2:10" ht="16.2" customHeight="1" x14ac:dyDescent="0.15">
      <c r="B17" s="314"/>
      <c r="C17" s="50"/>
      <c r="D17" s="51" t="s">
        <v>456</v>
      </c>
      <c r="E17" s="52">
        <v>210</v>
      </c>
      <c r="F17" s="53">
        <v>33.80952380952381</v>
      </c>
      <c r="G17" s="86">
        <v>40.476190476190474</v>
      </c>
      <c r="H17" s="53">
        <v>19.523809523809526</v>
      </c>
      <c r="I17" s="53">
        <v>5.7142857142857144</v>
      </c>
      <c r="J17" s="53">
        <v>0.47619047619047622</v>
      </c>
    </row>
    <row r="18" spans="2:10" ht="15.6" customHeight="1" x14ac:dyDescent="0.15">
      <c r="B18" s="314"/>
      <c r="C18" s="39" t="s">
        <v>312</v>
      </c>
      <c r="D18" s="23" t="s">
        <v>455</v>
      </c>
      <c r="E18" s="15">
        <v>817</v>
      </c>
      <c r="F18" s="19">
        <v>47.246022031823749</v>
      </c>
      <c r="G18" s="19">
        <v>20.195838433292536</v>
      </c>
      <c r="H18" s="19">
        <v>27.050183598531213</v>
      </c>
      <c r="I18" s="19">
        <v>3.9167686658506726</v>
      </c>
      <c r="J18" s="19">
        <v>1.5911872705018359</v>
      </c>
    </row>
    <row r="19" spans="2:10" ht="18" customHeight="1" x14ac:dyDescent="0.15">
      <c r="B19" s="314"/>
      <c r="C19" s="50"/>
      <c r="D19" s="51" t="s">
        <v>456</v>
      </c>
      <c r="E19" s="52">
        <v>168</v>
      </c>
      <c r="F19" s="53">
        <v>31.547619047619047</v>
      </c>
      <c r="G19" s="53">
        <v>41.666666666666671</v>
      </c>
      <c r="H19" s="53">
        <v>20.833333333333336</v>
      </c>
      <c r="I19" s="53">
        <v>5.3571428571428568</v>
      </c>
      <c r="J19" s="53">
        <v>0.59523809523809523</v>
      </c>
    </row>
    <row r="20" spans="2:10" ht="16.2" customHeight="1" x14ac:dyDescent="0.15">
      <c r="B20" s="314"/>
      <c r="C20" s="39" t="s">
        <v>313</v>
      </c>
      <c r="D20" s="23" t="s">
        <v>455</v>
      </c>
      <c r="E20" s="15">
        <v>898</v>
      </c>
      <c r="F20" s="19">
        <v>45.879732739420938</v>
      </c>
      <c r="G20" s="19">
        <v>22.271714922049</v>
      </c>
      <c r="H20" s="19">
        <v>26.280623608017816</v>
      </c>
      <c r="I20" s="19">
        <v>4.1202672605790642</v>
      </c>
      <c r="J20" s="19">
        <v>1.4476614699331849</v>
      </c>
    </row>
    <row r="21" spans="2:10" ht="15.6" customHeight="1" x14ac:dyDescent="0.15">
      <c r="B21" s="314"/>
      <c r="C21" s="50"/>
      <c r="D21" s="51" t="s">
        <v>456</v>
      </c>
      <c r="E21" s="52">
        <v>87</v>
      </c>
      <c r="F21" s="53">
        <v>31.03448275862069</v>
      </c>
      <c r="G21" s="53">
        <v>40.229885057471265</v>
      </c>
      <c r="H21" s="53">
        <v>22.988505747126435</v>
      </c>
      <c r="I21" s="53">
        <v>4.5977011494252871</v>
      </c>
      <c r="J21" s="53">
        <v>1.1494252873563218</v>
      </c>
    </row>
    <row r="22" spans="2:10" ht="15.6" customHeight="1" x14ac:dyDescent="0.15">
      <c r="B22" s="314"/>
      <c r="C22" s="39" t="s">
        <v>314</v>
      </c>
      <c r="D22" s="23" t="s">
        <v>455</v>
      </c>
      <c r="E22" s="15">
        <v>738</v>
      </c>
      <c r="F22" s="19">
        <v>43.089430894308947</v>
      </c>
      <c r="G22" s="19">
        <v>23.306233062330623</v>
      </c>
      <c r="H22" s="19">
        <v>28.04878048780488</v>
      </c>
      <c r="I22" s="19">
        <v>3.9295392953929538</v>
      </c>
      <c r="J22" s="19">
        <v>1.6260162601626018</v>
      </c>
    </row>
    <row r="23" spans="2:10" ht="14.4" customHeight="1" x14ac:dyDescent="0.15">
      <c r="B23" s="314"/>
      <c r="C23" s="50"/>
      <c r="D23" s="51" t="s">
        <v>456</v>
      </c>
      <c r="E23" s="52">
        <v>247</v>
      </c>
      <c r="F23" s="53">
        <v>48.987854251012145</v>
      </c>
      <c r="G23" s="53">
        <v>25.506072874493928</v>
      </c>
      <c r="H23" s="53">
        <v>19.838056680161944</v>
      </c>
      <c r="I23" s="53">
        <v>4.8582995951417001</v>
      </c>
      <c r="J23" s="53">
        <v>0.80971659919028338</v>
      </c>
    </row>
    <row r="24" spans="2:10" ht="13.8" customHeight="1" x14ac:dyDescent="0.15">
      <c r="B24" s="314"/>
      <c r="C24" s="39" t="s">
        <v>315</v>
      </c>
      <c r="D24" s="66"/>
      <c r="E24" s="15">
        <v>9</v>
      </c>
      <c r="F24" s="19">
        <v>44.444444444444443</v>
      </c>
      <c r="G24" s="19">
        <v>0</v>
      </c>
      <c r="H24" s="19">
        <v>44.444444444444443</v>
      </c>
      <c r="I24" s="19">
        <v>0</v>
      </c>
      <c r="J24" s="19">
        <v>11.111111111111111</v>
      </c>
    </row>
    <row r="25" spans="2:10" x14ac:dyDescent="0.15">
      <c r="B25" s="315"/>
      <c r="C25" s="40"/>
      <c r="D25" s="30"/>
      <c r="E25" s="16">
        <v>976</v>
      </c>
      <c r="F25" s="17">
        <v>44.569672131147541</v>
      </c>
      <c r="G25" s="17">
        <v>24.077868852459016</v>
      </c>
      <c r="H25" s="17">
        <v>25.819672131147541</v>
      </c>
      <c r="I25" s="17">
        <v>4.2008196721311473</v>
      </c>
      <c r="J25" s="17">
        <v>1.331967213114754</v>
      </c>
    </row>
    <row r="26" spans="2:10" x14ac:dyDescent="0.15">
      <c r="B26" s="290" t="s">
        <v>607</v>
      </c>
      <c r="C26" s="296"/>
      <c r="D26" s="287"/>
      <c r="E26" s="14">
        <v>985</v>
      </c>
      <c r="F26" s="14">
        <v>357</v>
      </c>
      <c r="G26" s="14">
        <v>278</v>
      </c>
      <c r="H26" s="14">
        <v>279</v>
      </c>
      <c r="I26" s="14">
        <v>53</v>
      </c>
      <c r="J26" s="14">
        <v>18</v>
      </c>
    </row>
    <row r="27" spans="2:10" x14ac:dyDescent="0.15">
      <c r="B27" s="288"/>
      <c r="C27" s="297"/>
      <c r="D27" s="289"/>
      <c r="E27" s="21">
        <v>100.00000000000001</v>
      </c>
      <c r="F27" s="17">
        <v>36.243654822335024</v>
      </c>
      <c r="G27" s="17">
        <v>28.223350253807105</v>
      </c>
      <c r="H27" s="17">
        <v>28.324873096446701</v>
      </c>
      <c r="I27" s="17">
        <v>5.3807106598984769</v>
      </c>
      <c r="J27" s="17">
        <v>1.8274111675126905</v>
      </c>
    </row>
    <row r="28" spans="2:10" ht="16.8" customHeight="1" x14ac:dyDescent="0.15">
      <c r="B28" s="313" t="s">
        <v>582</v>
      </c>
      <c r="C28" s="38" t="s">
        <v>306</v>
      </c>
      <c r="D28" s="23" t="s">
        <v>455</v>
      </c>
      <c r="E28" s="14">
        <v>495</v>
      </c>
      <c r="F28" s="18">
        <v>36.161616161616159</v>
      </c>
      <c r="G28" s="18">
        <v>26.060606060606062</v>
      </c>
      <c r="H28" s="18">
        <v>29.898989898989896</v>
      </c>
      <c r="I28" s="18">
        <v>5.4545454545454541</v>
      </c>
      <c r="J28" s="18">
        <v>2.4242424242424243</v>
      </c>
    </row>
    <row r="29" spans="2:10" ht="17.399999999999999" customHeight="1" x14ac:dyDescent="0.15">
      <c r="B29" s="314"/>
      <c r="C29" s="50"/>
      <c r="D29" s="51" t="s">
        <v>456</v>
      </c>
      <c r="E29" s="52">
        <v>490</v>
      </c>
      <c r="F29" s="53">
        <v>36.326530612244902</v>
      </c>
      <c r="G29" s="53">
        <v>30.408163265306122</v>
      </c>
      <c r="H29" s="53">
        <v>26.73469387755102</v>
      </c>
      <c r="I29" s="53">
        <v>5.3061224489795915</v>
      </c>
      <c r="J29" s="53">
        <v>1.2244897959183674</v>
      </c>
    </row>
    <row r="30" spans="2:10" ht="16.2" customHeight="1" x14ac:dyDescent="0.15">
      <c r="B30" s="314"/>
      <c r="C30" s="39" t="s">
        <v>535</v>
      </c>
      <c r="D30" s="23" t="s">
        <v>455</v>
      </c>
      <c r="E30" s="15">
        <v>843</v>
      </c>
      <c r="F30" s="19">
        <v>35.943060498220639</v>
      </c>
      <c r="G30" s="19">
        <v>27.046263345195733</v>
      </c>
      <c r="H30" s="19">
        <v>29.655990510083036</v>
      </c>
      <c r="I30" s="19">
        <v>5.456702253855279</v>
      </c>
      <c r="J30" s="19">
        <v>1.8979833926453145</v>
      </c>
    </row>
    <row r="31" spans="2:10" ht="16.8" customHeight="1" x14ac:dyDescent="0.15">
      <c r="B31" s="314"/>
      <c r="C31" s="50"/>
      <c r="D31" s="51" t="s">
        <v>456</v>
      </c>
      <c r="E31" s="52">
        <v>142</v>
      </c>
      <c r="F31" s="53">
        <v>38.028169014084504</v>
      </c>
      <c r="G31" s="86">
        <v>35.2112676056338</v>
      </c>
      <c r="H31" s="53">
        <v>20.422535211267608</v>
      </c>
      <c r="I31" s="53">
        <v>4.929577464788732</v>
      </c>
      <c r="J31" s="53">
        <v>1.4084507042253522</v>
      </c>
    </row>
    <row r="32" spans="2:10" ht="16.8" customHeight="1" x14ac:dyDescent="0.15">
      <c r="B32" s="314"/>
      <c r="C32" s="39" t="s">
        <v>308</v>
      </c>
      <c r="D32" s="23" t="s">
        <v>455</v>
      </c>
      <c r="E32" s="15">
        <v>712</v>
      </c>
      <c r="F32" s="19">
        <v>37.5</v>
      </c>
      <c r="G32" s="19">
        <v>25</v>
      </c>
      <c r="H32" s="19">
        <v>29.073033707865171</v>
      </c>
      <c r="I32" s="19">
        <v>6.179775280898876</v>
      </c>
      <c r="J32" s="19">
        <v>2.2471910112359552</v>
      </c>
    </row>
    <row r="33" spans="2:10" ht="16.8" customHeight="1" x14ac:dyDescent="0.15">
      <c r="B33" s="314"/>
      <c r="C33" s="50"/>
      <c r="D33" s="51" t="s">
        <v>456</v>
      </c>
      <c r="E33" s="52">
        <v>273</v>
      </c>
      <c r="F33" s="53">
        <v>32.967032967032964</v>
      </c>
      <c r="G33" s="53">
        <v>36.630036630036628</v>
      </c>
      <c r="H33" s="53">
        <v>26.373626373626376</v>
      </c>
      <c r="I33" s="53">
        <v>3.296703296703297</v>
      </c>
      <c r="J33" s="53">
        <v>0.73260073260073255</v>
      </c>
    </row>
    <row r="34" spans="2:10" ht="15.6" customHeight="1" x14ac:dyDescent="0.15">
      <c r="B34" s="314"/>
      <c r="C34" s="39" t="s">
        <v>309</v>
      </c>
      <c r="D34" s="23" t="s">
        <v>455</v>
      </c>
      <c r="E34" s="15">
        <v>854</v>
      </c>
      <c r="F34" s="19">
        <v>36.885245901639344</v>
      </c>
      <c r="G34" s="19">
        <v>26.463700234192039</v>
      </c>
      <c r="H34" s="19">
        <v>29.274004683840747</v>
      </c>
      <c r="I34" s="19">
        <v>5.5035128805620603</v>
      </c>
      <c r="J34" s="19">
        <v>1.873536299765808</v>
      </c>
    </row>
    <row r="35" spans="2:10" ht="15.6" customHeight="1" x14ac:dyDescent="0.15">
      <c r="B35" s="314"/>
      <c r="C35" s="50"/>
      <c r="D35" s="51" t="s">
        <v>456</v>
      </c>
      <c r="E35" s="52">
        <v>131</v>
      </c>
      <c r="F35" s="53">
        <v>32.061068702290072</v>
      </c>
      <c r="G35" s="53">
        <v>39.694656488549619</v>
      </c>
      <c r="H35" s="53">
        <v>22.137404580152673</v>
      </c>
      <c r="I35" s="53">
        <v>4.5801526717557248</v>
      </c>
      <c r="J35" s="53">
        <v>1.5267175572519083</v>
      </c>
    </row>
    <row r="36" spans="2:10" ht="16.2" customHeight="1" x14ac:dyDescent="0.15">
      <c r="B36" s="314"/>
      <c r="C36" s="39" t="s">
        <v>310</v>
      </c>
      <c r="D36" s="23" t="s">
        <v>455</v>
      </c>
      <c r="E36" s="15">
        <v>225</v>
      </c>
      <c r="F36" s="19">
        <v>38.666666666666664</v>
      </c>
      <c r="G36" s="19">
        <v>26.666666666666668</v>
      </c>
      <c r="H36" s="19">
        <v>25.333333333333336</v>
      </c>
      <c r="I36" s="19">
        <v>6.2222222222222223</v>
      </c>
      <c r="J36" s="19">
        <v>3.1111111111111112</v>
      </c>
    </row>
    <row r="37" spans="2:10" ht="18.600000000000001" customHeight="1" x14ac:dyDescent="0.15">
      <c r="B37" s="314"/>
      <c r="C37" s="50"/>
      <c r="D37" s="51" t="s">
        <v>456</v>
      </c>
      <c r="E37" s="52">
        <v>760</v>
      </c>
      <c r="F37" s="53">
        <v>35.526315789473685</v>
      </c>
      <c r="G37" s="53">
        <v>28.684210526315791</v>
      </c>
      <c r="H37" s="53">
        <v>29.210526315789476</v>
      </c>
      <c r="I37" s="53">
        <v>5.1315789473684212</v>
      </c>
      <c r="J37" s="53">
        <v>1.4473684210526316</v>
      </c>
    </row>
    <row r="38" spans="2:10" ht="15.6" customHeight="1" x14ac:dyDescent="0.15">
      <c r="B38" s="314"/>
      <c r="C38" s="39" t="s">
        <v>537</v>
      </c>
      <c r="D38" s="23" t="s">
        <v>455</v>
      </c>
      <c r="E38" s="15">
        <v>775</v>
      </c>
      <c r="F38" s="19">
        <v>36.903225806451609</v>
      </c>
      <c r="G38" s="19">
        <v>25.161290322580644</v>
      </c>
      <c r="H38" s="63">
        <v>30.193548387096776</v>
      </c>
      <c r="I38" s="19">
        <v>5.67741935483871</v>
      </c>
      <c r="J38" s="19">
        <v>2.064516129032258</v>
      </c>
    </row>
    <row r="39" spans="2:10" ht="18" customHeight="1" x14ac:dyDescent="0.15">
      <c r="B39" s="314"/>
      <c r="C39" s="50"/>
      <c r="D39" s="51" t="s">
        <v>456</v>
      </c>
      <c r="E39" s="52">
        <v>210</v>
      </c>
      <c r="F39" s="53">
        <v>33.80952380952381</v>
      </c>
      <c r="G39" s="86">
        <v>39.523809523809526</v>
      </c>
      <c r="H39" s="53">
        <v>21.428571428571427</v>
      </c>
      <c r="I39" s="53">
        <v>4.2857142857142856</v>
      </c>
      <c r="J39" s="53">
        <v>0.95238095238095244</v>
      </c>
    </row>
    <row r="40" spans="2:10" ht="17.399999999999999" customHeight="1" x14ac:dyDescent="0.15">
      <c r="B40" s="314"/>
      <c r="C40" s="39" t="s">
        <v>312</v>
      </c>
      <c r="D40" s="23" t="s">
        <v>455</v>
      </c>
      <c r="E40" s="15">
        <v>817</v>
      </c>
      <c r="F40" s="19">
        <v>36.719706242350057</v>
      </c>
      <c r="G40" s="19">
        <v>26.070991432068542</v>
      </c>
      <c r="H40" s="19">
        <v>29.37576499388005</v>
      </c>
      <c r="I40" s="19">
        <v>5.752753977968176</v>
      </c>
      <c r="J40" s="19">
        <v>2.0807833537331701</v>
      </c>
    </row>
    <row r="41" spans="2:10" ht="13.2" customHeight="1" x14ac:dyDescent="0.15">
      <c r="B41" s="314"/>
      <c r="C41" s="50"/>
      <c r="D41" s="51" t="s">
        <v>456</v>
      </c>
      <c r="E41" s="52">
        <v>168</v>
      </c>
      <c r="F41" s="53">
        <v>33.928571428571431</v>
      </c>
      <c r="G41" s="53">
        <v>38.69047619047619</v>
      </c>
      <c r="H41" s="53">
        <v>23.214285714285715</v>
      </c>
      <c r="I41" s="53">
        <v>3.5714285714285712</v>
      </c>
      <c r="J41" s="53">
        <v>0.59523809523809523</v>
      </c>
    </row>
    <row r="42" spans="2:10" ht="16.8" customHeight="1" x14ac:dyDescent="0.15">
      <c r="B42" s="314"/>
      <c r="C42" s="39" t="s">
        <v>313</v>
      </c>
      <c r="D42" s="23" t="s">
        <v>455</v>
      </c>
      <c r="E42" s="15">
        <v>898</v>
      </c>
      <c r="F42" s="19">
        <v>36.971046770601333</v>
      </c>
      <c r="G42" s="19">
        <v>26.503340757238309</v>
      </c>
      <c r="H42" s="19">
        <v>29.175946547884184</v>
      </c>
      <c r="I42" s="19">
        <v>5.4565701559020043</v>
      </c>
      <c r="J42" s="19">
        <v>1.8930957683741649</v>
      </c>
    </row>
    <row r="43" spans="2:10" x14ac:dyDescent="0.15">
      <c r="B43" s="314"/>
      <c r="C43" s="50"/>
      <c r="D43" s="51" t="s">
        <v>456</v>
      </c>
      <c r="E43" s="52">
        <v>87</v>
      </c>
      <c r="F43" s="53">
        <v>28.735632183908045</v>
      </c>
      <c r="G43" s="53">
        <v>45.977011494252871</v>
      </c>
      <c r="H43" s="53">
        <v>19.540229885057471</v>
      </c>
      <c r="I43" s="53">
        <v>4.5977011494252871</v>
      </c>
      <c r="J43" s="53">
        <v>1.1494252873563218</v>
      </c>
    </row>
    <row r="44" spans="2:10" ht="13.8" customHeight="1" x14ac:dyDescent="0.15">
      <c r="B44" s="314"/>
      <c r="C44" s="39" t="s">
        <v>314</v>
      </c>
      <c r="D44" s="23" t="s">
        <v>455</v>
      </c>
      <c r="E44" s="15">
        <v>738</v>
      </c>
      <c r="F44" s="19">
        <v>34.281842818428181</v>
      </c>
      <c r="G44" s="19">
        <v>28.590785907859079</v>
      </c>
      <c r="H44" s="19">
        <v>29.810298102981029</v>
      </c>
      <c r="I44" s="19">
        <v>5.8265582655826558</v>
      </c>
      <c r="J44" s="19">
        <v>1.4905149051490514</v>
      </c>
    </row>
    <row r="45" spans="2:10" ht="17.399999999999999" customHeight="1" x14ac:dyDescent="0.15">
      <c r="B45" s="314"/>
      <c r="C45" s="50"/>
      <c r="D45" s="51" t="s">
        <v>456</v>
      </c>
      <c r="E45" s="52">
        <v>247</v>
      </c>
      <c r="F45" s="53">
        <v>42.105263157894733</v>
      </c>
      <c r="G45" s="53">
        <v>27.125506072874494</v>
      </c>
      <c r="H45" s="53">
        <v>23.886639676113361</v>
      </c>
      <c r="I45" s="53">
        <v>4.048582995951417</v>
      </c>
      <c r="J45" s="53">
        <v>2.834008097165992</v>
      </c>
    </row>
    <row r="46" spans="2:10" ht="16.2" customHeight="1" x14ac:dyDescent="0.15">
      <c r="B46" s="314"/>
      <c r="C46" s="39" t="s">
        <v>315</v>
      </c>
      <c r="D46" s="66"/>
      <c r="E46" s="15">
        <v>9</v>
      </c>
      <c r="F46" s="19">
        <v>22.222222222222221</v>
      </c>
      <c r="G46" s="19">
        <v>11.111111111111111</v>
      </c>
      <c r="H46" s="19">
        <v>55.555555555555557</v>
      </c>
      <c r="I46" s="19">
        <v>0</v>
      </c>
      <c r="J46" s="19">
        <v>11.111111111111111</v>
      </c>
    </row>
    <row r="47" spans="2:10" x14ac:dyDescent="0.15">
      <c r="B47" s="315"/>
      <c r="C47" s="40"/>
      <c r="D47" s="30"/>
      <c r="E47" s="16">
        <v>976</v>
      </c>
      <c r="F47" s="17">
        <v>36.372950819672127</v>
      </c>
      <c r="G47" s="17">
        <v>28.381147540983608</v>
      </c>
      <c r="H47" s="17">
        <v>28.07377049180328</v>
      </c>
      <c r="I47" s="17">
        <v>5.4303278688524586</v>
      </c>
      <c r="J47" s="17">
        <v>1.7418032786885245</v>
      </c>
    </row>
  </sheetData>
  <mergeCells count="6">
    <mergeCell ref="E2:J2"/>
    <mergeCell ref="B2:D3"/>
    <mergeCell ref="B6:B25"/>
    <mergeCell ref="B28:B47"/>
    <mergeCell ref="B4:D5"/>
    <mergeCell ref="B26:D27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90"/>
  <sheetViews>
    <sheetView showGridLines="0" zoomScale="80" zoomScaleNormal="80" zoomScaleSheetLayoutView="90" workbookViewId="0"/>
  </sheetViews>
  <sheetFormatPr defaultColWidth="8" defaultRowHeight="15" customHeight="1" x14ac:dyDescent="0.15"/>
  <cols>
    <col min="1" max="1" width="29.109375" style="1" customWidth="1"/>
    <col min="2" max="2" width="24.88671875" style="1" customWidth="1"/>
    <col min="3" max="16" width="8.109375" style="1" customWidth="1"/>
    <col min="17" max="16384" width="8" style="1"/>
  </cols>
  <sheetData>
    <row r="1" spans="1:16" ht="15" customHeight="1" x14ac:dyDescent="0.15">
      <c r="C1" s="1" t="s">
        <v>434</v>
      </c>
      <c r="J1" s="1" t="s">
        <v>434</v>
      </c>
    </row>
    <row r="2" spans="1:16" ht="15" customHeight="1" x14ac:dyDescent="0.15">
      <c r="C2" s="1" t="s">
        <v>54</v>
      </c>
      <c r="J2" s="1" t="s">
        <v>55</v>
      </c>
    </row>
    <row r="3" spans="1:16" s="11" customFormat="1" ht="75.599999999999994" x14ac:dyDescent="0.15">
      <c r="A3" s="9"/>
      <c r="B3" s="10"/>
      <c r="C3" s="13" t="s">
        <v>1</v>
      </c>
      <c r="D3" s="12" t="s">
        <v>278</v>
      </c>
      <c r="E3" s="13" t="s">
        <v>352</v>
      </c>
      <c r="F3" s="12" t="s">
        <v>353</v>
      </c>
      <c r="G3" s="12" t="s">
        <v>280</v>
      </c>
      <c r="H3" s="12" t="s">
        <v>281</v>
      </c>
      <c r="I3" s="12" t="s">
        <v>277</v>
      </c>
      <c r="J3" s="13" t="s">
        <v>1</v>
      </c>
      <c r="K3" s="12" t="s">
        <v>278</v>
      </c>
      <c r="L3" s="13" t="s">
        <v>352</v>
      </c>
      <c r="M3" s="12" t="s">
        <v>353</v>
      </c>
      <c r="N3" s="12" t="s">
        <v>280</v>
      </c>
      <c r="O3" s="12" t="s">
        <v>281</v>
      </c>
      <c r="P3" s="12" t="s">
        <v>277</v>
      </c>
    </row>
    <row r="4" spans="1:16" ht="15" customHeight="1" x14ac:dyDescent="0.15">
      <c r="A4" s="7" t="s">
        <v>0</v>
      </c>
      <c r="B4" s="8"/>
      <c r="C4" s="14">
        <f t="shared" ref="C4:P4" si="0">C49</f>
        <v>985</v>
      </c>
      <c r="D4" s="14">
        <f t="shared" si="0"/>
        <v>439</v>
      </c>
      <c r="E4" s="14">
        <f t="shared" si="0"/>
        <v>197</v>
      </c>
      <c r="F4" s="14">
        <f t="shared" ref="F4" si="1">F49</f>
        <v>38</v>
      </c>
      <c r="G4" s="14">
        <f t="shared" si="0"/>
        <v>256</v>
      </c>
      <c r="H4" s="14">
        <f t="shared" si="0"/>
        <v>41</v>
      </c>
      <c r="I4" s="14">
        <f t="shared" si="0"/>
        <v>14</v>
      </c>
      <c r="J4" s="14">
        <f t="shared" si="0"/>
        <v>985</v>
      </c>
      <c r="K4" s="14">
        <f t="shared" si="0"/>
        <v>357</v>
      </c>
      <c r="L4" s="14">
        <f t="shared" ref="L4" si="2">L49</f>
        <v>249</v>
      </c>
      <c r="M4" s="14">
        <f t="shared" si="0"/>
        <v>29</v>
      </c>
      <c r="N4" s="14">
        <f t="shared" si="0"/>
        <v>279</v>
      </c>
      <c r="O4" s="14">
        <f t="shared" si="0"/>
        <v>53</v>
      </c>
      <c r="P4" s="14">
        <f t="shared" si="0"/>
        <v>18</v>
      </c>
    </row>
    <row r="5" spans="1:16" ht="15" customHeight="1" x14ac:dyDescent="0.15">
      <c r="A5" s="4"/>
      <c r="B5" s="5"/>
      <c r="C5" s="21">
        <f>IF(SUM(D5:I5)&gt;100,"－",SUM(D5:I5))</f>
        <v>100</v>
      </c>
      <c r="D5" s="17">
        <f t="shared" ref="D5:I5" si="3">D4/$C4*100</f>
        <v>44.568527918781726</v>
      </c>
      <c r="E5" s="17">
        <f t="shared" si="3"/>
        <v>20</v>
      </c>
      <c r="F5" s="17">
        <f t="shared" ref="F5" si="4">F4/$C4*100</f>
        <v>3.857868020304569</v>
      </c>
      <c r="G5" s="17">
        <f t="shared" si="3"/>
        <v>25.98984771573604</v>
      </c>
      <c r="H5" s="17">
        <f t="shared" si="3"/>
        <v>4.1624365482233499</v>
      </c>
      <c r="I5" s="17">
        <f t="shared" si="3"/>
        <v>1.4213197969543148</v>
      </c>
      <c r="J5" s="21">
        <f>IF(SUM(K5:P5)&gt;100,"－",SUM(K5:P5))</f>
        <v>100.00000000000001</v>
      </c>
      <c r="K5" s="17">
        <f t="shared" ref="K5:P5" si="5">K4/$J4*100</f>
        <v>36.243654822335024</v>
      </c>
      <c r="L5" s="17">
        <f t="shared" ref="L5" si="6">L4/$J4*100</f>
        <v>25.279187817258887</v>
      </c>
      <c r="M5" s="17">
        <f t="shared" si="5"/>
        <v>2.9441624365482233</v>
      </c>
      <c r="N5" s="17">
        <f t="shared" si="5"/>
        <v>28.324873096446701</v>
      </c>
      <c r="O5" s="17">
        <f t="shared" si="5"/>
        <v>5.3807106598984769</v>
      </c>
      <c r="P5" s="17">
        <f t="shared" si="5"/>
        <v>1.8274111675126905</v>
      </c>
    </row>
    <row r="6" spans="1:16" ht="15" customHeight="1" x14ac:dyDescent="0.15">
      <c r="A6" s="2" t="s">
        <v>224</v>
      </c>
      <c r="B6" s="23" t="s">
        <v>225</v>
      </c>
      <c r="C6" s="14">
        <f t="shared" ref="C6:C45" si="7">C51</f>
        <v>55</v>
      </c>
      <c r="D6" s="18">
        <f t="shared" ref="D6:I15" si="8">IF($C6=0,0,D51/$C6*100)</f>
        <v>32.727272727272727</v>
      </c>
      <c r="E6" s="70">
        <f t="shared" si="8"/>
        <v>29.09090909090909</v>
      </c>
      <c r="F6" s="70">
        <f t="shared" si="8"/>
        <v>7.2727272727272725</v>
      </c>
      <c r="G6" s="70">
        <f t="shared" si="8"/>
        <v>25.454545454545453</v>
      </c>
      <c r="H6" s="70">
        <f t="shared" si="8"/>
        <v>5.4545454545454541</v>
      </c>
      <c r="I6" s="70">
        <f t="shared" si="8"/>
        <v>0</v>
      </c>
      <c r="J6" s="72">
        <f t="shared" ref="J6:J45" si="9">J51</f>
        <v>55</v>
      </c>
      <c r="K6" s="70">
        <f t="shared" ref="K6:P15" si="10">IF($J6=0,0,K51/$J6*100)</f>
        <v>27.27272727272727</v>
      </c>
      <c r="L6" s="70">
        <f t="shared" si="10"/>
        <v>32.727272727272727</v>
      </c>
      <c r="M6" s="18">
        <f t="shared" si="10"/>
        <v>7.2727272727272725</v>
      </c>
      <c r="N6" s="18">
        <f t="shared" si="10"/>
        <v>27.27272727272727</v>
      </c>
      <c r="O6" s="18">
        <f t="shared" si="10"/>
        <v>5.4545454545454541</v>
      </c>
      <c r="P6" s="18">
        <f t="shared" si="10"/>
        <v>0</v>
      </c>
    </row>
    <row r="7" spans="1:16" ht="15" customHeight="1" x14ac:dyDescent="0.15">
      <c r="A7" s="3" t="s">
        <v>228</v>
      </c>
      <c r="B7" s="24" t="s">
        <v>226</v>
      </c>
      <c r="C7" s="15">
        <f t="shared" si="7"/>
        <v>924</v>
      </c>
      <c r="D7" s="19">
        <f t="shared" si="8"/>
        <v>45.238095238095241</v>
      </c>
      <c r="E7" s="19">
        <f t="shared" si="8"/>
        <v>19.588744588744589</v>
      </c>
      <c r="F7" s="19">
        <f t="shared" si="8"/>
        <v>3.5714285714285712</v>
      </c>
      <c r="G7" s="19">
        <f t="shared" si="8"/>
        <v>25.97402597402597</v>
      </c>
      <c r="H7" s="19">
        <f t="shared" si="8"/>
        <v>4.112554112554113</v>
      </c>
      <c r="I7" s="19">
        <f t="shared" si="8"/>
        <v>1.5151515151515151</v>
      </c>
      <c r="J7" s="15">
        <f t="shared" si="9"/>
        <v>924</v>
      </c>
      <c r="K7" s="19">
        <f t="shared" si="10"/>
        <v>36.796536796536792</v>
      </c>
      <c r="L7" s="19">
        <f t="shared" si="10"/>
        <v>24.675324675324674</v>
      </c>
      <c r="M7" s="19">
        <f t="shared" si="10"/>
        <v>2.5974025974025974</v>
      </c>
      <c r="N7" s="19">
        <f t="shared" si="10"/>
        <v>28.571428571428569</v>
      </c>
      <c r="O7" s="19">
        <f t="shared" si="10"/>
        <v>5.4112554112554108</v>
      </c>
      <c r="P7" s="19">
        <f t="shared" si="10"/>
        <v>1.948051948051948</v>
      </c>
    </row>
    <row r="8" spans="1:16" ht="15" customHeight="1" x14ac:dyDescent="0.15">
      <c r="A8" s="88"/>
      <c r="B8" s="30" t="s">
        <v>227</v>
      </c>
      <c r="C8" s="75">
        <f t="shared" si="7"/>
        <v>6</v>
      </c>
      <c r="D8" s="71">
        <f t="shared" si="8"/>
        <v>50</v>
      </c>
      <c r="E8" s="71">
        <f t="shared" si="8"/>
        <v>0</v>
      </c>
      <c r="F8" s="71">
        <f t="shared" si="8"/>
        <v>16.666666666666664</v>
      </c>
      <c r="G8" s="71">
        <f t="shared" si="8"/>
        <v>33.333333333333329</v>
      </c>
      <c r="H8" s="71">
        <f t="shared" si="8"/>
        <v>0</v>
      </c>
      <c r="I8" s="71">
        <f t="shared" si="8"/>
        <v>0</v>
      </c>
      <c r="J8" s="75">
        <f t="shared" si="9"/>
        <v>6</v>
      </c>
      <c r="K8" s="71">
        <f t="shared" si="10"/>
        <v>33.333333333333329</v>
      </c>
      <c r="L8" s="71">
        <f t="shared" si="10"/>
        <v>50</v>
      </c>
      <c r="M8" s="71">
        <f t="shared" si="10"/>
        <v>16.666666666666664</v>
      </c>
      <c r="N8" s="71">
        <f t="shared" si="10"/>
        <v>0</v>
      </c>
      <c r="O8" s="71">
        <f t="shared" si="10"/>
        <v>0</v>
      </c>
      <c r="P8" s="71">
        <f t="shared" si="10"/>
        <v>0</v>
      </c>
    </row>
    <row r="9" spans="1:16" ht="15" customHeight="1" x14ac:dyDescent="0.15">
      <c r="A9" s="192" t="s">
        <v>229</v>
      </c>
      <c r="B9" s="204" t="s">
        <v>231</v>
      </c>
      <c r="C9" s="72">
        <f t="shared" si="7"/>
        <v>63</v>
      </c>
      <c r="D9" s="70">
        <f t="shared" si="8"/>
        <v>38.095238095238095</v>
      </c>
      <c r="E9" s="70">
        <f t="shared" si="8"/>
        <v>17.460317460317459</v>
      </c>
      <c r="F9" s="70">
        <f t="shared" si="8"/>
        <v>3.1746031746031744</v>
      </c>
      <c r="G9" s="70">
        <f t="shared" si="8"/>
        <v>31.746031746031743</v>
      </c>
      <c r="H9" s="70">
        <f t="shared" si="8"/>
        <v>9.5238095238095237</v>
      </c>
      <c r="I9" s="70">
        <f t="shared" si="8"/>
        <v>0</v>
      </c>
      <c r="J9" s="72">
        <f t="shared" si="9"/>
        <v>63</v>
      </c>
      <c r="K9" s="70">
        <f t="shared" si="10"/>
        <v>26.984126984126984</v>
      </c>
      <c r="L9" s="70">
        <f t="shared" si="10"/>
        <v>28.571428571428569</v>
      </c>
      <c r="M9" s="70">
        <f t="shared" si="10"/>
        <v>1.5873015873015872</v>
      </c>
      <c r="N9" s="70">
        <f t="shared" si="10"/>
        <v>22.222222222222221</v>
      </c>
      <c r="O9" s="70">
        <f t="shared" si="10"/>
        <v>17.460317460317459</v>
      </c>
      <c r="P9" s="70">
        <f t="shared" si="10"/>
        <v>3.1746031746031744</v>
      </c>
    </row>
    <row r="10" spans="1:16" ht="15" customHeight="1" x14ac:dyDescent="0.15">
      <c r="A10" s="69" t="s">
        <v>230</v>
      </c>
      <c r="B10" s="29" t="s">
        <v>232</v>
      </c>
      <c r="C10" s="68">
        <f t="shared" si="7"/>
        <v>138</v>
      </c>
      <c r="D10" s="67">
        <f t="shared" si="8"/>
        <v>39.855072463768117</v>
      </c>
      <c r="E10" s="67">
        <f t="shared" si="8"/>
        <v>20.289855072463769</v>
      </c>
      <c r="F10" s="67">
        <f t="shared" si="8"/>
        <v>2.8985507246376812</v>
      </c>
      <c r="G10" s="67">
        <f t="shared" si="8"/>
        <v>33.333333333333329</v>
      </c>
      <c r="H10" s="67">
        <f t="shared" si="8"/>
        <v>3.6231884057971016</v>
      </c>
      <c r="I10" s="67">
        <f t="shared" si="8"/>
        <v>0</v>
      </c>
      <c r="J10" s="68">
        <f t="shared" si="9"/>
        <v>138</v>
      </c>
      <c r="K10" s="67">
        <f t="shared" si="10"/>
        <v>33.333333333333329</v>
      </c>
      <c r="L10" s="67">
        <f t="shared" si="10"/>
        <v>26.811594202898554</v>
      </c>
      <c r="M10" s="67">
        <f t="shared" si="10"/>
        <v>2.1739130434782608</v>
      </c>
      <c r="N10" s="67">
        <f t="shared" si="10"/>
        <v>30.434782608695656</v>
      </c>
      <c r="O10" s="67">
        <f t="shared" si="10"/>
        <v>5.7971014492753623</v>
      </c>
      <c r="P10" s="67">
        <f t="shared" si="10"/>
        <v>1.4492753623188406</v>
      </c>
    </row>
    <row r="11" spans="1:16" ht="15" customHeight="1" x14ac:dyDescent="0.15">
      <c r="A11" s="69"/>
      <c r="B11" s="29" t="s">
        <v>233</v>
      </c>
      <c r="C11" s="68">
        <f t="shared" si="7"/>
        <v>274</v>
      </c>
      <c r="D11" s="67">
        <f t="shared" si="8"/>
        <v>43.065693430656928</v>
      </c>
      <c r="E11" s="67">
        <f t="shared" si="8"/>
        <v>18.613138686131386</v>
      </c>
      <c r="F11" s="67">
        <f t="shared" si="8"/>
        <v>5.1094890510948909</v>
      </c>
      <c r="G11" s="67">
        <f t="shared" si="8"/>
        <v>29.197080291970799</v>
      </c>
      <c r="H11" s="67">
        <f t="shared" si="8"/>
        <v>3.2846715328467155</v>
      </c>
      <c r="I11" s="67">
        <f t="shared" si="8"/>
        <v>0.72992700729927007</v>
      </c>
      <c r="J11" s="68">
        <f t="shared" si="9"/>
        <v>274</v>
      </c>
      <c r="K11" s="67">
        <f t="shared" si="10"/>
        <v>35.766423357664237</v>
      </c>
      <c r="L11" s="67">
        <f t="shared" si="10"/>
        <v>22.992700729927009</v>
      </c>
      <c r="M11" s="67">
        <f t="shared" si="10"/>
        <v>3.6496350364963499</v>
      </c>
      <c r="N11" s="67">
        <f t="shared" si="10"/>
        <v>32.116788321167881</v>
      </c>
      <c r="O11" s="67">
        <f t="shared" si="10"/>
        <v>4.7445255474452548</v>
      </c>
      <c r="P11" s="67">
        <f t="shared" si="10"/>
        <v>0.72992700729927007</v>
      </c>
    </row>
    <row r="12" spans="1:16" ht="15" customHeight="1" x14ac:dyDescent="0.15">
      <c r="A12" s="69"/>
      <c r="B12" s="29" t="s">
        <v>234</v>
      </c>
      <c r="C12" s="68">
        <f t="shared" si="7"/>
        <v>322</v>
      </c>
      <c r="D12" s="67">
        <f t="shared" si="8"/>
        <v>46.894409937888199</v>
      </c>
      <c r="E12" s="67">
        <f t="shared" si="8"/>
        <v>20.186335403726709</v>
      </c>
      <c r="F12" s="67">
        <f t="shared" si="8"/>
        <v>2.1739130434782608</v>
      </c>
      <c r="G12" s="67">
        <f t="shared" si="8"/>
        <v>25.155279503105589</v>
      </c>
      <c r="H12" s="67">
        <f t="shared" si="8"/>
        <v>4.658385093167702</v>
      </c>
      <c r="I12" s="67">
        <f t="shared" si="8"/>
        <v>0.93167701863354035</v>
      </c>
      <c r="J12" s="68">
        <f t="shared" si="9"/>
        <v>322</v>
      </c>
      <c r="K12" s="67">
        <f t="shared" si="10"/>
        <v>33.229813664596278</v>
      </c>
      <c r="L12" s="67">
        <f t="shared" si="10"/>
        <v>27.329192546583851</v>
      </c>
      <c r="M12" s="67">
        <f t="shared" si="10"/>
        <v>2.7950310559006213</v>
      </c>
      <c r="N12" s="67">
        <f t="shared" si="10"/>
        <v>30.745341614906835</v>
      </c>
      <c r="O12" s="67">
        <f t="shared" si="10"/>
        <v>3.7267080745341614</v>
      </c>
      <c r="P12" s="67">
        <f t="shared" si="10"/>
        <v>2.1739130434782608</v>
      </c>
    </row>
    <row r="13" spans="1:16" ht="15" customHeight="1" x14ac:dyDescent="0.15">
      <c r="A13" s="88"/>
      <c r="B13" s="30" t="s">
        <v>235</v>
      </c>
      <c r="C13" s="75">
        <f t="shared" si="7"/>
        <v>188</v>
      </c>
      <c r="D13" s="71">
        <f t="shared" si="8"/>
        <v>48.404255319148938</v>
      </c>
      <c r="E13" s="71">
        <f t="shared" si="8"/>
        <v>22.340425531914892</v>
      </c>
      <c r="F13" s="71">
        <f t="shared" si="8"/>
        <v>5.8510638297872344</v>
      </c>
      <c r="G13" s="71">
        <f t="shared" si="8"/>
        <v>15.425531914893616</v>
      </c>
      <c r="H13" s="71">
        <f t="shared" si="8"/>
        <v>3.1914893617021276</v>
      </c>
      <c r="I13" s="71">
        <f t="shared" si="8"/>
        <v>4.7872340425531918</v>
      </c>
      <c r="J13" s="75">
        <f t="shared" si="9"/>
        <v>188</v>
      </c>
      <c r="K13" s="71">
        <f t="shared" si="10"/>
        <v>47.340425531914896</v>
      </c>
      <c r="L13" s="71">
        <f t="shared" si="10"/>
        <v>22.872340425531913</v>
      </c>
      <c r="M13" s="71">
        <f t="shared" si="10"/>
        <v>3.1914893617021276</v>
      </c>
      <c r="N13" s="71">
        <f t="shared" si="10"/>
        <v>19.148936170212767</v>
      </c>
      <c r="O13" s="71">
        <f t="shared" si="10"/>
        <v>4.7872340425531918</v>
      </c>
      <c r="P13" s="71">
        <f t="shared" si="10"/>
        <v>2.6595744680851063</v>
      </c>
    </row>
    <row r="14" spans="1:16" ht="15" customHeight="1" x14ac:dyDescent="0.15">
      <c r="A14" s="69" t="s">
        <v>236</v>
      </c>
      <c r="B14" s="29" t="s">
        <v>238</v>
      </c>
      <c r="C14" s="68">
        <f t="shared" si="7"/>
        <v>750</v>
      </c>
      <c r="D14" s="67">
        <f t="shared" si="8"/>
        <v>43.6</v>
      </c>
      <c r="E14" s="67">
        <f t="shared" si="8"/>
        <v>20.266666666666666</v>
      </c>
      <c r="F14" s="67">
        <f t="shared" si="8"/>
        <v>2.8000000000000003</v>
      </c>
      <c r="G14" s="67">
        <f t="shared" si="8"/>
        <v>27.866666666666667</v>
      </c>
      <c r="H14" s="67">
        <f t="shared" si="8"/>
        <v>4.666666666666667</v>
      </c>
      <c r="I14" s="67">
        <f t="shared" si="8"/>
        <v>0.8</v>
      </c>
      <c r="J14" s="68">
        <f t="shared" si="9"/>
        <v>750</v>
      </c>
      <c r="K14" s="67">
        <f t="shared" si="10"/>
        <v>35.866666666666667</v>
      </c>
      <c r="L14" s="67">
        <f t="shared" si="10"/>
        <v>25.6</v>
      </c>
      <c r="M14" s="67">
        <f t="shared" si="10"/>
        <v>1.8666666666666669</v>
      </c>
      <c r="N14" s="67">
        <f t="shared" si="10"/>
        <v>29.333333333333332</v>
      </c>
      <c r="O14" s="67">
        <f t="shared" si="10"/>
        <v>5.6000000000000005</v>
      </c>
      <c r="P14" s="67">
        <f t="shared" si="10"/>
        <v>1.7333333333333332</v>
      </c>
    </row>
    <row r="15" spans="1:16" ht="15" customHeight="1" x14ac:dyDescent="0.15">
      <c r="A15" s="69" t="s">
        <v>237</v>
      </c>
      <c r="B15" s="29" t="s">
        <v>239</v>
      </c>
      <c r="C15" s="68">
        <f t="shared" si="7"/>
        <v>210</v>
      </c>
      <c r="D15" s="67">
        <f t="shared" si="8"/>
        <v>49.047619047619044</v>
      </c>
      <c r="E15" s="67">
        <f t="shared" si="8"/>
        <v>18.571428571428573</v>
      </c>
      <c r="F15" s="67">
        <f t="shared" si="8"/>
        <v>7.6190476190476195</v>
      </c>
      <c r="G15" s="67">
        <f t="shared" si="8"/>
        <v>18.571428571428573</v>
      </c>
      <c r="H15" s="67">
        <f t="shared" si="8"/>
        <v>2.3809523809523809</v>
      </c>
      <c r="I15" s="67">
        <f t="shared" si="8"/>
        <v>3.8095238095238098</v>
      </c>
      <c r="J15" s="68">
        <f t="shared" si="9"/>
        <v>210</v>
      </c>
      <c r="K15" s="67">
        <f t="shared" si="10"/>
        <v>39.523809523809526</v>
      </c>
      <c r="L15" s="67">
        <f t="shared" si="10"/>
        <v>22.857142857142858</v>
      </c>
      <c r="M15" s="67">
        <f t="shared" si="10"/>
        <v>5.7142857142857144</v>
      </c>
      <c r="N15" s="67">
        <f t="shared" si="10"/>
        <v>25.714285714285712</v>
      </c>
      <c r="O15" s="67">
        <f t="shared" si="10"/>
        <v>3.8095238095238098</v>
      </c>
      <c r="P15" s="67">
        <f t="shared" si="10"/>
        <v>2.3809523809523809</v>
      </c>
    </row>
    <row r="16" spans="1:16" ht="15" customHeight="1" x14ac:dyDescent="0.15">
      <c r="A16" s="69"/>
      <c r="B16" s="29" t="s">
        <v>240</v>
      </c>
      <c r="C16" s="68">
        <f t="shared" si="7"/>
        <v>14</v>
      </c>
      <c r="D16" s="67">
        <f t="shared" ref="D16:I25" si="11">IF($C16=0,0,D61/$C16*100)</f>
        <v>21.428571428571427</v>
      </c>
      <c r="E16" s="67">
        <f t="shared" si="11"/>
        <v>35.714285714285715</v>
      </c>
      <c r="F16" s="67">
        <f t="shared" si="11"/>
        <v>7.1428571428571423</v>
      </c>
      <c r="G16" s="67">
        <f t="shared" si="11"/>
        <v>35.714285714285715</v>
      </c>
      <c r="H16" s="67">
        <f t="shared" si="11"/>
        <v>0</v>
      </c>
      <c r="I16" s="67">
        <f t="shared" si="11"/>
        <v>0</v>
      </c>
      <c r="J16" s="68">
        <f t="shared" si="9"/>
        <v>14</v>
      </c>
      <c r="K16" s="67">
        <f t="shared" ref="K16:P25" si="12">IF($J16=0,0,K61/$J16*100)</f>
        <v>21.428571428571427</v>
      </c>
      <c r="L16" s="67">
        <f t="shared" si="12"/>
        <v>35.714285714285715</v>
      </c>
      <c r="M16" s="67">
        <f t="shared" si="12"/>
        <v>14.285714285714285</v>
      </c>
      <c r="N16" s="67">
        <f t="shared" si="12"/>
        <v>21.428571428571427</v>
      </c>
      <c r="O16" s="67">
        <f t="shared" si="12"/>
        <v>7.1428571428571423</v>
      </c>
      <c r="P16" s="67">
        <f t="shared" si="12"/>
        <v>0</v>
      </c>
    </row>
    <row r="17" spans="1:16" ht="15" customHeight="1" x14ac:dyDescent="0.15">
      <c r="A17" s="88"/>
      <c r="B17" s="30" t="s">
        <v>83</v>
      </c>
      <c r="C17" s="75">
        <f t="shared" si="7"/>
        <v>11</v>
      </c>
      <c r="D17" s="71">
        <f t="shared" si="11"/>
        <v>54.54545454545454</v>
      </c>
      <c r="E17" s="71">
        <f t="shared" si="11"/>
        <v>9.0909090909090917</v>
      </c>
      <c r="F17" s="71">
        <f t="shared" si="11"/>
        <v>0</v>
      </c>
      <c r="G17" s="71">
        <f t="shared" si="11"/>
        <v>27.27272727272727</v>
      </c>
      <c r="H17" s="71">
        <f t="shared" si="11"/>
        <v>9.0909090909090917</v>
      </c>
      <c r="I17" s="71">
        <f t="shared" si="11"/>
        <v>0</v>
      </c>
      <c r="J17" s="75">
        <f t="shared" si="9"/>
        <v>11</v>
      </c>
      <c r="K17" s="71">
        <f t="shared" si="12"/>
        <v>18.181818181818183</v>
      </c>
      <c r="L17" s="71">
        <f t="shared" si="12"/>
        <v>36.363636363636367</v>
      </c>
      <c r="M17" s="71">
        <f t="shared" si="12"/>
        <v>9.0909090909090917</v>
      </c>
      <c r="N17" s="71">
        <f t="shared" si="12"/>
        <v>18.181818181818183</v>
      </c>
      <c r="O17" s="71">
        <f t="shared" si="12"/>
        <v>18.181818181818183</v>
      </c>
      <c r="P17" s="71">
        <f t="shared" si="12"/>
        <v>0</v>
      </c>
    </row>
    <row r="18" spans="1:16" ht="15" customHeight="1" x14ac:dyDescent="0.15">
      <c r="A18" s="69" t="s">
        <v>241</v>
      </c>
      <c r="B18" s="29" t="s">
        <v>243</v>
      </c>
      <c r="C18" s="68">
        <f t="shared" si="7"/>
        <v>143</v>
      </c>
      <c r="D18" s="67">
        <f t="shared" si="11"/>
        <v>44.755244755244753</v>
      </c>
      <c r="E18" s="67">
        <f t="shared" si="11"/>
        <v>18.88111888111888</v>
      </c>
      <c r="F18" s="67">
        <f t="shared" si="11"/>
        <v>8.3916083916083917</v>
      </c>
      <c r="G18" s="67">
        <f t="shared" si="11"/>
        <v>18.181818181818183</v>
      </c>
      <c r="H18" s="67">
        <f t="shared" si="11"/>
        <v>4.895104895104895</v>
      </c>
      <c r="I18" s="67">
        <f t="shared" si="11"/>
        <v>4.895104895104895</v>
      </c>
      <c r="J18" s="68">
        <f t="shared" si="9"/>
        <v>143</v>
      </c>
      <c r="K18" s="67">
        <f t="shared" si="12"/>
        <v>37.06293706293706</v>
      </c>
      <c r="L18" s="67">
        <f t="shared" si="12"/>
        <v>27.27272727272727</v>
      </c>
      <c r="M18" s="67">
        <f t="shared" si="12"/>
        <v>6.9930069930069934</v>
      </c>
      <c r="N18" s="67">
        <f t="shared" si="12"/>
        <v>22.377622377622377</v>
      </c>
      <c r="O18" s="67">
        <f t="shared" si="12"/>
        <v>4.1958041958041958</v>
      </c>
      <c r="P18" s="67">
        <f t="shared" si="12"/>
        <v>2.0979020979020979</v>
      </c>
    </row>
    <row r="19" spans="1:16" ht="15" customHeight="1" x14ac:dyDescent="0.15">
      <c r="A19" s="69" t="s">
        <v>242</v>
      </c>
      <c r="B19" s="29" t="s">
        <v>244</v>
      </c>
      <c r="C19" s="68">
        <f t="shared" si="7"/>
        <v>630</v>
      </c>
      <c r="D19" s="67">
        <f t="shared" si="11"/>
        <v>46.19047619047619</v>
      </c>
      <c r="E19" s="67">
        <f t="shared" si="11"/>
        <v>20.317460317460316</v>
      </c>
      <c r="F19" s="67">
        <f t="shared" si="11"/>
        <v>2.8571428571428572</v>
      </c>
      <c r="G19" s="67">
        <f t="shared" si="11"/>
        <v>26.031746031746035</v>
      </c>
      <c r="H19" s="67">
        <f t="shared" si="11"/>
        <v>3.6507936507936511</v>
      </c>
      <c r="I19" s="67">
        <f t="shared" si="11"/>
        <v>0.95238095238095244</v>
      </c>
      <c r="J19" s="68">
        <f t="shared" si="9"/>
        <v>630</v>
      </c>
      <c r="K19" s="67">
        <f t="shared" si="12"/>
        <v>37.936507936507937</v>
      </c>
      <c r="L19" s="67">
        <f t="shared" si="12"/>
        <v>24.603174603174601</v>
      </c>
      <c r="M19" s="67">
        <f t="shared" si="12"/>
        <v>1.746031746031746</v>
      </c>
      <c r="N19" s="67">
        <f t="shared" si="12"/>
        <v>27.460317460317462</v>
      </c>
      <c r="O19" s="67">
        <f t="shared" si="12"/>
        <v>6.0317460317460316</v>
      </c>
      <c r="P19" s="67">
        <f t="shared" si="12"/>
        <v>2.2222222222222223</v>
      </c>
    </row>
    <row r="20" spans="1:16" ht="15" customHeight="1" x14ac:dyDescent="0.15">
      <c r="A20" s="69"/>
      <c r="B20" s="29" t="s">
        <v>245</v>
      </c>
      <c r="C20" s="68">
        <f t="shared" si="7"/>
        <v>163</v>
      </c>
      <c r="D20" s="67">
        <f t="shared" si="11"/>
        <v>38.036809815950924</v>
      </c>
      <c r="E20" s="67">
        <f t="shared" si="11"/>
        <v>20.245398773006134</v>
      </c>
      <c r="F20" s="67">
        <f t="shared" si="11"/>
        <v>4.294478527607362</v>
      </c>
      <c r="G20" s="67">
        <f t="shared" si="11"/>
        <v>31.901840490797547</v>
      </c>
      <c r="H20" s="67">
        <f t="shared" si="11"/>
        <v>4.9079754601226995</v>
      </c>
      <c r="I20" s="67">
        <f t="shared" si="11"/>
        <v>0.61349693251533743</v>
      </c>
      <c r="J20" s="68">
        <f t="shared" si="9"/>
        <v>163</v>
      </c>
      <c r="K20" s="67">
        <f t="shared" si="12"/>
        <v>30.674846625766872</v>
      </c>
      <c r="L20" s="67">
        <f t="shared" si="12"/>
        <v>26.993865030674847</v>
      </c>
      <c r="M20" s="67">
        <f t="shared" si="12"/>
        <v>3.6809815950920246</v>
      </c>
      <c r="N20" s="67">
        <f t="shared" si="12"/>
        <v>33.128834355828218</v>
      </c>
      <c r="O20" s="67">
        <f t="shared" si="12"/>
        <v>4.9079754601226995</v>
      </c>
      <c r="P20" s="67">
        <f t="shared" si="12"/>
        <v>0.61349693251533743</v>
      </c>
    </row>
    <row r="21" spans="1:16" ht="15" customHeight="1" x14ac:dyDescent="0.15">
      <c r="A21" s="69"/>
      <c r="B21" s="29" t="s">
        <v>246</v>
      </c>
      <c r="C21" s="68">
        <f t="shared" si="7"/>
        <v>21</v>
      </c>
      <c r="D21" s="67">
        <f t="shared" si="11"/>
        <v>38.095238095238095</v>
      </c>
      <c r="E21" s="67">
        <f t="shared" si="11"/>
        <v>9.5238095238095237</v>
      </c>
      <c r="F21" s="67">
        <f t="shared" si="11"/>
        <v>4.7619047619047619</v>
      </c>
      <c r="G21" s="67">
        <f t="shared" si="11"/>
        <v>38.095238095238095</v>
      </c>
      <c r="H21" s="67">
        <f t="shared" si="11"/>
        <v>9.5238095238095237</v>
      </c>
      <c r="I21" s="67">
        <f t="shared" si="11"/>
        <v>0</v>
      </c>
      <c r="J21" s="68">
        <f t="shared" si="9"/>
        <v>21</v>
      </c>
      <c r="K21" s="67">
        <f t="shared" si="12"/>
        <v>33.333333333333329</v>
      </c>
      <c r="L21" s="67">
        <f t="shared" si="12"/>
        <v>14.285714285714285</v>
      </c>
      <c r="M21" s="67">
        <f t="shared" si="12"/>
        <v>4.7619047619047619</v>
      </c>
      <c r="N21" s="67">
        <f t="shared" si="12"/>
        <v>42.857142857142854</v>
      </c>
      <c r="O21" s="67">
        <f t="shared" si="12"/>
        <v>4.7619047619047619</v>
      </c>
      <c r="P21" s="67">
        <f t="shared" si="12"/>
        <v>0</v>
      </c>
    </row>
    <row r="22" spans="1:16" ht="15" customHeight="1" x14ac:dyDescent="0.15">
      <c r="A22" s="88"/>
      <c r="B22" s="30" t="s">
        <v>247</v>
      </c>
      <c r="C22" s="75">
        <f t="shared" si="7"/>
        <v>28</v>
      </c>
      <c r="D22" s="71">
        <f t="shared" si="11"/>
        <v>50</v>
      </c>
      <c r="E22" s="71">
        <f t="shared" si="11"/>
        <v>25</v>
      </c>
      <c r="F22" s="71">
        <f t="shared" si="11"/>
        <v>0</v>
      </c>
      <c r="G22" s="71">
        <f t="shared" si="11"/>
        <v>21.428571428571427</v>
      </c>
      <c r="H22" s="71">
        <f t="shared" si="11"/>
        <v>3.5714285714285712</v>
      </c>
      <c r="I22" s="71">
        <f t="shared" si="11"/>
        <v>0</v>
      </c>
      <c r="J22" s="75">
        <f t="shared" si="9"/>
        <v>28</v>
      </c>
      <c r="K22" s="71">
        <f t="shared" si="12"/>
        <v>28.571428571428569</v>
      </c>
      <c r="L22" s="71">
        <f t="shared" si="12"/>
        <v>28.571428571428569</v>
      </c>
      <c r="M22" s="71">
        <f t="shared" si="12"/>
        <v>3.5714285714285712</v>
      </c>
      <c r="N22" s="71">
        <f t="shared" si="12"/>
        <v>39.285714285714285</v>
      </c>
      <c r="O22" s="71">
        <f t="shared" si="12"/>
        <v>0</v>
      </c>
      <c r="P22" s="71">
        <f t="shared" si="12"/>
        <v>0</v>
      </c>
    </row>
    <row r="23" spans="1:16" ht="15" customHeight="1" x14ac:dyDescent="0.15">
      <c r="A23" s="69" t="s">
        <v>248</v>
      </c>
      <c r="B23" s="29" t="s">
        <v>250</v>
      </c>
      <c r="C23" s="68">
        <f t="shared" si="7"/>
        <v>73</v>
      </c>
      <c r="D23" s="67">
        <f t="shared" si="11"/>
        <v>28.767123287671232</v>
      </c>
      <c r="E23" s="67">
        <f t="shared" si="11"/>
        <v>36.986301369863014</v>
      </c>
      <c r="F23" s="67">
        <f t="shared" si="11"/>
        <v>5.4794520547945202</v>
      </c>
      <c r="G23" s="67">
        <f t="shared" si="11"/>
        <v>21.917808219178081</v>
      </c>
      <c r="H23" s="67">
        <f t="shared" si="11"/>
        <v>6.8493150684931505</v>
      </c>
      <c r="I23" s="67">
        <f t="shared" si="11"/>
        <v>0</v>
      </c>
      <c r="J23" s="68">
        <f t="shared" si="9"/>
        <v>73</v>
      </c>
      <c r="K23" s="67">
        <f t="shared" si="12"/>
        <v>24.657534246575342</v>
      </c>
      <c r="L23" s="67">
        <f t="shared" si="12"/>
        <v>35.61643835616438</v>
      </c>
      <c r="M23" s="67">
        <f t="shared" si="12"/>
        <v>2.7397260273972601</v>
      </c>
      <c r="N23" s="67">
        <f t="shared" si="12"/>
        <v>27.397260273972602</v>
      </c>
      <c r="O23" s="67">
        <f t="shared" si="12"/>
        <v>8.2191780821917799</v>
      </c>
      <c r="P23" s="67">
        <f t="shared" si="12"/>
        <v>1.3698630136986301</v>
      </c>
    </row>
    <row r="24" spans="1:16" ht="15" customHeight="1" x14ac:dyDescent="0.15">
      <c r="A24" s="88" t="s">
        <v>249</v>
      </c>
      <c r="B24" s="30" t="s">
        <v>251</v>
      </c>
      <c r="C24" s="75">
        <f t="shared" si="7"/>
        <v>912</v>
      </c>
      <c r="D24" s="71">
        <f t="shared" si="11"/>
        <v>45.833333333333329</v>
      </c>
      <c r="E24" s="71">
        <f t="shared" si="11"/>
        <v>18.640350877192983</v>
      </c>
      <c r="F24" s="71">
        <f t="shared" si="11"/>
        <v>3.7280701754385963</v>
      </c>
      <c r="G24" s="71">
        <f t="shared" si="11"/>
        <v>26.315789473684209</v>
      </c>
      <c r="H24" s="71">
        <f t="shared" si="11"/>
        <v>3.9473684210526314</v>
      </c>
      <c r="I24" s="71">
        <f t="shared" si="11"/>
        <v>1.5350877192982455</v>
      </c>
      <c r="J24" s="75">
        <f t="shared" si="9"/>
        <v>912</v>
      </c>
      <c r="K24" s="71">
        <f t="shared" si="12"/>
        <v>37.171052631578952</v>
      </c>
      <c r="L24" s="71">
        <f t="shared" si="12"/>
        <v>24.451754385964914</v>
      </c>
      <c r="M24" s="71">
        <f t="shared" si="12"/>
        <v>2.9605263157894735</v>
      </c>
      <c r="N24" s="71">
        <f t="shared" si="12"/>
        <v>28.399122807017545</v>
      </c>
      <c r="O24" s="71">
        <f t="shared" si="12"/>
        <v>5.1535087719298245</v>
      </c>
      <c r="P24" s="71">
        <f t="shared" si="12"/>
        <v>1.8640350877192982</v>
      </c>
    </row>
    <row r="25" spans="1:16" ht="15" customHeight="1" x14ac:dyDescent="0.15">
      <c r="A25" s="69" t="s">
        <v>254</v>
      </c>
      <c r="B25" s="29" t="s">
        <v>252</v>
      </c>
      <c r="C25" s="68">
        <f t="shared" si="7"/>
        <v>749</v>
      </c>
      <c r="D25" s="67">
        <f t="shared" si="11"/>
        <v>44.592790387182916</v>
      </c>
      <c r="E25" s="67">
        <f t="shared" si="11"/>
        <v>18.291054739652871</v>
      </c>
      <c r="F25" s="67">
        <f t="shared" si="11"/>
        <v>4.1388518024032042</v>
      </c>
      <c r="G25" s="67">
        <f t="shared" si="11"/>
        <v>27.369826435246996</v>
      </c>
      <c r="H25" s="67">
        <f t="shared" si="11"/>
        <v>4.1388518024032042</v>
      </c>
      <c r="I25" s="67">
        <f t="shared" si="11"/>
        <v>1.4686248331108143</v>
      </c>
      <c r="J25" s="68">
        <f t="shared" si="9"/>
        <v>749</v>
      </c>
      <c r="K25" s="67">
        <f t="shared" si="12"/>
        <v>34.846461949265688</v>
      </c>
      <c r="L25" s="67">
        <f t="shared" si="12"/>
        <v>25.76769025367156</v>
      </c>
      <c r="M25" s="67">
        <f t="shared" si="12"/>
        <v>2.6702269692923899</v>
      </c>
      <c r="N25" s="67">
        <f t="shared" si="12"/>
        <v>29.506008010680908</v>
      </c>
      <c r="O25" s="67">
        <f t="shared" si="12"/>
        <v>5.7409879839786386</v>
      </c>
      <c r="P25" s="67">
        <f t="shared" si="12"/>
        <v>1.4686248331108143</v>
      </c>
    </row>
    <row r="26" spans="1:16" ht="15" customHeight="1" x14ac:dyDescent="0.15">
      <c r="A26" s="88" t="s">
        <v>255</v>
      </c>
      <c r="B26" s="30" t="s">
        <v>253</v>
      </c>
      <c r="C26" s="75">
        <f t="shared" si="7"/>
        <v>311</v>
      </c>
      <c r="D26" s="71">
        <f t="shared" ref="D26:I35" si="13">IF($C26=0,0,D71/$C26*100)</f>
        <v>46.30225080385852</v>
      </c>
      <c r="E26" s="71">
        <f t="shared" si="13"/>
        <v>23.79421221864952</v>
      </c>
      <c r="F26" s="71">
        <f t="shared" si="13"/>
        <v>3.8585209003215439</v>
      </c>
      <c r="G26" s="71">
        <f t="shared" si="13"/>
        <v>20.90032154340836</v>
      </c>
      <c r="H26" s="71">
        <f t="shared" si="13"/>
        <v>4.180064308681672</v>
      </c>
      <c r="I26" s="71">
        <f t="shared" si="13"/>
        <v>0.96463022508038598</v>
      </c>
      <c r="J26" s="75">
        <f t="shared" si="9"/>
        <v>311</v>
      </c>
      <c r="K26" s="71">
        <f t="shared" ref="K26:P35" si="14">IF($J26=0,0,K71/$J26*100)</f>
        <v>38.90675241157556</v>
      </c>
      <c r="L26" s="71">
        <f t="shared" si="14"/>
        <v>23.472668810289392</v>
      </c>
      <c r="M26" s="71">
        <f t="shared" si="14"/>
        <v>4.180064308681672</v>
      </c>
      <c r="N26" s="71">
        <f t="shared" si="14"/>
        <v>25.401929260450164</v>
      </c>
      <c r="O26" s="71">
        <f t="shared" si="14"/>
        <v>5.144694533762058</v>
      </c>
      <c r="P26" s="71">
        <f t="shared" si="14"/>
        <v>2.8938906752411575</v>
      </c>
    </row>
    <row r="27" spans="1:16" ht="15" customHeight="1" x14ac:dyDescent="0.15">
      <c r="A27" s="69" t="s">
        <v>256</v>
      </c>
      <c r="B27" s="29" t="s">
        <v>258</v>
      </c>
      <c r="C27" s="68">
        <f t="shared" si="7"/>
        <v>9</v>
      </c>
      <c r="D27" s="67">
        <f t="shared" si="13"/>
        <v>11.111111111111111</v>
      </c>
      <c r="E27" s="67">
        <f t="shared" si="13"/>
        <v>55.555555555555557</v>
      </c>
      <c r="F27" s="67">
        <f t="shared" si="13"/>
        <v>33.333333333333329</v>
      </c>
      <c r="G27" s="67">
        <f t="shared" si="13"/>
        <v>0</v>
      </c>
      <c r="H27" s="67">
        <f t="shared" si="13"/>
        <v>0</v>
      </c>
      <c r="I27" s="67">
        <f t="shared" si="13"/>
        <v>0</v>
      </c>
      <c r="J27" s="68">
        <f t="shared" si="9"/>
        <v>9</v>
      </c>
      <c r="K27" s="67">
        <f t="shared" si="14"/>
        <v>22.222222222222221</v>
      </c>
      <c r="L27" s="67">
        <f t="shared" si="14"/>
        <v>44.444444444444443</v>
      </c>
      <c r="M27" s="67">
        <f t="shared" si="14"/>
        <v>11.111111111111111</v>
      </c>
      <c r="N27" s="67">
        <f t="shared" si="14"/>
        <v>22.222222222222221</v>
      </c>
      <c r="O27" s="67">
        <f t="shared" si="14"/>
        <v>0</v>
      </c>
      <c r="P27" s="67">
        <f t="shared" si="14"/>
        <v>0</v>
      </c>
    </row>
    <row r="28" spans="1:16" ht="15" customHeight="1" x14ac:dyDescent="0.15">
      <c r="A28" s="69" t="s">
        <v>257</v>
      </c>
      <c r="B28" s="29" t="s">
        <v>259</v>
      </c>
      <c r="C28" s="68">
        <f t="shared" si="7"/>
        <v>157</v>
      </c>
      <c r="D28" s="67">
        <f t="shared" si="13"/>
        <v>40.127388535031848</v>
      </c>
      <c r="E28" s="67">
        <f t="shared" si="13"/>
        <v>19.108280254777071</v>
      </c>
      <c r="F28" s="67">
        <f t="shared" si="13"/>
        <v>3.8216560509554141</v>
      </c>
      <c r="G28" s="67">
        <f t="shared" si="13"/>
        <v>33.757961783439491</v>
      </c>
      <c r="H28" s="67">
        <f t="shared" si="13"/>
        <v>3.1847133757961785</v>
      </c>
      <c r="I28" s="67">
        <f t="shared" si="13"/>
        <v>0</v>
      </c>
      <c r="J28" s="68">
        <f t="shared" si="9"/>
        <v>157</v>
      </c>
      <c r="K28" s="67">
        <f t="shared" si="14"/>
        <v>29.936305732484076</v>
      </c>
      <c r="L28" s="67">
        <f t="shared" si="14"/>
        <v>26.751592356687897</v>
      </c>
      <c r="M28" s="67">
        <f t="shared" si="14"/>
        <v>4.4585987261146496</v>
      </c>
      <c r="N28" s="67">
        <f t="shared" si="14"/>
        <v>28.662420382165603</v>
      </c>
      <c r="O28" s="67">
        <f t="shared" si="14"/>
        <v>8.2802547770700627</v>
      </c>
      <c r="P28" s="67">
        <f t="shared" si="14"/>
        <v>1.910828025477707</v>
      </c>
    </row>
    <row r="29" spans="1:16" ht="15" customHeight="1" x14ac:dyDescent="0.15">
      <c r="A29" s="69"/>
      <c r="B29" s="29" t="s">
        <v>260</v>
      </c>
      <c r="C29" s="68">
        <f t="shared" si="7"/>
        <v>243</v>
      </c>
      <c r="D29" s="67">
        <f t="shared" si="13"/>
        <v>46.502057613168724</v>
      </c>
      <c r="E29" s="67">
        <f t="shared" si="13"/>
        <v>14.814814814814813</v>
      </c>
      <c r="F29" s="67">
        <f t="shared" si="13"/>
        <v>4.5267489711934159</v>
      </c>
      <c r="G29" s="67">
        <f t="shared" si="13"/>
        <v>29.629629629629626</v>
      </c>
      <c r="H29" s="67">
        <f t="shared" si="13"/>
        <v>4.1152263374485596</v>
      </c>
      <c r="I29" s="67">
        <f t="shared" si="13"/>
        <v>0.41152263374485598</v>
      </c>
      <c r="J29" s="68">
        <f t="shared" si="9"/>
        <v>243</v>
      </c>
      <c r="K29" s="67">
        <f t="shared" si="14"/>
        <v>35.802469135802468</v>
      </c>
      <c r="L29" s="67">
        <f t="shared" si="14"/>
        <v>23.456790123456788</v>
      </c>
      <c r="M29" s="67">
        <f t="shared" si="14"/>
        <v>3.2921810699588478</v>
      </c>
      <c r="N29" s="67">
        <f t="shared" si="14"/>
        <v>32.098765432098766</v>
      </c>
      <c r="O29" s="67">
        <f t="shared" si="14"/>
        <v>4.5267489711934159</v>
      </c>
      <c r="P29" s="67">
        <f t="shared" si="14"/>
        <v>0.82304526748971196</v>
      </c>
    </row>
    <row r="30" spans="1:16" ht="15" customHeight="1" x14ac:dyDescent="0.15">
      <c r="A30" s="69"/>
      <c r="B30" s="29" t="s">
        <v>261</v>
      </c>
      <c r="C30" s="68">
        <f t="shared" si="7"/>
        <v>571</v>
      </c>
      <c r="D30" s="67">
        <f t="shared" si="13"/>
        <v>45.534150612959721</v>
      </c>
      <c r="E30" s="67">
        <f t="shared" si="13"/>
        <v>21.716287215411558</v>
      </c>
      <c r="F30" s="67">
        <f t="shared" si="13"/>
        <v>3.1523642732049035</v>
      </c>
      <c r="G30" s="67">
        <f t="shared" si="13"/>
        <v>22.76707530647986</v>
      </c>
      <c r="H30" s="67">
        <f t="shared" si="13"/>
        <v>4.5534150612959721</v>
      </c>
      <c r="I30" s="67">
        <f t="shared" si="13"/>
        <v>2.276707530647986</v>
      </c>
      <c r="J30" s="68">
        <f t="shared" si="9"/>
        <v>571</v>
      </c>
      <c r="K30" s="67">
        <f t="shared" si="14"/>
        <v>38.17863397548161</v>
      </c>
      <c r="L30" s="67">
        <f t="shared" si="14"/>
        <v>25.218914185639228</v>
      </c>
      <c r="M30" s="67">
        <f t="shared" si="14"/>
        <v>2.276707530647986</v>
      </c>
      <c r="N30" s="67">
        <f t="shared" si="14"/>
        <v>26.970227670753065</v>
      </c>
      <c r="O30" s="67">
        <f t="shared" si="14"/>
        <v>5.0788091068301222</v>
      </c>
      <c r="P30" s="67">
        <f t="shared" si="14"/>
        <v>2.276707530647986</v>
      </c>
    </row>
    <row r="31" spans="1:16" ht="15" customHeight="1" x14ac:dyDescent="0.15">
      <c r="A31" s="88"/>
      <c r="B31" s="30" t="s">
        <v>262</v>
      </c>
      <c r="C31" s="75">
        <f t="shared" si="7"/>
        <v>5</v>
      </c>
      <c r="D31" s="71">
        <f t="shared" si="13"/>
        <v>40</v>
      </c>
      <c r="E31" s="71">
        <f t="shared" si="13"/>
        <v>40</v>
      </c>
      <c r="F31" s="71">
        <f t="shared" si="13"/>
        <v>0</v>
      </c>
      <c r="G31" s="71">
        <f t="shared" si="13"/>
        <v>20</v>
      </c>
      <c r="H31" s="71">
        <f t="shared" si="13"/>
        <v>0</v>
      </c>
      <c r="I31" s="71">
        <f t="shared" si="13"/>
        <v>0</v>
      </c>
      <c r="J31" s="75">
        <f t="shared" si="9"/>
        <v>5</v>
      </c>
      <c r="K31" s="71">
        <f t="shared" si="14"/>
        <v>60</v>
      </c>
      <c r="L31" s="71">
        <f t="shared" si="14"/>
        <v>40</v>
      </c>
      <c r="M31" s="71">
        <f t="shared" si="14"/>
        <v>0</v>
      </c>
      <c r="N31" s="71">
        <f t="shared" si="14"/>
        <v>0</v>
      </c>
      <c r="O31" s="71">
        <f t="shared" si="14"/>
        <v>0</v>
      </c>
      <c r="P31" s="71">
        <f t="shared" si="14"/>
        <v>0</v>
      </c>
    </row>
    <row r="32" spans="1:16" ht="15" customHeight="1" x14ac:dyDescent="0.15">
      <c r="A32" s="192" t="s">
        <v>263</v>
      </c>
      <c r="B32" s="204" t="s">
        <v>258</v>
      </c>
      <c r="C32" s="72">
        <f t="shared" si="7"/>
        <v>22</v>
      </c>
      <c r="D32" s="70">
        <f t="shared" si="13"/>
        <v>22.727272727272727</v>
      </c>
      <c r="E32" s="70">
        <f t="shared" si="13"/>
        <v>31.818181818181817</v>
      </c>
      <c r="F32" s="70">
        <f t="shared" si="13"/>
        <v>13.636363636363635</v>
      </c>
      <c r="G32" s="70">
        <f t="shared" si="13"/>
        <v>27.27272727272727</v>
      </c>
      <c r="H32" s="70">
        <f t="shared" si="13"/>
        <v>0</v>
      </c>
      <c r="I32" s="70">
        <f t="shared" si="13"/>
        <v>4.5454545454545459</v>
      </c>
      <c r="J32" s="72">
        <f t="shared" si="9"/>
        <v>22</v>
      </c>
      <c r="K32" s="70">
        <f t="shared" si="14"/>
        <v>27.27272727272727</v>
      </c>
      <c r="L32" s="70">
        <f t="shared" si="14"/>
        <v>31.818181818181817</v>
      </c>
      <c r="M32" s="70">
        <f t="shared" si="14"/>
        <v>4.5454545454545459</v>
      </c>
      <c r="N32" s="70">
        <f t="shared" si="14"/>
        <v>31.818181818181817</v>
      </c>
      <c r="O32" s="70">
        <f t="shared" si="14"/>
        <v>0</v>
      </c>
      <c r="P32" s="70">
        <f t="shared" si="14"/>
        <v>4.5454545454545459</v>
      </c>
    </row>
    <row r="33" spans="1:16" ht="15" customHeight="1" x14ac:dyDescent="0.15">
      <c r="A33" s="69" t="s">
        <v>383</v>
      </c>
      <c r="B33" s="29" t="s">
        <v>259</v>
      </c>
      <c r="C33" s="68">
        <f t="shared" si="7"/>
        <v>167</v>
      </c>
      <c r="D33" s="67">
        <f t="shared" si="13"/>
        <v>44.311377245508979</v>
      </c>
      <c r="E33" s="67">
        <f t="shared" si="13"/>
        <v>17.964071856287426</v>
      </c>
      <c r="F33" s="67">
        <f t="shared" si="13"/>
        <v>3.5928143712574849</v>
      </c>
      <c r="G33" s="67">
        <f t="shared" si="13"/>
        <v>30.538922155688624</v>
      </c>
      <c r="H33" s="67">
        <f t="shared" si="13"/>
        <v>3.5928143712574849</v>
      </c>
      <c r="I33" s="67">
        <f t="shared" si="13"/>
        <v>0</v>
      </c>
      <c r="J33" s="68">
        <f t="shared" si="9"/>
        <v>167</v>
      </c>
      <c r="K33" s="67">
        <f t="shared" si="14"/>
        <v>32.934131736526943</v>
      </c>
      <c r="L33" s="67">
        <f t="shared" si="14"/>
        <v>25.149700598802394</v>
      </c>
      <c r="M33" s="67">
        <f t="shared" si="14"/>
        <v>3.5928143712574849</v>
      </c>
      <c r="N33" s="67">
        <f t="shared" si="14"/>
        <v>27.54491017964072</v>
      </c>
      <c r="O33" s="67">
        <f t="shared" si="14"/>
        <v>8.9820359281437128</v>
      </c>
      <c r="P33" s="67">
        <f t="shared" si="14"/>
        <v>1.7964071856287425</v>
      </c>
    </row>
    <row r="34" spans="1:16" ht="15" customHeight="1" x14ac:dyDescent="0.15">
      <c r="A34" s="69" t="s">
        <v>384</v>
      </c>
      <c r="B34" s="29" t="s">
        <v>260</v>
      </c>
      <c r="C34" s="68">
        <f t="shared" si="7"/>
        <v>277</v>
      </c>
      <c r="D34" s="67">
        <f t="shared" si="13"/>
        <v>46.931407942238266</v>
      </c>
      <c r="E34" s="67">
        <f t="shared" si="13"/>
        <v>14.801444043321299</v>
      </c>
      <c r="F34" s="67">
        <f t="shared" si="13"/>
        <v>4.6931407942238268</v>
      </c>
      <c r="G34" s="67">
        <f t="shared" si="13"/>
        <v>29.241877256317689</v>
      </c>
      <c r="H34" s="67">
        <f t="shared" si="13"/>
        <v>3.9711191335740073</v>
      </c>
      <c r="I34" s="67">
        <f t="shared" si="13"/>
        <v>0.36101083032490977</v>
      </c>
      <c r="J34" s="68">
        <f t="shared" si="9"/>
        <v>277</v>
      </c>
      <c r="K34" s="67">
        <f t="shared" si="14"/>
        <v>36.823104693140799</v>
      </c>
      <c r="L34" s="67">
        <f t="shared" si="14"/>
        <v>25.63176895306859</v>
      </c>
      <c r="M34" s="67">
        <f t="shared" si="14"/>
        <v>2.8880866425992782</v>
      </c>
      <c r="N34" s="67">
        <f t="shared" si="14"/>
        <v>29.602888086642597</v>
      </c>
      <c r="O34" s="67">
        <f t="shared" si="14"/>
        <v>3.9711191335740073</v>
      </c>
      <c r="P34" s="67">
        <f t="shared" si="14"/>
        <v>1.0830324909747291</v>
      </c>
    </row>
    <row r="35" spans="1:16" ht="15" customHeight="1" x14ac:dyDescent="0.15">
      <c r="A35" s="69"/>
      <c r="B35" s="29" t="s">
        <v>261</v>
      </c>
      <c r="C35" s="68">
        <f t="shared" si="7"/>
        <v>502</v>
      </c>
      <c r="D35" s="67">
        <f t="shared" si="13"/>
        <v>44.422310756972109</v>
      </c>
      <c r="E35" s="67">
        <f t="shared" si="13"/>
        <v>22.709163346613543</v>
      </c>
      <c r="F35" s="67">
        <f t="shared" si="13"/>
        <v>2.9880478087649402</v>
      </c>
      <c r="G35" s="67">
        <f t="shared" si="13"/>
        <v>22.908366533864541</v>
      </c>
      <c r="H35" s="67">
        <f t="shared" si="13"/>
        <v>4.7808764940239046</v>
      </c>
      <c r="I35" s="67">
        <f t="shared" si="13"/>
        <v>2.1912350597609564</v>
      </c>
      <c r="J35" s="68">
        <f t="shared" si="9"/>
        <v>502</v>
      </c>
      <c r="K35" s="67">
        <f t="shared" si="14"/>
        <v>37.649402390438247</v>
      </c>
      <c r="L35" s="67">
        <f t="shared" si="14"/>
        <v>24.900398406374503</v>
      </c>
      <c r="M35" s="67">
        <f t="shared" si="14"/>
        <v>2.5896414342629481</v>
      </c>
      <c r="N35" s="67">
        <f t="shared" si="14"/>
        <v>27.290836653386453</v>
      </c>
      <c r="O35" s="67">
        <f t="shared" si="14"/>
        <v>5.3784860557768921</v>
      </c>
      <c r="P35" s="67">
        <f t="shared" si="14"/>
        <v>2.1912350597609564</v>
      </c>
    </row>
    <row r="36" spans="1:16" ht="15" customHeight="1" x14ac:dyDescent="0.15">
      <c r="A36" s="88"/>
      <c r="B36" s="30" t="s">
        <v>262</v>
      </c>
      <c r="C36" s="75">
        <f t="shared" si="7"/>
        <v>17</v>
      </c>
      <c r="D36" s="71">
        <f t="shared" ref="D36:I45" si="15">IF($C36=0,0,D81/$C36*100)</f>
        <v>41.17647058823529</v>
      </c>
      <c r="E36" s="71">
        <f t="shared" si="15"/>
        <v>29.411764705882355</v>
      </c>
      <c r="F36" s="71">
        <f t="shared" si="15"/>
        <v>5.8823529411764701</v>
      </c>
      <c r="G36" s="71">
        <f t="shared" si="15"/>
        <v>17.647058823529413</v>
      </c>
      <c r="H36" s="71">
        <f t="shared" si="15"/>
        <v>0</v>
      </c>
      <c r="I36" s="71">
        <f t="shared" si="15"/>
        <v>5.8823529411764701</v>
      </c>
      <c r="J36" s="75">
        <f t="shared" si="9"/>
        <v>17</v>
      </c>
      <c r="K36" s="71">
        <f t="shared" ref="K36:P45" si="16">IF($J36=0,0,K81/$J36*100)</f>
        <v>29.411764705882355</v>
      </c>
      <c r="L36" s="71">
        <f t="shared" si="16"/>
        <v>23.52941176470588</v>
      </c>
      <c r="M36" s="71">
        <f t="shared" si="16"/>
        <v>5.8823529411764701</v>
      </c>
      <c r="N36" s="71">
        <f t="shared" si="16"/>
        <v>41.17647058823529</v>
      </c>
      <c r="O36" s="71">
        <f t="shared" si="16"/>
        <v>0</v>
      </c>
      <c r="P36" s="71">
        <f t="shared" si="16"/>
        <v>0</v>
      </c>
    </row>
    <row r="37" spans="1:16" ht="15" customHeight="1" x14ac:dyDescent="0.15">
      <c r="A37" s="69" t="s">
        <v>264</v>
      </c>
      <c r="B37" s="29" t="s">
        <v>258</v>
      </c>
      <c r="C37" s="68">
        <f t="shared" si="7"/>
        <v>399</v>
      </c>
      <c r="D37" s="67">
        <f t="shared" si="15"/>
        <v>44.360902255639097</v>
      </c>
      <c r="E37" s="67">
        <f t="shared" si="15"/>
        <v>18.546365914786968</v>
      </c>
      <c r="F37" s="67">
        <f t="shared" si="15"/>
        <v>4.0100250626566414</v>
      </c>
      <c r="G37" s="67">
        <f t="shared" si="15"/>
        <v>27.56892230576441</v>
      </c>
      <c r="H37" s="67">
        <f t="shared" si="15"/>
        <v>3.5087719298245612</v>
      </c>
      <c r="I37" s="67">
        <f t="shared" si="15"/>
        <v>2.0050125313283207</v>
      </c>
      <c r="J37" s="68">
        <f t="shared" si="9"/>
        <v>399</v>
      </c>
      <c r="K37" s="67">
        <f t="shared" si="16"/>
        <v>33.834586466165412</v>
      </c>
      <c r="L37" s="67">
        <f t="shared" si="16"/>
        <v>26.315789473684209</v>
      </c>
      <c r="M37" s="67">
        <f t="shared" si="16"/>
        <v>2.7568922305764412</v>
      </c>
      <c r="N37" s="67">
        <f t="shared" si="16"/>
        <v>30.075187969924812</v>
      </c>
      <c r="O37" s="67">
        <f t="shared" si="16"/>
        <v>4.5112781954887211</v>
      </c>
      <c r="P37" s="67">
        <f t="shared" si="16"/>
        <v>2.5062656641604009</v>
      </c>
    </row>
    <row r="38" spans="1:16" ht="15" customHeight="1" x14ac:dyDescent="0.15">
      <c r="A38" s="69" t="s">
        <v>265</v>
      </c>
      <c r="B38" s="29" t="s">
        <v>259</v>
      </c>
      <c r="C38" s="68">
        <f t="shared" si="7"/>
        <v>415</v>
      </c>
      <c r="D38" s="67">
        <f t="shared" si="15"/>
        <v>42.650602409638552</v>
      </c>
      <c r="E38" s="67">
        <f t="shared" si="15"/>
        <v>20.963855421686748</v>
      </c>
      <c r="F38" s="67">
        <f t="shared" si="15"/>
        <v>3.6144578313253009</v>
      </c>
      <c r="G38" s="67">
        <f t="shared" si="15"/>
        <v>26.506024096385545</v>
      </c>
      <c r="H38" s="67">
        <f t="shared" si="15"/>
        <v>5.3012048192771086</v>
      </c>
      <c r="I38" s="67">
        <f t="shared" si="15"/>
        <v>0.96385542168674709</v>
      </c>
      <c r="J38" s="68">
        <f t="shared" si="9"/>
        <v>415</v>
      </c>
      <c r="K38" s="67">
        <f t="shared" si="16"/>
        <v>38.313253012048193</v>
      </c>
      <c r="L38" s="67">
        <f t="shared" si="16"/>
        <v>24.096385542168676</v>
      </c>
      <c r="M38" s="67">
        <f t="shared" si="16"/>
        <v>3.6144578313253009</v>
      </c>
      <c r="N38" s="67">
        <f t="shared" si="16"/>
        <v>25.542168674698797</v>
      </c>
      <c r="O38" s="67">
        <f t="shared" si="16"/>
        <v>6.7469879518072293</v>
      </c>
      <c r="P38" s="67">
        <f t="shared" si="16"/>
        <v>1.6867469879518073</v>
      </c>
    </row>
    <row r="39" spans="1:16" ht="15" customHeight="1" x14ac:dyDescent="0.15">
      <c r="A39" s="69"/>
      <c r="B39" s="29" t="s">
        <v>260</v>
      </c>
      <c r="C39" s="68">
        <f t="shared" si="7"/>
        <v>161</v>
      </c>
      <c r="D39" s="67">
        <f t="shared" si="15"/>
        <v>50.931677018633536</v>
      </c>
      <c r="E39" s="67">
        <f t="shared" si="15"/>
        <v>20.496894409937887</v>
      </c>
      <c r="F39" s="67">
        <f t="shared" si="15"/>
        <v>4.3478260869565215</v>
      </c>
      <c r="G39" s="67">
        <f t="shared" si="15"/>
        <v>20.496894409937887</v>
      </c>
      <c r="H39" s="67">
        <f t="shared" si="15"/>
        <v>2.4844720496894408</v>
      </c>
      <c r="I39" s="67">
        <f t="shared" si="15"/>
        <v>1.2422360248447204</v>
      </c>
      <c r="J39" s="68">
        <f t="shared" si="9"/>
        <v>161</v>
      </c>
      <c r="K39" s="67">
        <f t="shared" si="16"/>
        <v>37.888198757763973</v>
      </c>
      <c r="L39" s="67">
        <f t="shared" si="16"/>
        <v>25.465838509316768</v>
      </c>
      <c r="M39" s="67">
        <f t="shared" si="16"/>
        <v>1.8633540372670807</v>
      </c>
      <c r="N39" s="67">
        <f t="shared" si="16"/>
        <v>31.05590062111801</v>
      </c>
      <c r="O39" s="67">
        <f t="shared" si="16"/>
        <v>3.1055900621118013</v>
      </c>
      <c r="P39" s="67">
        <f t="shared" si="16"/>
        <v>0.6211180124223602</v>
      </c>
    </row>
    <row r="40" spans="1:16" ht="15" customHeight="1" x14ac:dyDescent="0.15">
      <c r="A40" s="69"/>
      <c r="B40" s="29" t="s">
        <v>261</v>
      </c>
      <c r="C40" s="68">
        <f t="shared" si="7"/>
        <v>6</v>
      </c>
      <c r="D40" s="67">
        <f t="shared" si="15"/>
        <v>16.666666666666664</v>
      </c>
      <c r="E40" s="67">
        <f t="shared" si="15"/>
        <v>50</v>
      </c>
      <c r="F40" s="67">
        <f t="shared" si="15"/>
        <v>0</v>
      </c>
      <c r="G40" s="67">
        <f t="shared" si="15"/>
        <v>33.333333333333329</v>
      </c>
      <c r="H40" s="67">
        <f t="shared" si="15"/>
        <v>0</v>
      </c>
      <c r="I40" s="67">
        <f t="shared" si="15"/>
        <v>0</v>
      </c>
      <c r="J40" s="68">
        <f t="shared" si="9"/>
        <v>6</v>
      </c>
      <c r="K40" s="67">
        <f t="shared" si="16"/>
        <v>16.666666666666664</v>
      </c>
      <c r="L40" s="67">
        <f t="shared" si="16"/>
        <v>33.333333333333329</v>
      </c>
      <c r="M40" s="67">
        <f t="shared" si="16"/>
        <v>0</v>
      </c>
      <c r="N40" s="67">
        <f t="shared" si="16"/>
        <v>33.333333333333329</v>
      </c>
      <c r="O40" s="67">
        <f t="shared" si="16"/>
        <v>16.666666666666664</v>
      </c>
      <c r="P40" s="67">
        <f t="shared" si="16"/>
        <v>0</v>
      </c>
    </row>
    <row r="41" spans="1:16" ht="15" customHeight="1" x14ac:dyDescent="0.15">
      <c r="A41" s="88"/>
      <c r="B41" s="30" t="s">
        <v>262</v>
      </c>
      <c r="C41" s="75">
        <f t="shared" si="7"/>
        <v>4</v>
      </c>
      <c r="D41" s="71">
        <f t="shared" si="15"/>
        <v>50</v>
      </c>
      <c r="E41" s="71">
        <f t="shared" si="15"/>
        <v>0</v>
      </c>
      <c r="F41" s="71">
        <f t="shared" si="15"/>
        <v>0</v>
      </c>
      <c r="G41" s="71">
        <f t="shared" si="15"/>
        <v>25</v>
      </c>
      <c r="H41" s="71">
        <f t="shared" si="15"/>
        <v>25</v>
      </c>
      <c r="I41" s="71">
        <f t="shared" si="15"/>
        <v>0</v>
      </c>
      <c r="J41" s="75">
        <f t="shared" si="9"/>
        <v>4</v>
      </c>
      <c r="K41" s="71">
        <f t="shared" si="16"/>
        <v>25</v>
      </c>
      <c r="L41" s="71">
        <f t="shared" si="16"/>
        <v>25</v>
      </c>
      <c r="M41" s="71">
        <f t="shared" si="16"/>
        <v>0</v>
      </c>
      <c r="N41" s="71">
        <f t="shared" si="16"/>
        <v>25</v>
      </c>
      <c r="O41" s="71">
        <f t="shared" si="16"/>
        <v>25</v>
      </c>
      <c r="P41" s="71">
        <f t="shared" si="16"/>
        <v>0</v>
      </c>
    </row>
    <row r="42" spans="1:16" ht="15" customHeight="1" x14ac:dyDescent="0.15">
      <c r="A42" s="69" t="s">
        <v>266</v>
      </c>
      <c r="B42" s="29" t="s">
        <v>267</v>
      </c>
      <c r="C42" s="68">
        <f t="shared" si="7"/>
        <v>514</v>
      </c>
      <c r="D42" s="67">
        <f t="shared" si="15"/>
        <v>46.498054474708169</v>
      </c>
      <c r="E42" s="67">
        <f t="shared" si="15"/>
        <v>18.28793774319066</v>
      </c>
      <c r="F42" s="67">
        <f t="shared" si="15"/>
        <v>4.6692607003891053</v>
      </c>
      <c r="G42" s="67">
        <f t="shared" si="15"/>
        <v>25.097276264591439</v>
      </c>
      <c r="H42" s="67">
        <f t="shared" si="15"/>
        <v>3.5019455252918288</v>
      </c>
      <c r="I42" s="67">
        <f t="shared" si="15"/>
        <v>1.9455252918287937</v>
      </c>
      <c r="J42" s="68">
        <f t="shared" si="9"/>
        <v>514</v>
      </c>
      <c r="K42" s="67">
        <f t="shared" si="16"/>
        <v>35.408560311284049</v>
      </c>
      <c r="L42" s="67">
        <f t="shared" si="16"/>
        <v>25.097276264591439</v>
      </c>
      <c r="M42" s="67">
        <f t="shared" si="16"/>
        <v>3.8910505836575875</v>
      </c>
      <c r="N42" s="67">
        <f t="shared" si="16"/>
        <v>27.626459143968873</v>
      </c>
      <c r="O42" s="67">
        <f t="shared" si="16"/>
        <v>5.4474708171206228</v>
      </c>
      <c r="P42" s="67">
        <f t="shared" si="16"/>
        <v>2.5291828793774318</v>
      </c>
    </row>
    <row r="43" spans="1:16" ht="15" customHeight="1" x14ac:dyDescent="0.15">
      <c r="A43" s="69" t="s">
        <v>385</v>
      </c>
      <c r="B43" s="29" t="s">
        <v>268</v>
      </c>
      <c r="C43" s="68">
        <f t="shared" si="7"/>
        <v>865</v>
      </c>
      <c r="D43" s="67">
        <f t="shared" si="15"/>
        <v>44.393063583815028</v>
      </c>
      <c r="E43" s="67">
        <f t="shared" si="15"/>
        <v>19.421965317919074</v>
      </c>
      <c r="F43" s="67">
        <f t="shared" si="15"/>
        <v>3.4682080924855487</v>
      </c>
      <c r="G43" s="67">
        <f t="shared" si="15"/>
        <v>27.052023121387279</v>
      </c>
      <c r="H43" s="67">
        <f t="shared" si="15"/>
        <v>4.6242774566473983</v>
      </c>
      <c r="I43" s="67">
        <f t="shared" si="15"/>
        <v>1.0404624277456647</v>
      </c>
      <c r="J43" s="68">
        <f t="shared" si="9"/>
        <v>865</v>
      </c>
      <c r="K43" s="67">
        <f t="shared" si="16"/>
        <v>36.416184971098261</v>
      </c>
      <c r="L43" s="67">
        <f t="shared" si="16"/>
        <v>24.508670520231213</v>
      </c>
      <c r="M43" s="67">
        <f t="shared" si="16"/>
        <v>2.6589595375722546</v>
      </c>
      <c r="N43" s="67">
        <f t="shared" si="16"/>
        <v>29.47976878612717</v>
      </c>
      <c r="O43" s="67">
        <f t="shared" si="16"/>
        <v>5.4335260115606934</v>
      </c>
      <c r="P43" s="67">
        <f t="shared" si="16"/>
        <v>1.5028901734104045</v>
      </c>
    </row>
    <row r="44" spans="1:16" ht="15" customHeight="1" x14ac:dyDescent="0.15">
      <c r="A44" s="69" t="s">
        <v>386</v>
      </c>
      <c r="B44" s="29" t="s">
        <v>269</v>
      </c>
      <c r="C44" s="68">
        <f t="shared" si="7"/>
        <v>19</v>
      </c>
      <c r="D44" s="67">
        <f t="shared" si="15"/>
        <v>36.84210526315789</v>
      </c>
      <c r="E44" s="67">
        <f t="shared" si="15"/>
        <v>31.578947368421051</v>
      </c>
      <c r="F44" s="67">
        <f t="shared" si="15"/>
        <v>15.789473684210526</v>
      </c>
      <c r="G44" s="67">
        <f t="shared" si="15"/>
        <v>10.526315789473683</v>
      </c>
      <c r="H44" s="67">
        <f t="shared" si="15"/>
        <v>5.2631578947368416</v>
      </c>
      <c r="I44" s="67">
        <f t="shared" si="15"/>
        <v>0</v>
      </c>
      <c r="J44" s="68">
        <f t="shared" si="9"/>
        <v>19</v>
      </c>
      <c r="K44" s="67">
        <f t="shared" si="16"/>
        <v>42.105263157894733</v>
      </c>
      <c r="L44" s="67">
        <f t="shared" si="16"/>
        <v>36.84210526315789</v>
      </c>
      <c r="M44" s="67">
        <f t="shared" si="16"/>
        <v>5.2631578947368416</v>
      </c>
      <c r="N44" s="67">
        <f t="shared" si="16"/>
        <v>15.789473684210526</v>
      </c>
      <c r="O44" s="67">
        <f t="shared" si="16"/>
        <v>0</v>
      </c>
      <c r="P44" s="67">
        <f t="shared" si="16"/>
        <v>0</v>
      </c>
    </row>
    <row r="45" spans="1:16" ht="15" customHeight="1" x14ac:dyDescent="0.15">
      <c r="A45" s="209"/>
      <c r="B45" s="30" t="s">
        <v>3</v>
      </c>
      <c r="C45" s="75">
        <f t="shared" si="7"/>
        <v>60</v>
      </c>
      <c r="D45" s="71">
        <f t="shared" si="15"/>
        <v>41.666666666666671</v>
      </c>
      <c r="E45" s="71">
        <f t="shared" si="15"/>
        <v>11.666666666666666</v>
      </c>
      <c r="F45" s="71">
        <f t="shared" si="15"/>
        <v>5</v>
      </c>
      <c r="G45" s="71">
        <f t="shared" si="15"/>
        <v>38.333333333333336</v>
      </c>
      <c r="H45" s="71">
        <f t="shared" si="15"/>
        <v>3.3333333333333335</v>
      </c>
      <c r="I45" s="71">
        <f t="shared" si="15"/>
        <v>0</v>
      </c>
      <c r="J45" s="75">
        <f t="shared" si="9"/>
        <v>60</v>
      </c>
      <c r="K45" s="71">
        <f t="shared" si="16"/>
        <v>35</v>
      </c>
      <c r="L45" s="71">
        <f t="shared" si="16"/>
        <v>20</v>
      </c>
      <c r="M45" s="71">
        <f t="shared" si="16"/>
        <v>1.6666666666666667</v>
      </c>
      <c r="N45" s="71">
        <f t="shared" si="16"/>
        <v>41.666666666666671</v>
      </c>
      <c r="O45" s="71">
        <f t="shared" si="16"/>
        <v>1.6666666666666667</v>
      </c>
      <c r="P45" s="71">
        <f t="shared" si="16"/>
        <v>0</v>
      </c>
    </row>
    <row r="46" spans="1:16" ht="15" customHeight="1" x14ac:dyDescent="0.15">
      <c r="A46" s="206"/>
      <c r="B46" s="206"/>
      <c r="C46" s="206"/>
      <c r="D46" s="206"/>
      <c r="E46" s="206"/>
      <c r="F46" s="206"/>
      <c r="G46" s="206"/>
      <c r="H46" s="206"/>
      <c r="I46" s="206"/>
      <c r="J46" s="206"/>
      <c r="K46" s="206"/>
      <c r="L46" s="206"/>
      <c r="M46" s="206"/>
      <c r="N46" s="206"/>
      <c r="O46" s="206"/>
      <c r="P46" s="206"/>
    </row>
    <row r="47" spans="1:16" ht="15" customHeight="1" x14ac:dyDescent="0.15">
      <c r="A47" s="206"/>
      <c r="B47" s="206"/>
      <c r="C47" s="206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</row>
    <row r="49" spans="1:16" ht="15" customHeight="1" x14ac:dyDescent="0.15">
      <c r="A49" s="7" t="s">
        <v>0</v>
      </c>
      <c r="B49" s="8"/>
      <c r="C49" s="20">
        <v>985</v>
      </c>
      <c r="D49" s="20">
        <v>439</v>
      </c>
      <c r="E49" s="20">
        <v>197</v>
      </c>
      <c r="F49" s="20">
        <v>38</v>
      </c>
      <c r="G49" s="20">
        <v>256</v>
      </c>
      <c r="H49" s="20">
        <v>41</v>
      </c>
      <c r="I49" s="20">
        <v>14</v>
      </c>
      <c r="J49" s="20">
        <v>985</v>
      </c>
      <c r="K49" s="20">
        <v>357</v>
      </c>
      <c r="L49" s="20">
        <v>249</v>
      </c>
      <c r="M49" s="20">
        <v>29</v>
      </c>
      <c r="N49" s="20">
        <v>279</v>
      </c>
      <c r="O49" s="20">
        <v>53</v>
      </c>
      <c r="P49" s="20">
        <v>18</v>
      </c>
    </row>
    <row r="50" spans="1:16" ht="15" customHeight="1" x14ac:dyDescent="0.15">
      <c r="A50" s="4"/>
      <c r="B50" s="5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</row>
    <row r="51" spans="1:16" ht="15" customHeight="1" x14ac:dyDescent="0.15">
      <c r="A51" s="2" t="s">
        <v>224</v>
      </c>
      <c r="B51" s="23" t="s">
        <v>225</v>
      </c>
      <c r="C51" s="20">
        <v>55</v>
      </c>
      <c r="D51" s="20">
        <v>18</v>
      </c>
      <c r="E51" s="20">
        <v>16</v>
      </c>
      <c r="F51" s="20">
        <v>4</v>
      </c>
      <c r="G51" s="20">
        <v>14</v>
      </c>
      <c r="H51" s="20">
        <v>3</v>
      </c>
      <c r="I51" s="20">
        <v>0</v>
      </c>
      <c r="J51" s="20">
        <v>55</v>
      </c>
      <c r="K51" s="20">
        <v>15</v>
      </c>
      <c r="L51" s="20">
        <v>18</v>
      </c>
      <c r="M51" s="20">
        <v>4</v>
      </c>
      <c r="N51" s="20">
        <v>15</v>
      </c>
      <c r="O51" s="20">
        <v>3</v>
      </c>
      <c r="P51" s="20">
        <v>0</v>
      </c>
    </row>
    <row r="52" spans="1:16" ht="15" customHeight="1" x14ac:dyDescent="0.15">
      <c r="A52" s="3" t="s">
        <v>228</v>
      </c>
      <c r="B52" s="24" t="s">
        <v>226</v>
      </c>
      <c r="C52" s="20">
        <v>924</v>
      </c>
      <c r="D52" s="20">
        <v>418</v>
      </c>
      <c r="E52" s="20">
        <v>181</v>
      </c>
      <c r="F52" s="20">
        <v>33</v>
      </c>
      <c r="G52" s="20">
        <v>240</v>
      </c>
      <c r="H52" s="20">
        <v>38</v>
      </c>
      <c r="I52" s="20">
        <v>14</v>
      </c>
      <c r="J52" s="20">
        <v>924</v>
      </c>
      <c r="K52" s="20">
        <v>340</v>
      </c>
      <c r="L52" s="20">
        <v>228</v>
      </c>
      <c r="M52" s="20">
        <v>24</v>
      </c>
      <c r="N52" s="20">
        <v>264</v>
      </c>
      <c r="O52" s="20">
        <v>50</v>
      </c>
      <c r="P52" s="20">
        <v>18</v>
      </c>
    </row>
    <row r="53" spans="1:16" ht="15" customHeight="1" x14ac:dyDescent="0.15">
      <c r="A53" s="4"/>
      <c r="B53" s="25" t="s">
        <v>227</v>
      </c>
      <c r="C53" s="20">
        <v>6</v>
      </c>
      <c r="D53" s="20">
        <v>3</v>
      </c>
      <c r="E53" s="20">
        <v>0</v>
      </c>
      <c r="F53" s="20">
        <v>1</v>
      </c>
      <c r="G53" s="20">
        <v>2</v>
      </c>
      <c r="H53" s="20">
        <v>0</v>
      </c>
      <c r="I53" s="20">
        <v>0</v>
      </c>
      <c r="J53" s="20">
        <v>6</v>
      </c>
      <c r="K53" s="20">
        <v>2</v>
      </c>
      <c r="L53" s="20">
        <v>3</v>
      </c>
      <c r="M53" s="20">
        <v>1</v>
      </c>
      <c r="N53" s="20">
        <v>0</v>
      </c>
      <c r="O53" s="20">
        <v>0</v>
      </c>
      <c r="P53" s="20">
        <v>0</v>
      </c>
    </row>
    <row r="54" spans="1:16" ht="15" customHeight="1" x14ac:dyDescent="0.15">
      <c r="A54" s="2" t="s">
        <v>229</v>
      </c>
      <c r="B54" s="23" t="s">
        <v>231</v>
      </c>
      <c r="C54" s="20">
        <v>63</v>
      </c>
      <c r="D54" s="20">
        <v>24</v>
      </c>
      <c r="E54" s="20">
        <v>11</v>
      </c>
      <c r="F54" s="20">
        <v>2</v>
      </c>
      <c r="G54" s="20">
        <v>20</v>
      </c>
      <c r="H54" s="20">
        <v>6</v>
      </c>
      <c r="I54" s="20">
        <v>0</v>
      </c>
      <c r="J54" s="20">
        <v>63</v>
      </c>
      <c r="K54" s="20">
        <v>17</v>
      </c>
      <c r="L54" s="20">
        <v>18</v>
      </c>
      <c r="M54" s="20">
        <v>1</v>
      </c>
      <c r="N54" s="20">
        <v>14</v>
      </c>
      <c r="O54" s="20">
        <v>11</v>
      </c>
      <c r="P54" s="20">
        <v>2</v>
      </c>
    </row>
    <row r="55" spans="1:16" ht="15" customHeight="1" x14ac:dyDescent="0.15">
      <c r="A55" s="3" t="s">
        <v>230</v>
      </c>
      <c r="B55" s="24" t="s">
        <v>232</v>
      </c>
      <c r="C55" s="20">
        <v>138</v>
      </c>
      <c r="D55" s="20">
        <v>55</v>
      </c>
      <c r="E55" s="20">
        <v>28</v>
      </c>
      <c r="F55" s="20">
        <v>4</v>
      </c>
      <c r="G55" s="20">
        <v>46</v>
      </c>
      <c r="H55" s="20">
        <v>5</v>
      </c>
      <c r="I55" s="20">
        <v>0</v>
      </c>
      <c r="J55" s="20">
        <v>138</v>
      </c>
      <c r="K55" s="20">
        <v>46</v>
      </c>
      <c r="L55" s="20">
        <v>37</v>
      </c>
      <c r="M55" s="20">
        <v>3</v>
      </c>
      <c r="N55" s="20">
        <v>42</v>
      </c>
      <c r="O55" s="20">
        <v>8</v>
      </c>
      <c r="P55" s="20">
        <v>2</v>
      </c>
    </row>
    <row r="56" spans="1:16" ht="15" customHeight="1" x14ac:dyDescent="0.15">
      <c r="A56" s="3"/>
      <c r="B56" s="24" t="s">
        <v>233</v>
      </c>
      <c r="C56" s="20">
        <v>274</v>
      </c>
      <c r="D56" s="20">
        <v>118</v>
      </c>
      <c r="E56" s="20">
        <v>51</v>
      </c>
      <c r="F56" s="20">
        <v>14</v>
      </c>
      <c r="G56" s="20">
        <v>80</v>
      </c>
      <c r="H56" s="20">
        <v>9</v>
      </c>
      <c r="I56" s="20">
        <v>2</v>
      </c>
      <c r="J56" s="20">
        <v>274</v>
      </c>
      <c r="K56" s="20">
        <v>98</v>
      </c>
      <c r="L56" s="20">
        <v>63</v>
      </c>
      <c r="M56" s="20">
        <v>10</v>
      </c>
      <c r="N56" s="20">
        <v>88</v>
      </c>
      <c r="O56" s="20">
        <v>13</v>
      </c>
      <c r="P56" s="20">
        <v>2</v>
      </c>
    </row>
    <row r="57" spans="1:16" ht="15" customHeight="1" x14ac:dyDescent="0.15">
      <c r="A57" s="3"/>
      <c r="B57" s="24" t="s">
        <v>234</v>
      </c>
      <c r="C57" s="20">
        <v>322</v>
      </c>
      <c r="D57" s="20">
        <v>151</v>
      </c>
      <c r="E57" s="20">
        <v>65</v>
      </c>
      <c r="F57" s="20">
        <v>7</v>
      </c>
      <c r="G57" s="20">
        <v>81</v>
      </c>
      <c r="H57" s="20">
        <v>15</v>
      </c>
      <c r="I57" s="20">
        <v>3</v>
      </c>
      <c r="J57" s="20">
        <v>322</v>
      </c>
      <c r="K57" s="20">
        <v>107</v>
      </c>
      <c r="L57" s="20">
        <v>88</v>
      </c>
      <c r="M57" s="20">
        <v>9</v>
      </c>
      <c r="N57" s="20">
        <v>99</v>
      </c>
      <c r="O57" s="20">
        <v>12</v>
      </c>
      <c r="P57" s="20">
        <v>7</v>
      </c>
    </row>
    <row r="58" spans="1:16" ht="15" customHeight="1" x14ac:dyDescent="0.15">
      <c r="A58" s="4"/>
      <c r="B58" s="25" t="s">
        <v>235</v>
      </c>
      <c r="C58" s="20">
        <v>188</v>
      </c>
      <c r="D58" s="20">
        <v>91</v>
      </c>
      <c r="E58" s="20">
        <v>42</v>
      </c>
      <c r="F58" s="20">
        <v>11</v>
      </c>
      <c r="G58" s="20">
        <v>29</v>
      </c>
      <c r="H58" s="20">
        <v>6</v>
      </c>
      <c r="I58" s="20">
        <v>9</v>
      </c>
      <c r="J58" s="20">
        <v>188</v>
      </c>
      <c r="K58" s="20">
        <v>89</v>
      </c>
      <c r="L58" s="20">
        <v>43</v>
      </c>
      <c r="M58" s="20">
        <v>6</v>
      </c>
      <c r="N58" s="20">
        <v>36</v>
      </c>
      <c r="O58" s="20">
        <v>9</v>
      </c>
      <c r="P58" s="20">
        <v>5</v>
      </c>
    </row>
    <row r="59" spans="1:16" ht="15" customHeight="1" x14ac:dyDescent="0.15">
      <c r="A59" s="3" t="s">
        <v>236</v>
      </c>
      <c r="B59" s="24" t="s">
        <v>238</v>
      </c>
      <c r="C59" s="20">
        <v>750</v>
      </c>
      <c r="D59" s="20">
        <v>327</v>
      </c>
      <c r="E59" s="20">
        <v>152</v>
      </c>
      <c r="F59" s="20">
        <v>21</v>
      </c>
      <c r="G59" s="20">
        <v>209</v>
      </c>
      <c r="H59" s="20">
        <v>35</v>
      </c>
      <c r="I59" s="20">
        <v>6</v>
      </c>
      <c r="J59" s="20">
        <v>750</v>
      </c>
      <c r="K59" s="20">
        <v>269</v>
      </c>
      <c r="L59" s="20">
        <v>192</v>
      </c>
      <c r="M59" s="20">
        <v>14</v>
      </c>
      <c r="N59" s="20">
        <v>220</v>
      </c>
      <c r="O59" s="20">
        <v>42</v>
      </c>
      <c r="P59" s="20">
        <v>13</v>
      </c>
    </row>
    <row r="60" spans="1:16" ht="15" customHeight="1" x14ac:dyDescent="0.15">
      <c r="A60" s="3" t="s">
        <v>237</v>
      </c>
      <c r="B60" s="24" t="s">
        <v>239</v>
      </c>
      <c r="C60" s="20">
        <v>210</v>
      </c>
      <c r="D60" s="20">
        <v>103</v>
      </c>
      <c r="E60" s="20">
        <v>39</v>
      </c>
      <c r="F60" s="20">
        <v>16</v>
      </c>
      <c r="G60" s="20">
        <v>39</v>
      </c>
      <c r="H60" s="20">
        <v>5</v>
      </c>
      <c r="I60" s="20">
        <v>8</v>
      </c>
      <c r="J60" s="20">
        <v>210</v>
      </c>
      <c r="K60" s="20">
        <v>83</v>
      </c>
      <c r="L60" s="20">
        <v>48</v>
      </c>
      <c r="M60" s="20">
        <v>12</v>
      </c>
      <c r="N60" s="20">
        <v>54</v>
      </c>
      <c r="O60" s="20">
        <v>8</v>
      </c>
      <c r="P60" s="20">
        <v>5</v>
      </c>
    </row>
    <row r="61" spans="1:16" ht="15" customHeight="1" x14ac:dyDescent="0.15">
      <c r="A61" s="3"/>
      <c r="B61" s="24" t="s">
        <v>240</v>
      </c>
      <c r="C61" s="20">
        <v>14</v>
      </c>
      <c r="D61" s="20">
        <v>3</v>
      </c>
      <c r="E61" s="20">
        <v>5</v>
      </c>
      <c r="F61" s="20">
        <v>1</v>
      </c>
      <c r="G61" s="20">
        <v>5</v>
      </c>
      <c r="H61" s="20">
        <v>0</v>
      </c>
      <c r="I61" s="20">
        <v>0</v>
      </c>
      <c r="J61" s="20">
        <v>14</v>
      </c>
      <c r="K61" s="20">
        <v>3</v>
      </c>
      <c r="L61" s="20">
        <v>5</v>
      </c>
      <c r="M61" s="20">
        <v>2</v>
      </c>
      <c r="N61" s="20">
        <v>3</v>
      </c>
      <c r="O61" s="20">
        <v>1</v>
      </c>
      <c r="P61" s="20">
        <v>0</v>
      </c>
    </row>
    <row r="62" spans="1:16" ht="15" customHeight="1" x14ac:dyDescent="0.15">
      <c r="A62" s="4"/>
      <c r="B62" s="25" t="s">
        <v>83</v>
      </c>
      <c r="C62" s="20">
        <v>11</v>
      </c>
      <c r="D62" s="20">
        <v>6</v>
      </c>
      <c r="E62" s="20">
        <v>1</v>
      </c>
      <c r="F62" s="20">
        <v>0</v>
      </c>
      <c r="G62" s="20">
        <v>3</v>
      </c>
      <c r="H62" s="20">
        <v>1</v>
      </c>
      <c r="I62" s="20">
        <v>0</v>
      </c>
      <c r="J62" s="20">
        <v>11</v>
      </c>
      <c r="K62" s="20">
        <v>2</v>
      </c>
      <c r="L62" s="20">
        <v>4</v>
      </c>
      <c r="M62" s="20">
        <v>1</v>
      </c>
      <c r="N62" s="20">
        <v>2</v>
      </c>
      <c r="O62" s="20">
        <v>2</v>
      </c>
      <c r="P62" s="20">
        <v>0</v>
      </c>
    </row>
    <row r="63" spans="1:16" ht="15" customHeight="1" x14ac:dyDescent="0.15">
      <c r="A63" s="3" t="s">
        <v>241</v>
      </c>
      <c r="B63" s="24" t="s">
        <v>243</v>
      </c>
      <c r="C63" s="20">
        <v>143</v>
      </c>
      <c r="D63" s="20">
        <v>64</v>
      </c>
      <c r="E63" s="20">
        <v>27</v>
      </c>
      <c r="F63" s="20">
        <v>12</v>
      </c>
      <c r="G63" s="20">
        <v>26</v>
      </c>
      <c r="H63" s="20">
        <v>7</v>
      </c>
      <c r="I63" s="20">
        <v>7</v>
      </c>
      <c r="J63" s="20">
        <v>143</v>
      </c>
      <c r="K63" s="20">
        <v>53</v>
      </c>
      <c r="L63" s="20">
        <v>39</v>
      </c>
      <c r="M63" s="20">
        <v>10</v>
      </c>
      <c r="N63" s="20">
        <v>32</v>
      </c>
      <c r="O63" s="20">
        <v>6</v>
      </c>
      <c r="P63" s="20">
        <v>3</v>
      </c>
    </row>
    <row r="64" spans="1:16" ht="15" customHeight="1" x14ac:dyDescent="0.15">
      <c r="A64" s="3" t="s">
        <v>242</v>
      </c>
      <c r="B64" s="24" t="s">
        <v>244</v>
      </c>
      <c r="C64" s="20">
        <v>630</v>
      </c>
      <c r="D64" s="20">
        <v>291</v>
      </c>
      <c r="E64" s="20">
        <v>128</v>
      </c>
      <c r="F64" s="20">
        <v>18</v>
      </c>
      <c r="G64" s="20">
        <v>164</v>
      </c>
      <c r="H64" s="20">
        <v>23</v>
      </c>
      <c r="I64" s="20">
        <v>6</v>
      </c>
      <c r="J64" s="20">
        <v>630</v>
      </c>
      <c r="K64" s="20">
        <v>239</v>
      </c>
      <c r="L64" s="20">
        <v>155</v>
      </c>
      <c r="M64" s="20">
        <v>11</v>
      </c>
      <c r="N64" s="20">
        <v>173</v>
      </c>
      <c r="O64" s="20">
        <v>38</v>
      </c>
      <c r="P64" s="20">
        <v>14</v>
      </c>
    </row>
    <row r="65" spans="1:16" ht="15" customHeight="1" x14ac:dyDescent="0.15">
      <c r="A65" s="3"/>
      <c r="B65" s="24" t="s">
        <v>245</v>
      </c>
      <c r="C65" s="20">
        <v>163</v>
      </c>
      <c r="D65" s="20">
        <v>62</v>
      </c>
      <c r="E65" s="20">
        <v>33</v>
      </c>
      <c r="F65" s="20">
        <v>7</v>
      </c>
      <c r="G65" s="20">
        <v>52</v>
      </c>
      <c r="H65" s="20">
        <v>8</v>
      </c>
      <c r="I65" s="20">
        <v>1</v>
      </c>
      <c r="J65" s="20">
        <v>163</v>
      </c>
      <c r="K65" s="20">
        <v>50</v>
      </c>
      <c r="L65" s="20">
        <v>44</v>
      </c>
      <c r="M65" s="20">
        <v>6</v>
      </c>
      <c r="N65" s="20">
        <v>54</v>
      </c>
      <c r="O65" s="20">
        <v>8</v>
      </c>
      <c r="P65" s="20">
        <v>1</v>
      </c>
    </row>
    <row r="66" spans="1:16" ht="15" customHeight="1" x14ac:dyDescent="0.15">
      <c r="A66" s="3"/>
      <c r="B66" s="24" t="s">
        <v>246</v>
      </c>
      <c r="C66" s="20">
        <v>21</v>
      </c>
      <c r="D66" s="20">
        <v>8</v>
      </c>
      <c r="E66" s="20">
        <v>2</v>
      </c>
      <c r="F66" s="20">
        <v>1</v>
      </c>
      <c r="G66" s="20">
        <v>8</v>
      </c>
      <c r="H66" s="20">
        <v>2</v>
      </c>
      <c r="I66" s="20">
        <v>0</v>
      </c>
      <c r="J66" s="20">
        <v>21</v>
      </c>
      <c r="K66" s="20">
        <v>7</v>
      </c>
      <c r="L66" s="20">
        <v>3</v>
      </c>
      <c r="M66" s="20">
        <v>1</v>
      </c>
      <c r="N66" s="20">
        <v>9</v>
      </c>
      <c r="O66" s="20">
        <v>1</v>
      </c>
      <c r="P66" s="20">
        <v>0</v>
      </c>
    </row>
    <row r="67" spans="1:16" ht="15" customHeight="1" x14ac:dyDescent="0.15">
      <c r="A67" s="4"/>
      <c r="B67" s="25" t="s">
        <v>247</v>
      </c>
      <c r="C67" s="20">
        <v>28</v>
      </c>
      <c r="D67" s="20">
        <v>14</v>
      </c>
      <c r="E67" s="20">
        <v>7</v>
      </c>
      <c r="F67" s="20">
        <v>0</v>
      </c>
      <c r="G67" s="20">
        <v>6</v>
      </c>
      <c r="H67" s="20">
        <v>1</v>
      </c>
      <c r="I67" s="20">
        <v>0</v>
      </c>
      <c r="J67" s="20">
        <v>28</v>
      </c>
      <c r="K67" s="20">
        <v>8</v>
      </c>
      <c r="L67" s="20">
        <v>8</v>
      </c>
      <c r="M67" s="20">
        <v>1</v>
      </c>
      <c r="N67" s="20">
        <v>11</v>
      </c>
      <c r="O67" s="20">
        <v>0</v>
      </c>
      <c r="P67" s="20">
        <v>0</v>
      </c>
    </row>
    <row r="68" spans="1:16" ht="15" customHeight="1" x14ac:dyDescent="0.15">
      <c r="A68" s="3" t="s">
        <v>248</v>
      </c>
      <c r="B68" s="24" t="s">
        <v>250</v>
      </c>
      <c r="C68" s="20">
        <v>73</v>
      </c>
      <c r="D68" s="20">
        <v>21</v>
      </c>
      <c r="E68" s="20">
        <v>27</v>
      </c>
      <c r="F68" s="20">
        <v>4</v>
      </c>
      <c r="G68" s="20">
        <v>16</v>
      </c>
      <c r="H68" s="20">
        <v>5</v>
      </c>
      <c r="I68" s="20">
        <v>0</v>
      </c>
      <c r="J68" s="20">
        <v>73</v>
      </c>
      <c r="K68" s="20">
        <v>18</v>
      </c>
      <c r="L68" s="20">
        <v>26</v>
      </c>
      <c r="M68" s="20">
        <v>2</v>
      </c>
      <c r="N68" s="20">
        <v>20</v>
      </c>
      <c r="O68" s="20">
        <v>6</v>
      </c>
      <c r="P68" s="20">
        <v>1</v>
      </c>
    </row>
    <row r="69" spans="1:16" ht="15" customHeight="1" x14ac:dyDescent="0.15">
      <c r="A69" s="4" t="s">
        <v>249</v>
      </c>
      <c r="B69" s="25" t="s">
        <v>251</v>
      </c>
      <c r="C69" s="20">
        <v>912</v>
      </c>
      <c r="D69" s="20">
        <v>418</v>
      </c>
      <c r="E69" s="20">
        <v>170</v>
      </c>
      <c r="F69" s="20">
        <v>34</v>
      </c>
      <c r="G69" s="20">
        <v>240</v>
      </c>
      <c r="H69" s="20">
        <v>36</v>
      </c>
      <c r="I69" s="20">
        <v>14</v>
      </c>
      <c r="J69" s="20">
        <v>912</v>
      </c>
      <c r="K69" s="20">
        <v>339</v>
      </c>
      <c r="L69" s="20">
        <v>223</v>
      </c>
      <c r="M69" s="20">
        <v>27</v>
      </c>
      <c r="N69" s="20">
        <v>259</v>
      </c>
      <c r="O69" s="20">
        <v>47</v>
      </c>
      <c r="P69" s="20">
        <v>17</v>
      </c>
    </row>
    <row r="70" spans="1:16" ht="15" customHeight="1" x14ac:dyDescent="0.15">
      <c r="A70" s="3" t="s">
        <v>254</v>
      </c>
      <c r="B70" s="24" t="s">
        <v>252</v>
      </c>
      <c r="C70" s="20">
        <v>749</v>
      </c>
      <c r="D70" s="20">
        <v>334</v>
      </c>
      <c r="E70" s="20">
        <v>137</v>
      </c>
      <c r="F70" s="20">
        <v>31</v>
      </c>
      <c r="G70" s="20">
        <v>205</v>
      </c>
      <c r="H70" s="20">
        <v>31</v>
      </c>
      <c r="I70" s="20">
        <v>11</v>
      </c>
      <c r="J70" s="20">
        <v>749</v>
      </c>
      <c r="K70" s="20">
        <v>261</v>
      </c>
      <c r="L70" s="20">
        <v>193</v>
      </c>
      <c r="M70" s="20">
        <v>20</v>
      </c>
      <c r="N70" s="20">
        <v>221</v>
      </c>
      <c r="O70" s="20">
        <v>43</v>
      </c>
      <c r="P70" s="20">
        <v>11</v>
      </c>
    </row>
    <row r="71" spans="1:16" ht="15" customHeight="1" x14ac:dyDescent="0.15">
      <c r="A71" s="4" t="s">
        <v>255</v>
      </c>
      <c r="B71" s="25" t="s">
        <v>253</v>
      </c>
      <c r="C71" s="20">
        <v>311</v>
      </c>
      <c r="D71" s="20">
        <v>144</v>
      </c>
      <c r="E71" s="20">
        <v>74</v>
      </c>
      <c r="F71" s="20">
        <v>12</v>
      </c>
      <c r="G71" s="20">
        <v>65</v>
      </c>
      <c r="H71" s="20">
        <v>13</v>
      </c>
      <c r="I71" s="20">
        <v>3</v>
      </c>
      <c r="J71" s="20">
        <v>311</v>
      </c>
      <c r="K71" s="20">
        <v>121</v>
      </c>
      <c r="L71" s="20">
        <v>73</v>
      </c>
      <c r="M71" s="20">
        <v>13</v>
      </c>
      <c r="N71" s="20">
        <v>79</v>
      </c>
      <c r="O71" s="20">
        <v>16</v>
      </c>
      <c r="P71" s="20">
        <v>9</v>
      </c>
    </row>
    <row r="72" spans="1:16" ht="15" customHeight="1" x14ac:dyDescent="0.15">
      <c r="A72" s="3" t="s">
        <v>256</v>
      </c>
      <c r="B72" s="24" t="s">
        <v>258</v>
      </c>
      <c r="C72" s="20">
        <v>9</v>
      </c>
      <c r="D72" s="20">
        <v>1</v>
      </c>
      <c r="E72" s="20">
        <v>5</v>
      </c>
      <c r="F72" s="20">
        <v>3</v>
      </c>
      <c r="G72" s="20">
        <v>0</v>
      </c>
      <c r="H72" s="20">
        <v>0</v>
      </c>
      <c r="I72" s="20">
        <v>0</v>
      </c>
      <c r="J72" s="20">
        <v>9</v>
      </c>
      <c r="K72" s="20">
        <v>2</v>
      </c>
      <c r="L72" s="20">
        <v>4</v>
      </c>
      <c r="M72" s="20">
        <v>1</v>
      </c>
      <c r="N72" s="20">
        <v>2</v>
      </c>
      <c r="O72" s="20">
        <v>0</v>
      </c>
      <c r="P72" s="20">
        <v>0</v>
      </c>
    </row>
    <row r="73" spans="1:16" ht="15" customHeight="1" x14ac:dyDescent="0.15">
      <c r="A73" s="3" t="s">
        <v>257</v>
      </c>
      <c r="B73" s="24" t="s">
        <v>259</v>
      </c>
      <c r="C73" s="20">
        <v>157</v>
      </c>
      <c r="D73" s="20">
        <v>63</v>
      </c>
      <c r="E73" s="20">
        <v>30</v>
      </c>
      <c r="F73" s="20">
        <v>6</v>
      </c>
      <c r="G73" s="20">
        <v>53</v>
      </c>
      <c r="H73" s="20">
        <v>5</v>
      </c>
      <c r="I73" s="20">
        <v>0</v>
      </c>
      <c r="J73" s="20">
        <v>157</v>
      </c>
      <c r="K73" s="20">
        <v>47</v>
      </c>
      <c r="L73" s="20">
        <v>42</v>
      </c>
      <c r="M73" s="20">
        <v>7</v>
      </c>
      <c r="N73" s="20">
        <v>45</v>
      </c>
      <c r="O73" s="20">
        <v>13</v>
      </c>
      <c r="P73" s="20">
        <v>3</v>
      </c>
    </row>
    <row r="74" spans="1:16" ht="15" customHeight="1" x14ac:dyDescent="0.15">
      <c r="A74" s="3"/>
      <c r="B74" s="24" t="s">
        <v>260</v>
      </c>
      <c r="C74" s="20">
        <v>243</v>
      </c>
      <c r="D74" s="20">
        <v>113</v>
      </c>
      <c r="E74" s="20">
        <v>36</v>
      </c>
      <c r="F74" s="20">
        <v>11</v>
      </c>
      <c r="G74" s="20">
        <v>72</v>
      </c>
      <c r="H74" s="20">
        <v>10</v>
      </c>
      <c r="I74" s="20">
        <v>1</v>
      </c>
      <c r="J74" s="20">
        <v>243</v>
      </c>
      <c r="K74" s="20">
        <v>87</v>
      </c>
      <c r="L74" s="20">
        <v>57</v>
      </c>
      <c r="M74" s="20">
        <v>8</v>
      </c>
      <c r="N74" s="20">
        <v>78</v>
      </c>
      <c r="O74" s="20">
        <v>11</v>
      </c>
      <c r="P74" s="20">
        <v>2</v>
      </c>
    </row>
    <row r="75" spans="1:16" ht="15" customHeight="1" x14ac:dyDescent="0.15">
      <c r="A75" s="3"/>
      <c r="B75" s="24" t="s">
        <v>261</v>
      </c>
      <c r="C75" s="20">
        <v>571</v>
      </c>
      <c r="D75" s="20">
        <v>260</v>
      </c>
      <c r="E75" s="20">
        <v>124</v>
      </c>
      <c r="F75" s="20">
        <v>18</v>
      </c>
      <c r="G75" s="20">
        <v>130</v>
      </c>
      <c r="H75" s="20">
        <v>26</v>
      </c>
      <c r="I75" s="20">
        <v>13</v>
      </c>
      <c r="J75" s="20">
        <v>571</v>
      </c>
      <c r="K75" s="20">
        <v>218</v>
      </c>
      <c r="L75" s="20">
        <v>144</v>
      </c>
      <c r="M75" s="20">
        <v>13</v>
      </c>
      <c r="N75" s="20">
        <v>154</v>
      </c>
      <c r="O75" s="20">
        <v>29</v>
      </c>
      <c r="P75" s="20">
        <v>13</v>
      </c>
    </row>
    <row r="76" spans="1:16" ht="15" customHeight="1" x14ac:dyDescent="0.15">
      <c r="A76" s="4"/>
      <c r="B76" s="25" t="s">
        <v>262</v>
      </c>
      <c r="C76" s="20">
        <v>5</v>
      </c>
      <c r="D76" s="20">
        <v>2</v>
      </c>
      <c r="E76" s="20">
        <v>2</v>
      </c>
      <c r="F76" s="20">
        <v>0</v>
      </c>
      <c r="G76" s="20">
        <v>1</v>
      </c>
      <c r="H76" s="20">
        <v>0</v>
      </c>
      <c r="I76" s="20">
        <v>0</v>
      </c>
      <c r="J76" s="20">
        <v>5</v>
      </c>
      <c r="K76" s="20">
        <v>3</v>
      </c>
      <c r="L76" s="20">
        <v>2</v>
      </c>
      <c r="M76" s="20">
        <v>0</v>
      </c>
      <c r="N76" s="20">
        <v>0</v>
      </c>
      <c r="O76" s="20">
        <v>0</v>
      </c>
      <c r="P76" s="20">
        <v>0</v>
      </c>
    </row>
    <row r="77" spans="1:16" ht="15" customHeight="1" x14ac:dyDescent="0.15">
      <c r="A77" s="2" t="s">
        <v>263</v>
      </c>
      <c r="B77" s="23" t="s">
        <v>258</v>
      </c>
      <c r="C77" s="20">
        <v>22</v>
      </c>
      <c r="D77" s="20">
        <v>5</v>
      </c>
      <c r="E77" s="20">
        <v>7</v>
      </c>
      <c r="F77" s="20">
        <v>3</v>
      </c>
      <c r="G77" s="20">
        <v>6</v>
      </c>
      <c r="H77" s="20">
        <v>0</v>
      </c>
      <c r="I77" s="20">
        <v>1</v>
      </c>
      <c r="J77" s="20">
        <v>22</v>
      </c>
      <c r="K77" s="20">
        <v>6</v>
      </c>
      <c r="L77" s="20">
        <v>7</v>
      </c>
      <c r="M77" s="20">
        <v>1</v>
      </c>
      <c r="N77" s="20">
        <v>7</v>
      </c>
      <c r="O77" s="20">
        <v>0</v>
      </c>
      <c r="P77" s="20">
        <v>1</v>
      </c>
    </row>
    <row r="78" spans="1:16" ht="15" customHeight="1" x14ac:dyDescent="0.15">
      <c r="A78" s="3" t="s">
        <v>383</v>
      </c>
      <c r="B78" s="24" t="s">
        <v>259</v>
      </c>
      <c r="C78" s="20">
        <v>167</v>
      </c>
      <c r="D78" s="20">
        <v>74</v>
      </c>
      <c r="E78" s="20">
        <v>30</v>
      </c>
      <c r="F78" s="20">
        <v>6</v>
      </c>
      <c r="G78" s="20">
        <v>51</v>
      </c>
      <c r="H78" s="20">
        <v>6</v>
      </c>
      <c r="I78" s="20">
        <v>0</v>
      </c>
      <c r="J78" s="20">
        <v>167</v>
      </c>
      <c r="K78" s="20">
        <v>55</v>
      </c>
      <c r="L78" s="20">
        <v>42</v>
      </c>
      <c r="M78" s="20">
        <v>6</v>
      </c>
      <c r="N78" s="20">
        <v>46</v>
      </c>
      <c r="O78" s="20">
        <v>15</v>
      </c>
      <c r="P78" s="20">
        <v>3</v>
      </c>
    </row>
    <row r="79" spans="1:16" ht="15" customHeight="1" x14ac:dyDescent="0.15">
      <c r="A79" s="3" t="s">
        <v>384</v>
      </c>
      <c r="B79" s="24" t="s">
        <v>260</v>
      </c>
      <c r="C79" s="20">
        <v>277</v>
      </c>
      <c r="D79" s="20">
        <v>130</v>
      </c>
      <c r="E79" s="20">
        <v>41</v>
      </c>
      <c r="F79" s="20">
        <v>13</v>
      </c>
      <c r="G79" s="20">
        <v>81</v>
      </c>
      <c r="H79" s="20">
        <v>11</v>
      </c>
      <c r="I79" s="20">
        <v>1</v>
      </c>
      <c r="J79" s="20">
        <v>277</v>
      </c>
      <c r="K79" s="20">
        <v>102</v>
      </c>
      <c r="L79" s="20">
        <v>71</v>
      </c>
      <c r="M79" s="20">
        <v>8</v>
      </c>
      <c r="N79" s="20">
        <v>82</v>
      </c>
      <c r="O79" s="20">
        <v>11</v>
      </c>
      <c r="P79" s="20">
        <v>3</v>
      </c>
    </row>
    <row r="80" spans="1:16" ht="15" customHeight="1" x14ac:dyDescent="0.15">
      <c r="A80" s="3"/>
      <c r="B80" s="24" t="s">
        <v>261</v>
      </c>
      <c r="C80" s="20">
        <v>502</v>
      </c>
      <c r="D80" s="20">
        <v>223</v>
      </c>
      <c r="E80" s="20">
        <v>114</v>
      </c>
      <c r="F80" s="20">
        <v>15</v>
      </c>
      <c r="G80" s="20">
        <v>115</v>
      </c>
      <c r="H80" s="20">
        <v>24</v>
      </c>
      <c r="I80" s="20">
        <v>11</v>
      </c>
      <c r="J80" s="20">
        <v>502</v>
      </c>
      <c r="K80" s="20">
        <v>189</v>
      </c>
      <c r="L80" s="20">
        <v>125</v>
      </c>
      <c r="M80" s="20">
        <v>13</v>
      </c>
      <c r="N80" s="20">
        <v>137</v>
      </c>
      <c r="O80" s="20">
        <v>27</v>
      </c>
      <c r="P80" s="20">
        <v>11</v>
      </c>
    </row>
    <row r="81" spans="1:16" ht="15" customHeight="1" x14ac:dyDescent="0.15">
      <c r="A81" s="4"/>
      <c r="B81" s="25" t="s">
        <v>262</v>
      </c>
      <c r="C81" s="20">
        <v>17</v>
      </c>
      <c r="D81" s="20">
        <v>7</v>
      </c>
      <c r="E81" s="20">
        <v>5</v>
      </c>
      <c r="F81" s="20">
        <v>1</v>
      </c>
      <c r="G81" s="20">
        <v>3</v>
      </c>
      <c r="H81" s="20">
        <v>0</v>
      </c>
      <c r="I81" s="20">
        <v>1</v>
      </c>
      <c r="J81" s="20">
        <v>17</v>
      </c>
      <c r="K81" s="20">
        <v>5</v>
      </c>
      <c r="L81" s="20">
        <v>4</v>
      </c>
      <c r="M81" s="20">
        <v>1</v>
      </c>
      <c r="N81" s="20">
        <v>7</v>
      </c>
      <c r="O81" s="20">
        <v>0</v>
      </c>
      <c r="P81" s="20">
        <v>0</v>
      </c>
    </row>
    <row r="82" spans="1:16" ht="15" customHeight="1" x14ac:dyDescent="0.15">
      <c r="A82" s="3" t="s">
        <v>264</v>
      </c>
      <c r="B82" s="24" t="s">
        <v>258</v>
      </c>
      <c r="C82" s="20">
        <v>399</v>
      </c>
      <c r="D82" s="20">
        <v>177</v>
      </c>
      <c r="E82" s="20">
        <v>74</v>
      </c>
      <c r="F82" s="20">
        <v>16</v>
      </c>
      <c r="G82" s="20">
        <v>110</v>
      </c>
      <c r="H82" s="20">
        <v>14</v>
      </c>
      <c r="I82" s="20">
        <v>8</v>
      </c>
      <c r="J82" s="20">
        <v>399</v>
      </c>
      <c r="K82" s="20">
        <v>135</v>
      </c>
      <c r="L82" s="20">
        <v>105</v>
      </c>
      <c r="M82" s="20">
        <v>11</v>
      </c>
      <c r="N82" s="20">
        <v>120</v>
      </c>
      <c r="O82" s="20">
        <v>18</v>
      </c>
      <c r="P82" s="20">
        <v>10</v>
      </c>
    </row>
    <row r="83" spans="1:16" ht="15" customHeight="1" x14ac:dyDescent="0.15">
      <c r="A83" s="3" t="s">
        <v>265</v>
      </c>
      <c r="B83" s="24" t="s">
        <v>259</v>
      </c>
      <c r="C83" s="20">
        <v>415</v>
      </c>
      <c r="D83" s="20">
        <v>177</v>
      </c>
      <c r="E83" s="20">
        <v>87</v>
      </c>
      <c r="F83" s="20">
        <v>15</v>
      </c>
      <c r="G83" s="20">
        <v>110</v>
      </c>
      <c r="H83" s="20">
        <v>22</v>
      </c>
      <c r="I83" s="20">
        <v>4</v>
      </c>
      <c r="J83" s="20">
        <v>415</v>
      </c>
      <c r="K83" s="20">
        <v>159</v>
      </c>
      <c r="L83" s="20">
        <v>100</v>
      </c>
      <c r="M83" s="20">
        <v>15</v>
      </c>
      <c r="N83" s="20">
        <v>106</v>
      </c>
      <c r="O83" s="20">
        <v>28</v>
      </c>
      <c r="P83" s="20">
        <v>7</v>
      </c>
    </row>
    <row r="84" spans="1:16" ht="15" customHeight="1" x14ac:dyDescent="0.15">
      <c r="A84" s="3"/>
      <c r="B84" s="24" t="s">
        <v>260</v>
      </c>
      <c r="C84" s="20">
        <v>161</v>
      </c>
      <c r="D84" s="20">
        <v>82</v>
      </c>
      <c r="E84" s="20">
        <v>33</v>
      </c>
      <c r="F84" s="20">
        <v>7</v>
      </c>
      <c r="G84" s="20">
        <v>33</v>
      </c>
      <c r="H84" s="20">
        <v>4</v>
      </c>
      <c r="I84" s="20">
        <v>2</v>
      </c>
      <c r="J84" s="20">
        <v>161</v>
      </c>
      <c r="K84" s="20">
        <v>61</v>
      </c>
      <c r="L84" s="20">
        <v>41</v>
      </c>
      <c r="M84" s="20">
        <v>3</v>
      </c>
      <c r="N84" s="20">
        <v>50</v>
      </c>
      <c r="O84" s="20">
        <v>5</v>
      </c>
      <c r="P84" s="20">
        <v>1</v>
      </c>
    </row>
    <row r="85" spans="1:16" ht="15" customHeight="1" x14ac:dyDescent="0.15">
      <c r="A85" s="3"/>
      <c r="B85" s="24" t="s">
        <v>261</v>
      </c>
      <c r="C85" s="20">
        <v>6</v>
      </c>
      <c r="D85" s="20">
        <v>1</v>
      </c>
      <c r="E85" s="20">
        <v>3</v>
      </c>
      <c r="F85" s="20">
        <v>0</v>
      </c>
      <c r="G85" s="20">
        <v>2</v>
      </c>
      <c r="H85" s="20">
        <v>0</v>
      </c>
      <c r="I85" s="20">
        <v>0</v>
      </c>
      <c r="J85" s="20">
        <v>6</v>
      </c>
      <c r="K85" s="20">
        <v>1</v>
      </c>
      <c r="L85" s="20">
        <v>2</v>
      </c>
      <c r="M85" s="20">
        <v>0</v>
      </c>
      <c r="N85" s="20">
        <v>2</v>
      </c>
      <c r="O85" s="20">
        <v>1</v>
      </c>
      <c r="P85" s="20">
        <v>0</v>
      </c>
    </row>
    <row r="86" spans="1:16" ht="15" customHeight="1" x14ac:dyDescent="0.15">
      <c r="A86" s="4"/>
      <c r="B86" s="25" t="s">
        <v>262</v>
      </c>
      <c r="C86" s="20">
        <v>4</v>
      </c>
      <c r="D86" s="20">
        <v>2</v>
      </c>
      <c r="E86" s="20">
        <v>0</v>
      </c>
      <c r="F86" s="20">
        <v>0</v>
      </c>
      <c r="G86" s="20">
        <v>1</v>
      </c>
      <c r="H86" s="20">
        <v>1</v>
      </c>
      <c r="I86" s="20">
        <v>0</v>
      </c>
      <c r="J86" s="20">
        <v>4</v>
      </c>
      <c r="K86" s="20">
        <v>1</v>
      </c>
      <c r="L86" s="20">
        <v>1</v>
      </c>
      <c r="M86" s="20">
        <v>0</v>
      </c>
      <c r="N86" s="20">
        <v>1</v>
      </c>
      <c r="O86" s="20">
        <v>1</v>
      </c>
      <c r="P86" s="20">
        <v>0</v>
      </c>
    </row>
    <row r="87" spans="1:16" ht="15" customHeight="1" x14ac:dyDescent="0.15">
      <c r="A87" s="3" t="s">
        <v>266</v>
      </c>
      <c r="B87" s="24" t="s">
        <v>267</v>
      </c>
      <c r="C87" s="20">
        <v>514</v>
      </c>
      <c r="D87" s="20">
        <v>239</v>
      </c>
      <c r="E87" s="20">
        <v>94</v>
      </c>
      <c r="F87" s="20">
        <v>24</v>
      </c>
      <c r="G87" s="20">
        <v>129</v>
      </c>
      <c r="H87" s="20">
        <v>18</v>
      </c>
      <c r="I87" s="20">
        <v>10</v>
      </c>
      <c r="J87" s="20">
        <v>514</v>
      </c>
      <c r="K87" s="20">
        <v>182</v>
      </c>
      <c r="L87" s="20">
        <v>129</v>
      </c>
      <c r="M87" s="20">
        <v>20</v>
      </c>
      <c r="N87" s="20">
        <v>142</v>
      </c>
      <c r="O87" s="20">
        <v>28</v>
      </c>
      <c r="P87" s="20">
        <v>13</v>
      </c>
    </row>
    <row r="88" spans="1:16" ht="15" customHeight="1" x14ac:dyDescent="0.15">
      <c r="A88" s="3" t="s">
        <v>385</v>
      </c>
      <c r="B88" s="24" t="s">
        <v>268</v>
      </c>
      <c r="C88" s="20">
        <v>865</v>
      </c>
      <c r="D88" s="20">
        <v>384</v>
      </c>
      <c r="E88" s="20">
        <v>168</v>
      </c>
      <c r="F88" s="20">
        <v>30</v>
      </c>
      <c r="G88" s="20">
        <v>234</v>
      </c>
      <c r="H88" s="20">
        <v>40</v>
      </c>
      <c r="I88" s="20">
        <v>9</v>
      </c>
      <c r="J88" s="20">
        <v>865</v>
      </c>
      <c r="K88" s="20">
        <v>315</v>
      </c>
      <c r="L88" s="20">
        <v>212</v>
      </c>
      <c r="M88" s="20">
        <v>23</v>
      </c>
      <c r="N88" s="20">
        <v>255</v>
      </c>
      <c r="O88" s="20">
        <v>47</v>
      </c>
      <c r="P88" s="20">
        <v>13</v>
      </c>
    </row>
    <row r="89" spans="1:16" ht="15" customHeight="1" x14ac:dyDescent="0.15">
      <c r="A89" s="3" t="s">
        <v>386</v>
      </c>
      <c r="B89" s="24" t="s">
        <v>269</v>
      </c>
      <c r="C89" s="20">
        <v>19</v>
      </c>
      <c r="D89" s="20">
        <v>7</v>
      </c>
      <c r="E89" s="20">
        <v>6</v>
      </c>
      <c r="F89" s="20">
        <v>3</v>
      </c>
      <c r="G89" s="20">
        <v>2</v>
      </c>
      <c r="H89" s="20">
        <v>1</v>
      </c>
      <c r="I89" s="20">
        <v>0</v>
      </c>
      <c r="J89" s="20">
        <v>19</v>
      </c>
      <c r="K89" s="20">
        <v>8</v>
      </c>
      <c r="L89" s="20">
        <v>7</v>
      </c>
      <c r="M89" s="20">
        <v>1</v>
      </c>
      <c r="N89" s="20">
        <v>3</v>
      </c>
      <c r="O89" s="20">
        <v>0</v>
      </c>
      <c r="P89" s="20">
        <v>0</v>
      </c>
    </row>
    <row r="90" spans="1:16" ht="15" customHeight="1" x14ac:dyDescent="0.15">
      <c r="A90" s="32"/>
      <c r="B90" s="25" t="s">
        <v>3</v>
      </c>
      <c r="C90" s="20">
        <v>60</v>
      </c>
      <c r="D90" s="20">
        <v>25</v>
      </c>
      <c r="E90" s="20">
        <v>7</v>
      </c>
      <c r="F90" s="20">
        <v>3</v>
      </c>
      <c r="G90" s="20">
        <v>23</v>
      </c>
      <c r="H90" s="20">
        <v>2</v>
      </c>
      <c r="I90" s="20">
        <v>0</v>
      </c>
      <c r="J90" s="20">
        <v>60</v>
      </c>
      <c r="K90" s="20">
        <v>21</v>
      </c>
      <c r="L90" s="20">
        <v>12</v>
      </c>
      <c r="M90" s="20">
        <v>1</v>
      </c>
      <c r="N90" s="20">
        <v>25</v>
      </c>
      <c r="O90" s="20">
        <v>1</v>
      </c>
      <c r="P90" s="20">
        <v>0</v>
      </c>
    </row>
  </sheetData>
  <phoneticPr fontId="2"/>
  <pageMargins left="0.39370078740157483" right="0.39370078740157483" top="0.70866141732283472" bottom="0.39370078740157483" header="0.31496062992125984" footer="0.19685039370078741"/>
  <pageSetup paperSize="9" scale="85" orientation="portrait" horizontalDpi="200" verticalDpi="200" r:id="rId1"/>
  <headerFooter alignWithMargins="0"/>
  <colBreaks count="1" manualBreakCount="1">
    <brk id="9" max="1048575" man="1"/>
  </colBreaks>
  <ignoredErrors>
    <ignoredError sqref="C5 J5" formula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98B66-81F3-443B-B889-E1C04E4DFF5A}">
  <dimension ref="B1:R72"/>
  <sheetViews>
    <sheetView showGridLines="0" zoomScale="70" zoomScaleNormal="70" workbookViewId="0"/>
  </sheetViews>
  <sheetFormatPr defaultRowHeight="12" x14ac:dyDescent="0.15"/>
  <cols>
    <col min="2" max="2" width="17.21875" customWidth="1"/>
    <col min="3" max="3" width="25.109375" customWidth="1"/>
    <col min="4" max="4" width="24.109375" customWidth="1"/>
    <col min="5" max="5" width="12.33203125" customWidth="1"/>
    <col min="6" max="6" width="10.44140625" customWidth="1"/>
  </cols>
  <sheetData>
    <row r="1" spans="2:18" x14ac:dyDescent="0.15">
      <c r="B1" s="92" t="s">
        <v>534</v>
      </c>
      <c r="C1" s="92"/>
      <c r="D1" s="1"/>
      <c r="E1" s="1"/>
      <c r="F1" s="1"/>
      <c r="G1" s="282" t="s">
        <v>457</v>
      </c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4"/>
    </row>
    <row r="2" spans="2:18" x14ac:dyDescent="0.15">
      <c r="B2" s="1"/>
      <c r="C2" s="1"/>
      <c r="D2" s="1"/>
      <c r="E2" s="1"/>
      <c r="F2" s="1"/>
      <c r="G2" s="282" t="s">
        <v>536</v>
      </c>
      <c r="H2" s="283"/>
      <c r="I2" s="283"/>
      <c r="J2" s="283"/>
      <c r="K2" s="283"/>
      <c r="L2" s="283"/>
      <c r="M2" s="282" t="s">
        <v>519</v>
      </c>
      <c r="N2" s="283"/>
      <c r="O2" s="283"/>
      <c r="P2" s="283"/>
      <c r="Q2" s="283"/>
      <c r="R2" s="284"/>
    </row>
    <row r="3" spans="2:18" ht="75.599999999999994" x14ac:dyDescent="0.15">
      <c r="B3" s="9"/>
      <c r="C3" s="35"/>
      <c r="D3" s="35"/>
      <c r="E3" s="35"/>
      <c r="F3" s="10"/>
      <c r="G3" s="13" t="s">
        <v>458</v>
      </c>
      <c r="H3" s="12" t="s">
        <v>459</v>
      </c>
      <c r="I3" s="12" t="s">
        <v>447</v>
      </c>
      <c r="J3" s="12" t="s">
        <v>445</v>
      </c>
      <c r="K3" s="12" t="s">
        <v>460</v>
      </c>
      <c r="L3" s="12" t="s">
        <v>461</v>
      </c>
      <c r="M3" s="13" t="s">
        <v>458</v>
      </c>
      <c r="N3" s="12" t="s">
        <v>459</v>
      </c>
      <c r="O3" s="12" t="s">
        <v>447</v>
      </c>
      <c r="P3" s="12" t="s">
        <v>445</v>
      </c>
      <c r="Q3" s="12" t="s">
        <v>460</v>
      </c>
      <c r="R3" s="12" t="s">
        <v>461</v>
      </c>
    </row>
    <row r="4" spans="2:18" x14ac:dyDescent="0.15">
      <c r="B4" s="7" t="s">
        <v>462</v>
      </c>
      <c r="C4" s="36"/>
      <c r="D4" s="36"/>
      <c r="E4" s="36"/>
      <c r="F4" s="8"/>
      <c r="G4" s="14">
        <v>985</v>
      </c>
      <c r="H4" s="14">
        <v>439</v>
      </c>
      <c r="I4" s="14">
        <v>235</v>
      </c>
      <c r="J4" s="14">
        <v>256</v>
      </c>
      <c r="K4" s="14">
        <v>41</v>
      </c>
      <c r="L4" s="14">
        <v>14</v>
      </c>
      <c r="M4" s="14">
        <v>985</v>
      </c>
      <c r="N4" s="14">
        <v>357</v>
      </c>
      <c r="O4" s="14">
        <v>278</v>
      </c>
      <c r="P4" s="14">
        <v>279</v>
      </c>
      <c r="Q4" s="14">
        <v>53</v>
      </c>
      <c r="R4" s="14">
        <v>18</v>
      </c>
    </row>
    <row r="5" spans="2:18" x14ac:dyDescent="0.15">
      <c r="B5" s="4"/>
      <c r="C5" s="37"/>
      <c r="D5" s="37"/>
      <c r="E5" s="37"/>
      <c r="F5" s="5"/>
      <c r="G5" s="21">
        <v>100</v>
      </c>
      <c r="H5" s="17">
        <v>44.568527918781726</v>
      </c>
      <c r="I5" s="17">
        <v>23.857868020304569</v>
      </c>
      <c r="J5" s="17">
        <v>25.98984771573604</v>
      </c>
      <c r="K5" s="17">
        <v>4.1624365482233499</v>
      </c>
      <c r="L5" s="17">
        <v>1.4213197969543148</v>
      </c>
      <c r="M5" s="21">
        <v>100.00000000000001</v>
      </c>
      <c r="N5" s="17">
        <v>36.243654822335024</v>
      </c>
      <c r="O5" s="17">
        <v>28.223350253807105</v>
      </c>
      <c r="P5" s="17">
        <v>28.324873096446701</v>
      </c>
      <c r="Q5" s="17">
        <v>5.3807106598984769</v>
      </c>
      <c r="R5" s="17">
        <v>1.8274111675126905</v>
      </c>
    </row>
    <row r="6" spans="2:18" x14ac:dyDescent="0.15">
      <c r="B6" s="2" t="s">
        <v>467</v>
      </c>
      <c r="C6" s="2"/>
      <c r="D6" s="38" t="s">
        <v>126</v>
      </c>
      <c r="E6" s="23" t="s">
        <v>468</v>
      </c>
      <c r="F6" s="23" t="s">
        <v>469</v>
      </c>
      <c r="G6" s="14">
        <v>453</v>
      </c>
      <c r="H6" s="18">
        <v>47.682119205298015</v>
      </c>
      <c r="I6" s="18">
        <v>18.763796909492271</v>
      </c>
      <c r="J6" s="18">
        <v>28.476821192052981</v>
      </c>
      <c r="K6" s="18">
        <v>3.0905077262693159</v>
      </c>
      <c r="L6" s="18">
        <v>1.9867549668874174</v>
      </c>
      <c r="M6" s="14">
        <v>453</v>
      </c>
      <c r="N6" s="18">
        <v>36.423841059602644</v>
      </c>
      <c r="O6" s="18">
        <v>26.93156732891832</v>
      </c>
      <c r="P6" s="18">
        <v>28.918322295805737</v>
      </c>
      <c r="Q6" s="18">
        <v>5.9602649006622519</v>
      </c>
      <c r="R6" s="18">
        <v>1.7660044150110374</v>
      </c>
    </row>
    <row r="7" spans="2:18" x14ac:dyDescent="0.15">
      <c r="B7" s="3" t="s">
        <v>471</v>
      </c>
      <c r="C7" s="3"/>
      <c r="D7" s="24"/>
      <c r="E7" s="51"/>
      <c r="F7" s="51" t="s">
        <v>89</v>
      </c>
      <c r="G7" s="52">
        <v>532</v>
      </c>
      <c r="H7" s="53">
        <v>41.917293233082709</v>
      </c>
      <c r="I7" s="53">
        <v>28.195488721804512</v>
      </c>
      <c r="J7" s="53">
        <v>23.872180451127818</v>
      </c>
      <c r="K7" s="53">
        <v>5.0751879699248121</v>
      </c>
      <c r="L7" s="53">
        <v>0.93984962406015038</v>
      </c>
      <c r="M7" s="52">
        <v>532</v>
      </c>
      <c r="N7" s="53">
        <v>36.090225563909769</v>
      </c>
      <c r="O7" s="53">
        <v>29.323308270676691</v>
      </c>
      <c r="P7" s="53">
        <v>27.819548872180448</v>
      </c>
      <c r="Q7" s="53">
        <v>4.8872180451127818</v>
      </c>
      <c r="R7" s="53">
        <v>1.8796992481203008</v>
      </c>
    </row>
    <row r="8" spans="2:18" x14ac:dyDescent="0.15">
      <c r="B8" s="3"/>
      <c r="C8" s="3"/>
      <c r="D8" s="39"/>
      <c r="E8" s="24" t="s">
        <v>470</v>
      </c>
      <c r="F8" s="24" t="s">
        <v>469</v>
      </c>
      <c r="G8" s="15">
        <v>89</v>
      </c>
      <c r="H8" s="19">
        <v>23.595505617977526</v>
      </c>
      <c r="I8" s="63">
        <v>52.80898876404494</v>
      </c>
      <c r="J8" s="19">
        <v>13.48314606741573</v>
      </c>
      <c r="K8" s="19">
        <v>8.9887640449438209</v>
      </c>
      <c r="L8" s="19">
        <v>1.1235955056179776</v>
      </c>
      <c r="M8" s="15">
        <v>89</v>
      </c>
      <c r="N8" s="19">
        <v>28.08988764044944</v>
      </c>
      <c r="O8" s="63">
        <v>39.325842696629216</v>
      </c>
      <c r="P8" s="19">
        <v>23.595505617977526</v>
      </c>
      <c r="Q8" s="19">
        <v>6.7415730337078648</v>
      </c>
      <c r="R8" s="19">
        <v>2.2471910112359552</v>
      </c>
    </row>
    <row r="9" spans="2:18" x14ac:dyDescent="0.15">
      <c r="B9" s="3"/>
      <c r="C9" s="3"/>
      <c r="D9" s="50"/>
      <c r="E9" s="51"/>
      <c r="F9" s="51" t="s">
        <v>89</v>
      </c>
      <c r="G9" s="52">
        <v>896</v>
      </c>
      <c r="H9" s="53">
        <v>46.651785714285715</v>
      </c>
      <c r="I9" s="53">
        <v>20.982142857142858</v>
      </c>
      <c r="J9" s="86">
        <v>27.232142857142854</v>
      </c>
      <c r="K9" s="53">
        <v>3.6830357142857144</v>
      </c>
      <c r="L9" s="53">
        <v>1.4508928571428572</v>
      </c>
      <c r="M9" s="52">
        <v>896</v>
      </c>
      <c r="N9" s="53">
        <v>37.053571428571431</v>
      </c>
      <c r="O9" s="53">
        <v>27.120535714285715</v>
      </c>
      <c r="P9" s="86">
        <v>28.794642857142854</v>
      </c>
      <c r="Q9" s="53">
        <v>5.2455357142857144</v>
      </c>
      <c r="R9" s="53">
        <v>1.7857142857142856</v>
      </c>
    </row>
    <row r="10" spans="2:18" x14ac:dyDescent="0.15">
      <c r="B10" s="3"/>
      <c r="C10" s="3"/>
      <c r="D10" s="39" t="s">
        <v>463</v>
      </c>
      <c r="E10" s="24" t="s">
        <v>468</v>
      </c>
      <c r="F10" s="24" t="s">
        <v>469</v>
      </c>
      <c r="G10" s="15">
        <v>108</v>
      </c>
      <c r="H10" s="19">
        <v>43.518518518518519</v>
      </c>
      <c r="I10" s="19">
        <v>27.777777777777779</v>
      </c>
      <c r="J10" s="19">
        <v>21.296296296296298</v>
      </c>
      <c r="K10" s="19">
        <v>4.6296296296296298</v>
      </c>
      <c r="L10" s="19">
        <v>2.7777777777777777</v>
      </c>
      <c r="M10" s="15">
        <v>108</v>
      </c>
      <c r="N10" s="19">
        <v>42.592592592592595</v>
      </c>
      <c r="O10" s="19">
        <v>23.148148148148149</v>
      </c>
      <c r="P10" s="19">
        <v>26.851851851851855</v>
      </c>
      <c r="Q10" s="19">
        <v>4.6296296296296298</v>
      </c>
      <c r="R10" s="19">
        <v>2.7777777777777777</v>
      </c>
    </row>
    <row r="11" spans="2:18" x14ac:dyDescent="0.15">
      <c r="B11" s="3"/>
      <c r="C11" s="3"/>
      <c r="D11" s="24" t="s">
        <v>464</v>
      </c>
      <c r="E11" s="51"/>
      <c r="F11" s="51" t="s">
        <v>89</v>
      </c>
      <c r="G11" s="52">
        <v>877</v>
      </c>
      <c r="H11" s="53">
        <v>44.697833523375138</v>
      </c>
      <c r="I11" s="53">
        <v>23.3751425313569</v>
      </c>
      <c r="J11" s="53">
        <v>26.567844925883694</v>
      </c>
      <c r="K11" s="53">
        <v>4.1049030786773093</v>
      </c>
      <c r="L11" s="53">
        <v>1.2542759407069555</v>
      </c>
      <c r="M11" s="52">
        <v>877</v>
      </c>
      <c r="N11" s="53">
        <v>35.461801596351194</v>
      </c>
      <c r="O11" s="53">
        <v>28.848346636259976</v>
      </c>
      <c r="P11" s="53">
        <v>28.506271379703534</v>
      </c>
      <c r="Q11" s="53">
        <v>5.4732041049030791</v>
      </c>
      <c r="R11" s="53">
        <v>1.7103762827822122</v>
      </c>
    </row>
    <row r="12" spans="2:18" x14ac:dyDescent="0.15">
      <c r="B12" s="3"/>
      <c r="C12" s="3"/>
      <c r="D12" s="39"/>
      <c r="E12" s="24" t="s">
        <v>470</v>
      </c>
      <c r="F12" s="24" t="s">
        <v>469</v>
      </c>
      <c r="G12" s="15">
        <v>70</v>
      </c>
      <c r="H12" s="19">
        <v>27.142857142857142</v>
      </c>
      <c r="I12" s="19">
        <v>37.142857142857146</v>
      </c>
      <c r="J12" s="19">
        <v>27.142857142857142</v>
      </c>
      <c r="K12" s="19">
        <v>7.1428571428571423</v>
      </c>
      <c r="L12" s="19">
        <v>1.4285714285714286</v>
      </c>
      <c r="M12" s="15">
        <v>70</v>
      </c>
      <c r="N12" s="19">
        <v>27.142857142857142</v>
      </c>
      <c r="O12" s="19">
        <v>31.428571428571427</v>
      </c>
      <c r="P12" s="19">
        <v>30</v>
      </c>
      <c r="Q12" s="19">
        <v>8.5714285714285712</v>
      </c>
      <c r="R12" s="19">
        <v>2.8571428571428572</v>
      </c>
    </row>
    <row r="13" spans="2:18" x14ac:dyDescent="0.15">
      <c r="B13" s="3"/>
      <c r="C13" s="3"/>
      <c r="D13" s="50"/>
      <c r="E13" s="51"/>
      <c r="F13" s="51" t="s">
        <v>89</v>
      </c>
      <c r="G13" s="52">
        <v>915</v>
      </c>
      <c r="H13" s="53">
        <v>45.901639344262293</v>
      </c>
      <c r="I13" s="53">
        <v>22.84153005464481</v>
      </c>
      <c r="J13" s="53">
        <v>25.901639344262296</v>
      </c>
      <c r="K13" s="53">
        <v>3.9344262295081971</v>
      </c>
      <c r="L13" s="53">
        <v>1.4207650273224044</v>
      </c>
      <c r="M13" s="52">
        <v>915</v>
      </c>
      <c r="N13" s="53">
        <v>36.939890710382514</v>
      </c>
      <c r="O13" s="53">
        <v>27.978142076502731</v>
      </c>
      <c r="P13" s="53">
        <v>28.196721311475407</v>
      </c>
      <c r="Q13" s="53">
        <v>5.136612021857923</v>
      </c>
      <c r="R13" s="53">
        <v>1.7486338797814207</v>
      </c>
    </row>
    <row r="14" spans="2:18" x14ac:dyDescent="0.15">
      <c r="B14" s="3"/>
      <c r="C14" s="3"/>
      <c r="D14" s="39" t="s">
        <v>465</v>
      </c>
      <c r="E14" s="24" t="s">
        <v>468</v>
      </c>
      <c r="F14" s="24" t="s">
        <v>469</v>
      </c>
      <c r="G14" s="15">
        <v>569</v>
      </c>
      <c r="H14" s="19">
        <v>45.869947275922677</v>
      </c>
      <c r="I14" s="19">
        <v>20.210896309314588</v>
      </c>
      <c r="J14" s="19">
        <v>29.525483304042176</v>
      </c>
      <c r="K14" s="19">
        <v>2.8119507908611596</v>
      </c>
      <c r="L14" s="19">
        <v>1.5817223198594026</v>
      </c>
      <c r="M14" s="15">
        <v>569</v>
      </c>
      <c r="N14" s="19">
        <v>37.961335676625659</v>
      </c>
      <c r="O14" s="19">
        <v>25.659050966608081</v>
      </c>
      <c r="P14" s="19">
        <v>29.876977152899826</v>
      </c>
      <c r="Q14" s="19">
        <v>4.3936731107205622</v>
      </c>
      <c r="R14" s="19">
        <v>2.1089630931458698</v>
      </c>
    </row>
    <row r="15" spans="2:18" x14ac:dyDescent="0.15">
      <c r="B15" s="3"/>
      <c r="C15" s="3"/>
      <c r="D15" s="24" t="s">
        <v>466</v>
      </c>
      <c r="E15" s="51"/>
      <c r="F15" s="51" t="s">
        <v>89</v>
      </c>
      <c r="G15" s="52">
        <v>416</v>
      </c>
      <c r="H15" s="53">
        <v>42.788461538461533</v>
      </c>
      <c r="I15" s="53">
        <v>28.846153846153843</v>
      </c>
      <c r="J15" s="53">
        <v>21.153846153846153</v>
      </c>
      <c r="K15" s="53">
        <v>6.009615384615385</v>
      </c>
      <c r="L15" s="53">
        <v>1.2019230769230771</v>
      </c>
      <c r="M15" s="52">
        <v>416</v>
      </c>
      <c r="N15" s="53">
        <v>33.894230769230774</v>
      </c>
      <c r="O15" s="53">
        <v>31.73076923076923</v>
      </c>
      <c r="P15" s="53">
        <v>26.201923076923077</v>
      </c>
      <c r="Q15" s="53">
        <v>6.7307692307692308</v>
      </c>
      <c r="R15" s="53">
        <v>1.4423076923076923</v>
      </c>
    </row>
    <row r="16" spans="2:18" x14ac:dyDescent="0.15">
      <c r="B16" s="3"/>
      <c r="C16" s="3"/>
      <c r="D16" s="39"/>
      <c r="E16" s="24" t="s">
        <v>470</v>
      </c>
      <c r="F16" s="24" t="s">
        <v>469</v>
      </c>
      <c r="G16" s="15">
        <v>48</v>
      </c>
      <c r="H16" s="19">
        <v>29.166666666666668</v>
      </c>
      <c r="I16" s="63">
        <v>43.75</v>
      </c>
      <c r="J16" s="19">
        <v>16.666666666666664</v>
      </c>
      <c r="K16" s="19">
        <v>8.3333333333333321</v>
      </c>
      <c r="L16" s="19">
        <v>2.083333333333333</v>
      </c>
      <c r="M16" s="15">
        <v>48</v>
      </c>
      <c r="N16" s="19">
        <v>31.25</v>
      </c>
      <c r="O16" s="63">
        <v>37.5</v>
      </c>
      <c r="P16" s="19">
        <v>18.75</v>
      </c>
      <c r="Q16" s="19">
        <v>6.25</v>
      </c>
      <c r="R16" s="19">
        <v>6.25</v>
      </c>
    </row>
    <row r="17" spans="2:18" x14ac:dyDescent="0.15">
      <c r="B17" s="3"/>
      <c r="C17" s="3"/>
      <c r="D17" s="50"/>
      <c r="E17" s="51"/>
      <c r="F17" s="51" t="s">
        <v>89</v>
      </c>
      <c r="G17" s="52">
        <v>937</v>
      </c>
      <c r="H17" s="53">
        <v>45.357524012806834</v>
      </c>
      <c r="I17" s="53">
        <v>22.838847385272146</v>
      </c>
      <c r="J17" s="86">
        <v>26.467449306296693</v>
      </c>
      <c r="K17" s="53">
        <v>3.9487726787620065</v>
      </c>
      <c r="L17" s="53">
        <v>1.3874066168623265</v>
      </c>
      <c r="M17" s="52">
        <v>937</v>
      </c>
      <c r="N17" s="53">
        <v>36.499466382070437</v>
      </c>
      <c r="O17" s="53">
        <v>27.748132337246535</v>
      </c>
      <c r="P17" s="86">
        <v>28.815368196371399</v>
      </c>
      <c r="Q17" s="53">
        <v>5.3361792956243335</v>
      </c>
      <c r="R17" s="53">
        <v>1.6008537886872998</v>
      </c>
    </row>
    <row r="18" spans="2:18" x14ac:dyDescent="0.15">
      <c r="B18" s="3"/>
      <c r="C18" s="3"/>
      <c r="D18" s="39" t="s">
        <v>127</v>
      </c>
      <c r="E18" s="24" t="s">
        <v>468</v>
      </c>
      <c r="F18" s="24" t="s">
        <v>469</v>
      </c>
      <c r="G18" s="15">
        <v>499</v>
      </c>
      <c r="H18" s="19">
        <v>48.296593186372746</v>
      </c>
      <c r="I18" s="19">
        <v>19.238476953907817</v>
      </c>
      <c r="J18" s="19">
        <v>27.655310621242485</v>
      </c>
      <c r="K18" s="19">
        <v>2.8056112224448899</v>
      </c>
      <c r="L18" s="19">
        <v>2.0040080160320639</v>
      </c>
      <c r="M18" s="15">
        <v>499</v>
      </c>
      <c r="N18" s="19">
        <v>35.070140280561127</v>
      </c>
      <c r="O18" s="19">
        <v>28.45691382765531</v>
      </c>
      <c r="P18" s="19">
        <v>28.256513026052104</v>
      </c>
      <c r="Q18" s="19">
        <v>5.6112224448897798</v>
      </c>
      <c r="R18" s="19">
        <v>2.6052104208416833</v>
      </c>
    </row>
    <row r="19" spans="2:18" x14ac:dyDescent="0.15">
      <c r="B19" s="3"/>
      <c r="C19" s="3"/>
      <c r="D19" s="24"/>
      <c r="E19" s="51"/>
      <c r="F19" s="51" t="s">
        <v>89</v>
      </c>
      <c r="G19" s="52">
        <v>486</v>
      </c>
      <c r="H19" s="53">
        <v>40.74074074074074</v>
      </c>
      <c r="I19" s="53">
        <v>28.600823045267486</v>
      </c>
      <c r="J19" s="53">
        <v>24.279835390946502</v>
      </c>
      <c r="K19" s="53">
        <v>5.5555555555555554</v>
      </c>
      <c r="L19" s="53">
        <v>0.82304526748971196</v>
      </c>
      <c r="M19" s="52">
        <v>486</v>
      </c>
      <c r="N19" s="53">
        <v>37.448559670781897</v>
      </c>
      <c r="O19" s="53">
        <v>27.983539094650205</v>
      </c>
      <c r="P19" s="53">
        <v>28.39506172839506</v>
      </c>
      <c r="Q19" s="53">
        <v>5.1440329218106999</v>
      </c>
      <c r="R19" s="53">
        <v>1.0288065843621399</v>
      </c>
    </row>
    <row r="20" spans="2:18" x14ac:dyDescent="0.15">
      <c r="B20" s="3"/>
      <c r="C20" s="3"/>
      <c r="D20" s="39"/>
      <c r="E20" s="24" t="s">
        <v>470</v>
      </c>
      <c r="F20" s="24" t="s">
        <v>469</v>
      </c>
      <c r="G20" s="15">
        <v>74</v>
      </c>
      <c r="H20" s="19">
        <v>37.837837837837839</v>
      </c>
      <c r="I20" s="19">
        <v>47.297297297297298</v>
      </c>
      <c r="J20" s="19">
        <v>6.756756756756757</v>
      </c>
      <c r="K20" s="19">
        <v>5.4054054054054053</v>
      </c>
      <c r="L20" s="19">
        <v>2.7027027027027026</v>
      </c>
      <c r="M20" s="15">
        <v>74</v>
      </c>
      <c r="N20" s="19">
        <v>28.378378378378379</v>
      </c>
      <c r="O20" s="19">
        <v>31.081081081081081</v>
      </c>
      <c r="P20" s="19">
        <v>28.378378378378379</v>
      </c>
      <c r="Q20" s="19">
        <v>4.0540540540540544</v>
      </c>
      <c r="R20" s="19">
        <v>8.1081081081081088</v>
      </c>
    </row>
    <row r="21" spans="2:18" x14ac:dyDescent="0.15">
      <c r="B21" s="3"/>
      <c r="C21" s="3"/>
      <c r="D21" s="50"/>
      <c r="E21" s="51"/>
      <c r="F21" s="51" t="s">
        <v>89</v>
      </c>
      <c r="G21" s="52">
        <v>911</v>
      </c>
      <c r="H21" s="53">
        <v>45.1152579582876</v>
      </c>
      <c r="I21" s="53">
        <v>21.953896816684964</v>
      </c>
      <c r="J21" s="53">
        <v>27.552140504939626</v>
      </c>
      <c r="K21" s="53">
        <v>4.061470911086718</v>
      </c>
      <c r="L21" s="53">
        <v>1.3172338090010975</v>
      </c>
      <c r="M21" s="52">
        <v>911</v>
      </c>
      <c r="N21" s="53">
        <v>36.882546652030733</v>
      </c>
      <c r="O21" s="53">
        <v>27.991218441273325</v>
      </c>
      <c r="P21" s="53">
        <v>28.320526893523599</v>
      </c>
      <c r="Q21" s="53">
        <v>5.4884742041712409</v>
      </c>
      <c r="R21" s="53">
        <v>1.3172338090010975</v>
      </c>
    </row>
    <row r="22" spans="2:18" x14ac:dyDescent="0.15">
      <c r="B22" s="3"/>
      <c r="C22" s="3"/>
      <c r="D22" s="24" t="s">
        <v>128</v>
      </c>
      <c r="E22" s="39" t="s">
        <v>469</v>
      </c>
      <c r="F22" s="87"/>
      <c r="G22" s="15">
        <v>653</v>
      </c>
      <c r="H22" s="19">
        <v>47.779479326186831</v>
      </c>
      <c r="I22" s="19">
        <v>16.38591117917305</v>
      </c>
      <c r="J22" s="19">
        <v>30.934150076569679</v>
      </c>
      <c r="K22" s="19">
        <v>3.6753445635528332</v>
      </c>
      <c r="L22" s="19">
        <v>1.2251148545176112</v>
      </c>
      <c r="M22" s="15">
        <v>653</v>
      </c>
      <c r="N22" s="19">
        <v>37.825421133231238</v>
      </c>
      <c r="O22" s="19">
        <v>23.43032159264931</v>
      </c>
      <c r="P22" s="19">
        <v>31.393568147013784</v>
      </c>
      <c r="Q22" s="19">
        <v>5.3598774885145479</v>
      </c>
      <c r="R22" s="19">
        <v>1.9908116385911179</v>
      </c>
    </row>
    <row r="23" spans="2:18" x14ac:dyDescent="0.15">
      <c r="B23" s="3"/>
      <c r="C23" s="3"/>
      <c r="D23" s="24"/>
      <c r="E23" s="39" t="s">
        <v>89</v>
      </c>
      <c r="F23" s="44"/>
      <c r="G23" s="15">
        <v>332</v>
      </c>
      <c r="H23" s="19">
        <v>38.253012048192772</v>
      </c>
      <c r="I23" s="19">
        <v>38.554216867469883</v>
      </c>
      <c r="J23" s="19">
        <v>16.265060240963855</v>
      </c>
      <c r="K23" s="19">
        <v>5.1204819277108431</v>
      </c>
      <c r="L23" s="19">
        <v>1.8072289156626504</v>
      </c>
      <c r="M23" s="15">
        <v>332</v>
      </c>
      <c r="N23" s="19">
        <v>33.132530120481931</v>
      </c>
      <c r="O23" s="19">
        <v>37.650602409638559</v>
      </c>
      <c r="P23" s="19">
        <v>22.289156626506024</v>
      </c>
      <c r="Q23" s="19">
        <v>5.4216867469879517</v>
      </c>
      <c r="R23" s="19">
        <v>1.5060240963855422</v>
      </c>
    </row>
    <row r="24" spans="2:18" x14ac:dyDescent="0.15">
      <c r="B24" s="3"/>
      <c r="C24" s="3"/>
      <c r="D24" s="59" t="s">
        <v>129</v>
      </c>
      <c r="E24" s="89"/>
      <c r="F24" s="90"/>
      <c r="G24" s="61">
        <v>678</v>
      </c>
      <c r="H24" s="62">
        <v>47.935103244837755</v>
      </c>
      <c r="I24" s="62">
        <v>18.87905604719764</v>
      </c>
      <c r="J24" s="62">
        <v>27.876106194690266</v>
      </c>
      <c r="K24" s="62">
        <v>3.6873156342182889</v>
      </c>
      <c r="L24" s="62">
        <v>1.6224188790560472</v>
      </c>
      <c r="M24" s="61">
        <v>678</v>
      </c>
      <c r="N24" s="62">
        <v>38.643067846607671</v>
      </c>
      <c r="O24" s="62">
        <v>25.811209439528021</v>
      </c>
      <c r="P24" s="62">
        <v>28.023598820058996</v>
      </c>
      <c r="Q24" s="62">
        <v>6.1946902654867255</v>
      </c>
      <c r="R24" s="62">
        <v>1.3274336283185841</v>
      </c>
    </row>
    <row r="25" spans="2:18" x14ac:dyDescent="0.15">
      <c r="B25" s="4"/>
      <c r="C25" s="4"/>
      <c r="D25" s="40"/>
      <c r="E25" s="34"/>
      <c r="F25" s="46"/>
      <c r="G25" s="16">
        <v>307</v>
      </c>
      <c r="H25" s="17">
        <v>37.133550488599347</v>
      </c>
      <c r="I25" s="17">
        <v>34.853420195439739</v>
      </c>
      <c r="J25" s="17">
        <v>21.824104234527688</v>
      </c>
      <c r="K25" s="17">
        <v>5.2117263843648214</v>
      </c>
      <c r="L25" s="17">
        <v>0.97719869706840379</v>
      </c>
      <c r="M25" s="16">
        <v>307</v>
      </c>
      <c r="N25" s="17">
        <v>30.944625407166125</v>
      </c>
      <c r="O25" s="17">
        <v>33.550488599348533</v>
      </c>
      <c r="P25" s="17">
        <v>28.990228013029316</v>
      </c>
      <c r="Q25" s="17">
        <v>3.5830618892508146</v>
      </c>
      <c r="R25" s="17">
        <v>2.9315960912052117</v>
      </c>
    </row>
    <row r="28" spans="2:18" ht="79.2" customHeight="1" x14ac:dyDescent="0.15">
      <c r="B28" s="9"/>
      <c r="C28" s="35"/>
      <c r="D28" s="35"/>
      <c r="E28" s="10"/>
      <c r="F28" s="13" t="s">
        <v>458</v>
      </c>
      <c r="G28" s="12" t="s">
        <v>459</v>
      </c>
      <c r="H28" s="12" t="s">
        <v>447</v>
      </c>
      <c r="I28" s="12" t="s">
        <v>445</v>
      </c>
      <c r="J28" s="12" t="s">
        <v>460</v>
      </c>
      <c r="K28" s="12" t="s">
        <v>461</v>
      </c>
      <c r="L28" s="13" t="s">
        <v>458</v>
      </c>
      <c r="M28" s="12" t="s">
        <v>459</v>
      </c>
      <c r="N28" s="12" t="s">
        <v>447</v>
      </c>
      <c r="O28" s="12" t="s">
        <v>445</v>
      </c>
      <c r="P28" s="12" t="s">
        <v>460</v>
      </c>
      <c r="Q28" s="12" t="s">
        <v>461</v>
      </c>
    </row>
    <row r="29" spans="2:18" x14ac:dyDescent="0.15">
      <c r="B29" s="290" t="s">
        <v>606</v>
      </c>
      <c r="C29" s="296"/>
      <c r="D29" s="296"/>
      <c r="E29" s="287"/>
      <c r="F29" s="14">
        <v>985</v>
      </c>
      <c r="G29" s="14">
        <v>439</v>
      </c>
      <c r="H29" s="14">
        <v>235</v>
      </c>
      <c r="I29" s="14">
        <v>256</v>
      </c>
      <c r="J29" s="14">
        <v>41</v>
      </c>
      <c r="K29" s="14">
        <v>14</v>
      </c>
      <c r="L29" s="14">
        <v>985</v>
      </c>
      <c r="M29" s="14">
        <v>357</v>
      </c>
      <c r="N29" s="14">
        <v>278</v>
      </c>
      <c r="O29" s="14">
        <v>279</v>
      </c>
      <c r="P29" s="14">
        <v>53</v>
      </c>
      <c r="Q29" s="14">
        <v>18</v>
      </c>
    </row>
    <row r="30" spans="2:18" x14ac:dyDescent="0.15">
      <c r="B30" s="288"/>
      <c r="C30" s="297"/>
      <c r="D30" s="297"/>
      <c r="E30" s="289"/>
      <c r="F30" s="21">
        <v>100</v>
      </c>
      <c r="G30" s="17">
        <v>44.568527918781726</v>
      </c>
      <c r="H30" s="17">
        <v>23.857868020304569</v>
      </c>
      <c r="I30" s="17">
        <v>25.98984771573604</v>
      </c>
      <c r="J30" s="17">
        <v>4.1624365482233499</v>
      </c>
      <c r="K30" s="17">
        <v>1.4213197969543148</v>
      </c>
      <c r="L30" s="21">
        <v>100.00000000000001</v>
      </c>
      <c r="M30" s="17">
        <v>36.243654822335024</v>
      </c>
      <c r="N30" s="17">
        <v>28.223350253807105</v>
      </c>
      <c r="O30" s="17">
        <v>28.324873096446701</v>
      </c>
      <c r="P30" s="17">
        <v>5.3807106598984769</v>
      </c>
      <c r="Q30" s="17">
        <v>1.8274111675126905</v>
      </c>
    </row>
    <row r="31" spans="2:18" ht="15" customHeight="1" x14ac:dyDescent="0.15">
      <c r="B31" s="313" t="s">
        <v>618</v>
      </c>
      <c r="C31" s="38" t="s">
        <v>126</v>
      </c>
      <c r="D31" s="38" t="s">
        <v>622</v>
      </c>
      <c r="E31" s="43"/>
      <c r="F31" s="14">
        <v>49</v>
      </c>
      <c r="G31" s="18">
        <v>26.530612244897959</v>
      </c>
      <c r="H31" s="18">
        <v>55.102040816326522</v>
      </c>
      <c r="I31" s="18">
        <v>8.1632653061224492</v>
      </c>
      <c r="J31" s="18">
        <v>8.1632653061224492</v>
      </c>
      <c r="K31" s="18">
        <v>2.0408163265306123</v>
      </c>
      <c r="L31" s="14">
        <v>49</v>
      </c>
      <c r="M31" s="18">
        <v>22.448979591836736</v>
      </c>
      <c r="N31" s="18">
        <v>34.693877551020407</v>
      </c>
      <c r="O31" s="18">
        <v>32.653061224489797</v>
      </c>
      <c r="P31" s="18">
        <v>6.1224489795918364</v>
      </c>
      <c r="Q31" s="18">
        <v>4.0816326530612246</v>
      </c>
    </row>
    <row r="32" spans="2:18" ht="15" customHeight="1" x14ac:dyDescent="0.15">
      <c r="B32" s="314"/>
      <c r="C32" s="24"/>
      <c r="D32" s="39" t="s">
        <v>623</v>
      </c>
      <c r="E32" s="44"/>
      <c r="F32" s="15">
        <v>404</v>
      </c>
      <c r="G32" s="19">
        <v>50.24752475247525</v>
      </c>
      <c r="H32" s="19">
        <v>14.356435643564355</v>
      </c>
      <c r="I32" s="63">
        <v>30.940594059405939</v>
      </c>
      <c r="J32" s="19">
        <v>2.4752475247524752</v>
      </c>
      <c r="K32" s="19">
        <v>1.9801980198019802</v>
      </c>
      <c r="L32" s="15">
        <v>404</v>
      </c>
      <c r="M32" s="19">
        <v>38.118811881188122</v>
      </c>
      <c r="N32" s="19">
        <v>25.990099009900991</v>
      </c>
      <c r="O32" s="19">
        <v>28.465346534653463</v>
      </c>
      <c r="P32" s="19">
        <v>5.9405940594059405</v>
      </c>
      <c r="Q32" s="19">
        <v>1.4851485148514851</v>
      </c>
    </row>
    <row r="33" spans="2:17" ht="15" customHeight="1" x14ac:dyDescent="0.15">
      <c r="B33" s="314"/>
      <c r="C33" s="39"/>
      <c r="D33" s="39" t="s">
        <v>624</v>
      </c>
      <c r="E33" s="44"/>
      <c r="F33" s="15">
        <v>40</v>
      </c>
      <c r="G33" s="19">
        <v>20</v>
      </c>
      <c r="H33" s="19">
        <v>50</v>
      </c>
      <c r="I33" s="19">
        <v>20</v>
      </c>
      <c r="J33" s="19">
        <v>10</v>
      </c>
      <c r="K33" s="19">
        <v>0</v>
      </c>
      <c r="L33" s="15">
        <v>40</v>
      </c>
      <c r="M33" s="19">
        <v>35</v>
      </c>
      <c r="N33" s="19">
        <v>45</v>
      </c>
      <c r="O33" s="19">
        <v>12.5</v>
      </c>
      <c r="P33" s="19">
        <v>7.5</v>
      </c>
      <c r="Q33" s="19">
        <v>0</v>
      </c>
    </row>
    <row r="34" spans="2:17" ht="16.2" customHeight="1" x14ac:dyDescent="0.15">
      <c r="B34" s="314"/>
      <c r="C34" s="50"/>
      <c r="D34" s="50" t="s">
        <v>617</v>
      </c>
      <c r="E34" s="99"/>
      <c r="F34" s="52">
        <v>492</v>
      </c>
      <c r="G34" s="53">
        <v>43.699186991869922</v>
      </c>
      <c r="H34" s="53">
        <v>26.422764227642276</v>
      </c>
      <c r="I34" s="53">
        <v>24.1869918699187</v>
      </c>
      <c r="J34" s="53">
        <v>4.6747967479674797</v>
      </c>
      <c r="K34" s="53">
        <v>1.0162601626016259</v>
      </c>
      <c r="L34" s="52">
        <v>492</v>
      </c>
      <c r="M34" s="53">
        <v>36.178861788617887</v>
      </c>
      <c r="N34" s="53">
        <v>28.04878048780488</v>
      </c>
      <c r="O34" s="53">
        <v>29.065040650406505</v>
      </c>
      <c r="P34" s="53">
        <v>4.6747967479674797</v>
      </c>
      <c r="Q34" s="53">
        <v>2.0325203252032518</v>
      </c>
    </row>
    <row r="35" spans="2:17" ht="13.8" customHeight="1" x14ac:dyDescent="0.15">
      <c r="B35" s="314"/>
      <c r="C35" s="39" t="s">
        <v>619</v>
      </c>
      <c r="D35" s="38" t="s">
        <v>565</v>
      </c>
      <c r="E35" s="43"/>
      <c r="F35" s="15">
        <v>20</v>
      </c>
      <c r="G35" s="19">
        <v>30</v>
      </c>
      <c r="H35" s="19">
        <v>45</v>
      </c>
      <c r="I35" s="19">
        <v>0</v>
      </c>
      <c r="J35" s="19">
        <v>20</v>
      </c>
      <c r="K35" s="19">
        <v>5</v>
      </c>
      <c r="L35" s="15">
        <v>20</v>
      </c>
      <c r="M35" s="19">
        <v>30</v>
      </c>
      <c r="N35" s="19">
        <v>30</v>
      </c>
      <c r="O35" s="19">
        <v>15</v>
      </c>
      <c r="P35" s="19">
        <v>15</v>
      </c>
      <c r="Q35" s="19">
        <v>10</v>
      </c>
    </row>
    <row r="36" spans="2:17" ht="13.8" customHeight="1" x14ac:dyDescent="0.15">
      <c r="B36" s="314"/>
      <c r="C36" s="24" t="s">
        <v>620</v>
      </c>
      <c r="D36" s="39" t="s">
        <v>562</v>
      </c>
      <c r="E36" s="44"/>
      <c r="F36" s="15">
        <v>88</v>
      </c>
      <c r="G36" s="19">
        <v>46.590909090909086</v>
      </c>
      <c r="H36" s="19">
        <v>23.863636363636363</v>
      </c>
      <c r="I36" s="19">
        <v>26.136363636363637</v>
      </c>
      <c r="J36" s="19">
        <v>1.1363636363636365</v>
      </c>
      <c r="K36" s="19">
        <v>2.2727272727272729</v>
      </c>
      <c r="L36" s="15">
        <v>88</v>
      </c>
      <c r="M36" s="19">
        <v>45.454545454545453</v>
      </c>
      <c r="N36" s="19">
        <v>21.59090909090909</v>
      </c>
      <c r="O36" s="19">
        <v>29.545454545454547</v>
      </c>
      <c r="P36" s="19">
        <v>2.2727272727272729</v>
      </c>
      <c r="Q36" s="19">
        <v>1.1363636363636365</v>
      </c>
    </row>
    <row r="37" spans="2:17" ht="14.4" customHeight="1" x14ac:dyDescent="0.15">
      <c r="B37" s="314"/>
      <c r="C37" s="39"/>
      <c r="D37" s="39" t="s">
        <v>563</v>
      </c>
      <c r="E37" s="44"/>
      <c r="F37" s="15">
        <v>50</v>
      </c>
      <c r="G37" s="19">
        <v>26</v>
      </c>
      <c r="H37" s="19">
        <v>34</v>
      </c>
      <c r="I37" s="19">
        <v>38</v>
      </c>
      <c r="J37" s="19">
        <v>2</v>
      </c>
      <c r="K37" s="19">
        <v>0</v>
      </c>
      <c r="L37" s="15">
        <v>50</v>
      </c>
      <c r="M37" s="19">
        <v>26</v>
      </c>
      <c r="N37" s="19">
        <v>32</v>
      </c>
      <c r="O37" s="19">
        <v>36</v>
      </c>
      <c r="P37" s="19">
        <v>6</v>
      </c>
      <c r="Q37" s="19">
        <v>0</v>
      </c>
    </row>
    <row r="38" spans="2:17" ht="15" customHeight="1" x14ac:dyDescent="0.15">
      <c r="B38" s="314"/>
      <c r="C38" s="50"/>
      <c r="D38" s="50" t="s">
        <v>564</v>
      </c>
      <c r="E38" s="99"/>
      <c r="F38" s="52">
        <v>827</v>
      </c>
      <c r="G38" s="53">
        <v>45.828295042321642</v>
      </c>
      <c r="H38" s="53">
        <v>22.732769044740024</v>
      </c>
      <c r="I38" s="53">
        <v>25.87666263603386</v>
      </c>
      <c r="J38" s="53">
        <v>4.2321644498186215</v>
      </c>
      <c r="K38" s="53">
        <v>1.3301088270858523</v>
      </c>
      <c r="L38" s="52">
        <v>827</v>
      </c>
      <c r="M38" s="53">
        <v>36.033857315598553</v>
      </c>
      <c r="N38" s="53">
        <v>28.657799274486095</v>
      </c>
      <c r="O38" s="53">
        <v>28.053204353083434</v>
      </c>
      <c r="P38" s="53">
        <v>5.4413542926239424</v>
      </c>
      <c r="Q38" s="53">
        <v>1.8137847642079807</v>
      </c>
    </row>
    <row r="39" spans="2:17" ht="14.4" customHeight="1" x14ac:dyDescent="0.15">
      <c r="B39" s="314"/>
      <c r="C39" s="39" t="s">
        <v>621</v>
      </c>
      <c r="D39" s="38" t="s">
        <v>565</v>
      </c>
      <c r="E39" s="43"/>
      <c r="F39" s="15">
        <v>31</v>
      </c>
      <c r="G39" s="19">
        <v>38.70967741935484</v>
      </c>
      <c r="H39" s="19">
        <v>38.70967741935484</v>
      </c>
      <c r="I39" s="19">
        <v>9.67741935483871</v>
      </c>
      <c r="J39" s="19">
        <v>9.67741935483871</v>
      </c>
      <c r="K39" s="19">
        <v>3.225806451612903</v>
      </c>
      <c r="L39" s="15">
        <v>31</v>
      </c>
      <c r="M39" s="19">
        <v>29.032258064516132</v>
      </c>
      <c r="N39" s="19">
        <v>32.258064516129032</v>
      </c>
      <c r="O39" s="19">
        <v>25.806451612903224</v>
      </c>
      <c r="P39" s="19">
        <v>6.4516129032258061</v>
      </c>
      <c r="Q39" s="19">
        <v>6.4516129032258061</v>
      </c>
    </row>
    <row r="40" spans="2:17" ht="16.8" customHeight="1" x14ac:dyDescent="0.15">
      <c r="B40" s="314"/>
      <c r="C40" s="24" t="s">
        <v>620</v>
      </c>
      <c r="D40" s="39" t="s">
        <v>562</v>
      </c>
      <c r="E40" s="44"/>
      <c r="F40" s="15">
        <v>538</v>
      </c>
      <c r="G40" s="19">
        <v>46.282527881040892</v>
      </c>
      <c r="H40" s="19">
        <v>19.144981412639407</v>
      </c>
      <c r="I40" s="63">
        <v>30.669144981412639</v>
      </c>
      <c r="J40" s="19">
        <v>2.4163568773234201</v>
      </c>
      <c r="K40" s="19">
        <v>1.486988847583643</v>
      </c>
      <c r="L40" s="15">
        <v>538</v>
      </c>
      <c r="M40" s="19">
        <v>38.475836431226767</v>
      </c>
      <c r="N40" s="19">
        <v>25.278810408921931</v>
      </c>
      <c r="O40" s="19">
        <v>30.111524163568777</v>
      </c>
      <c r="P40" s="19">
        <v>4.2750929368029738</v>
      </c>
      <c r="Q40" s="19">
        <v>1.8587360594795539</v>
      </c>
    </row>
    <row r="41" spans="2:17" ht="12.6" customHeight="1" x14ac:dyDescent="0.15">
      <c r="B41" s="314"/>
      <c r="C41" s="39"/>
      <c r="D41" s="39" t="s">
        <v>563</v>
      </c>
      <c r="E41" s="44"/>
      <c r="F41" s="15">
        <v>17</v>
      </c>
      <c r="G41" s="19">
        <v>11.76470588235294</v>
      </c>
      <c r="H41" s="19">
        <v>52.941176470588239</v>
      </c>
      <c r="I41" s="19">
        <v>29.411764705882355</v>
      </c>
      <c r="J41" s="19">
        <v>5.8823529411764701</v>
      </c>
      <c r="K41" s="19">
        <v>0</v>
      </c>
      <c r="L41" s="15">
        <v>17</v>
      </c>
      <c r="M41" s="19">
        <v>35.294117647058826</v>
      </c>
      <c r="N41" s="19">
        <v>47.058823529411761</v>
      </c>
      <c r="O41" s="19">
        <v>5.8823529411764701</v>
      </c>
      <c r="P41" s="19">
        <v>5.8823529411764701</v>
      </c>
      <c r="Q41" s="19">
        <v>5.8823529411764701</v>
      </c>
    </row>
    <row r="42" spans="2:17" ht="14.4" customHeight="1" x14ac:dyDescent="0.15">
      <c r="B42" s="314"/>
      <c r="C42" s="50"/>
      <c r="D42" s="50" t="s">
        <v>564</v>
      </c>
      <c r="E42" s="99"/>
      <c r="F42" s="52">
        <v>399</v>
      </c>
      <c r="G42" s="53">
        <v>44.110275689223059</v>
      </c>
      <c r="H42" s="53">
        <v>27.819548872180448</v>
      </c>
      <c r="I42" s="53">
        <v>20.802005012531328</v>
      </c>
      <c r="J42" s="53">
        <v>6.0150375939849621</v>
      </c>
      <c r="K42" s="53">
        <v>1.2531328320802004</v>
      </c>
      <c r="L42" s="52">
        <v>399</v>
      </c>
      <c r="M42" s="53">
        <v>33.834586466165412</v>
      </c>
      <c r="N42" s="53">
        <v>31.077694235588972</v>
      </c>
      <c r="O42" s="53">
        <v>27.06766917293233</v>
      </c>
      <c r="P42" s="53">
        <v>6.7669172932330826</v>
      </c>
      <c r="Q42" s="53">
        <v>1.2531328320802004</v>
      </c>
    </row>
    <row r="43" spans="2:17" ht="14.4" customHeight="1" x14ac:dyDescent="0.15">
      <c r="B43" s="314"/>
      <c r="C43" s="39" t="s">
        <v>127</v>
      </c>
      <c r="D43" s="38" t="s">
        <v>565</v>
      </c>
      <c r="E43" s="43"/>
      <c r="F43" s="15">
        <v>57</v>
      </c>
      <c r="G43" s="19">
        <v>38.596491228070171</v>
      </c>
      <c r="H43" s="19">
        <v>42.105263157894733</v>
      </c>
      <c r="I43" s="19">
        <v>8.7719298245614024</v>
      </c>
      <c r="J43" s="19">
        <v>7.0175438596491224</v>
      </c>
      <c r="K43" s="19">
        <v>3.5087719298245612</v>
      </c>
      <c r="L43" s="15">
        <v>57</v>
      </c>
      <c r="M43" s="19">
        <v>28.07017543859649</v>
      </c>
      <c r="N43" s="19">
        <v>35.087719298245609</v>
      </c>
      <c r="O43" s="19">
        <v>21.052631578947366</v>
      </c>
      <c r="P43" s="19">
        <v>5.2631578947368416</v>
      </c>
      <c r="Q43" s="19">
        <v>10.526315789473683</v>
      </c>
    </row>
    <row r="44" spans="2:17" ht="15" customHeight="1" x14ac:dyDescent="0.15">
      <c r="B44" s="314"/>
      <c r="C44" s="24"/>
      <c r="D44" s="39" t="s">
        <v>562</v>
      </c>
      <c r="E44" s="44"/>
      <c r="F44" s="15">
        <v>442</v>
      </c>
      <c r="G44" s="19">
        <v>49.547511312217196</v>
      </c>
      <c r="H44" s="19">
        <v>16.289592760180994</v>
      </c>
      <c r="I44" s="19">
        <v>30.090497737556561</v>
      </c>
      <c r="J44" s="19">
        <v>2.2624434389140271</v>
      </c>
      <c r="K44" s="19">
        <v>1.809954751131222</v>
      </c>
      <c r="L44" s="15">
        <v>442</v>
      </c>
      <c r="M44" s="19">
        <v>35.972850678733032</v>
      </c>
      <c r="N44" s="19">
        <v>27.601809954751133</v>
      </c>
      <c r="O44" s="19">
        <v>29.185520361990953</v>
      </c>
      <c r="P44" s="19">
        <v>5.6561085972850682</v>
      </c>
      <c r="Q44" s="19">
        <v>1.5837104072398189</v>
      </c>
    </row>
    <row r="45" spans="2:17" ht="12.6" customHeight="1" x14ac:dyDescent="0.15">
      <c r="B45" s="314"/>
      <c r="C45" s="39"/>
      <c r="D45" s="39" t="s">
        <v>563</v>
      </c>
      <c r="E45" s="44"/>
      <c r="F45" s="15">
        <v>17</v>
      </c>
      <c r="G45" s="19">
        <v>35.294117647058826</v>
      </c>
      <c r="H45" s="19">
        <v>64.705882352941174</v>
      </c>
      <c r="I45" s="19">
        <v>0</v>
      </c>
      <c r="J45" s="19">
        <v>0</v>
      </c>
      <c r="K45" s="19">
        <v>0</v>
      </c>
      <c r="L45" s="15">
        <v>17</v>
      </c>
      <c r="M45" s="19">
        <v>29.411764705882355</v>
      </c>
      <c r="N45" s="19">
        <v>17.647058823529413</v>
      </c>
      <c r="O45" s="19">
        <v>52.941176470588239</v>
      </c>
      <c r="P45" s="19">
        <v>0</v>
      </c>
      <c r="Q45" s="19">
        <v>0</v>
      </c>
    </row>
    <row r="46" spans="2:17" ht="16.2" customHeight="1" x14ac:dyDescent="0.15">
      <c r="B46" s="314"/>
      <c r="C46" s="50"/>
      <c r="D46" s="50" t="s">
        <v>564</v>
      </c>
      <c r="E46" s="99"/>
      <c r="F46" s="52">
        <v>469</v>
      </c>
      <c r="G46" s="53">
        <v>40.938166311300641</v>
      </c>
      <c r="H46" s="53">
        <v>27.292110874200425</v>
      </c>
      <c r="I46" s="53">
        <v>25.159914712153519</v>
      </c>
      <c r="J46" s="53">
        <v>5.7569296375266523</v>
      </c>
      <c r="K46" s="53">
        <v>0.85287846481876328</v>
      </c>
      <c r="L46" s="52">
        <v>469</v>
      </c>
      <c r="M46" s="53">
        <v>37.739872068230277</v>
      </c>
      <c r="N46" s="53">
        <v>28.35820895522388</v>
      </c>
      <c r="O46" s="53">
        <v>27.505330490405118</v>
      </c>
      <c r="P46" s="53">
        <v>5.3304904051172706</v>
      </c>
      <c r="Q46" s="53">
        <v>1.0660980810234542</v>
      </c>
    </row>
    <row r="47" spans="2:17" ht="14.4" customHeight="1" x14ac:dyDescent="0.15">
      <c r="B47" s="314"/>
      <c r="C47" s="24" t="s">
        <v>128</v>
      </c>
      <c r="D47" s="38" t="s">
        <v>565</v>
      </c>
      <c r="E47" s="43"/>
      <c r="F47" s="15">
        <v>109</v>
      </c>
      <c r="G47" s="19">
        <v>35.779816513761467</v>
      </c>
      <c r="H47" s="19">
        <v>28.440366972477065</v>
      </c>
      <c r="I47" s="19">
        <v>31.192660550458719</v>
      </c>
      <c r="J47" s="19">
        <v>3.669724770642202</v>
      </c>
      <c r="K47" s="19">
        <v>0.91743119266055051</v>
      </c>
      <c r="L47" s="15">
        <v>109</v>
      </c>
      <c r="M47" s="19">
        <v>31.192660550458719</v>
      </c>
      <c r="N47" s="19">
        <v>26.605504587155966</v>
      </c>
      <c r="O47" s="19">
        <v>34.862385321100916</v>
      </c>
      <c r="P47" s="19">
        <v>3.669724770642202</v>
      </c>
      <c r="Q47" s="19">
        <v>3.669724770642202</v>
      </c>
    </row>
    <row r="48" spans="2:17" ht="15.6" customHeight="1" x14ac:dyDescent="0.15">
      <c r="B48" s="314"/>
      <c r="C48" s="24"/>
      <c r="D48" s="39" t="s">
        <v>562</v>
      </c>
      <c r="E48" s="44"/>
      <c r="F48" s="15">
        <v>485</v>
      </c>
      <c r="G48" s="19">
        <v>50.515463917525771</v>
      </c>
      <c r="H48" s="19">
        <v>11.752577319587628</v>
      </c>
      <c r="I48" s="19">
        <v>32.989690721649481</v>
      </c>
      <c r="J48" s="19">
        <v>3.2989690721649487</v>
      </c>
      <c r="K48" s="19">
        <v>1.4432989690721649</v>
      </c>
      <c r="L48" s="15">
        <v>485</v>
      </c>
      <c r="M48" s="19">
        <v>38.350515463917532</v>
      </c>
      <c r="N48" s="19">
        <v>22.061855670103093</v>
      </c>
      <c r="O48" s="19">
        <v>31.752577319587626</v>
      </c>
      <c r="P48" s="19">
        <v>6.1855670103092786</v>
      </c>
      <c r="Q48" s="19">
        <v>1.6494845360824744</v>
      </c>
    </row>
    <row r="49" spans="2:17" ht="12.6" customHeight="1" x14ac:dyDescent="0.15">
      <c r="B49" s="314"/>
      <c r="C49" s="39"/>
      <c r="D49" s="39" t="s">
        <v>563</v>
      </c>
      <c r="E49" s="44"/>
      <c r="F49" s="15">
        <v>59</v>
      </c>
      <c r="G49" s="19">
        <v>47.457627118644069</v>
      </c>
      <c r="H49" s="19">
        <v>32.20338983050847</v>
      </c>
      <c r="I49" s="19">
        <v>13.559322033898304</v>
      </c>
      <c r="J49" s="19">
        <v>6.7796610169491522</v>
      </c>
      <c r="K49" s="19">
        <v>0</v>
      </c>
      <c r="L49" s="15">
        <v>59</v>
      </c>
      <c r="M49" s="19">
        <v>45.762711864406782</v>
      </c>
      <c r="N49" s="19">
        <v>28.8135593220339</v>
      </c>
      <c r="O49" s="19">
        <v>22.033898305084744</v>
      </c>
      <c r="P49" s="19">
        <v>1.6949152542372881</v>
      </c>
      <c r="Q49" s="19">
        <v>1.6949152542372881</v>
      </c>
    </row>
    <row r="50" spans="2:17" ht="13.8" customHeight="1" x14ac:dyDescent="0.15">
      <c r="B50" s="315"/>
      <c r="C50" s="40"/>
      <c r="D50" s="40" t="s">
        <v>564</v>
      </c>
      <c r="E50" s="45"/>
      <c r="F50" s="16">
        <v>332</v>
      </c>
      <c r="G50" s="17">
        <v>38.253012048192772</v>
      </c>
      <c r="H50" s="17">
        <v>38.554216867469883</v>
      </c>
      <c r="I50" s="17">
        <v>16.265060240963855</v>
      </c>
      <c r="J50" s="17">
        <v>5.1204819277108431</v>
      </c>
      <c r="K50" s="17">
        <v>1.8072289156626504</v>
      </c>
      <c r="L50" s="16">
        <v>332</v>
      </c>
      <c r="M50" s="17">
        <v>33.132530120481931</v>
      </c>
      <c r="N50" s="17">
        <v>37.650602409638559</v>
      </c>
      <c r="O50" s="17">
        <v>22.289156626506024</v>
      </c>
      <c r="P50" s="17">
        <v>5.4216867469879517</v>
      </c>
      <c r="Q50" s="17">
        <v>1.5060240963855422</v>
      </c>
    </row>
    <row r="51" spans="2:17" ht="13.8" customHeight="1" x14ac:dyDescent="0.15">
      <c r="B51" s="290" t="s">
        <v>607</v>
      </c>
      <c r="C51" s="296"/>
      <c r="D51" s="296"/>
      <c r="E51" s="287"/>
      <c r="F51" s="14">
        <v>985</v>
      </c>
      <c r="G51" s="14">
        <v>357</v>
      </c>
      <c r="H51" s="14">
        <v>278</v>
      </c>
      <c r="I51" s="14">
        <v>279</v>
      </c>
      <c r="J51" s="14">
        <v>53</v>
      </c>
      <c r="K51" s="14">
        <v>18</v>
      </c>
      <c r="L51" s="139"/>
      <c r="M51" s="140"/>
      <c r="N51" s="140"/>
      <c r="O51" s="140"/>
      <c r="P51" s="140"/>
      <c r="Q51" s="140"/>
    </row>
    <row r="52" spans="2:17" ht="13.8" customHeight="1" x14ac:dyDescent="0.15">
      <c r="B52" s="288"/>
      <c r="C52" s="297"/>
      <c r="D52" s="297"/>
      <c r="E52" s="289"/>
      <c r="F52" s="21">
        <v>100.00000000000001</v>
      </c>
      <c r="G52" s="17">
        <v>36.243654822335024</v>
      </c>
      <c r="H52" s="17">
        <v>28.223350253807105</v>
      </c>
      <c r="I52" s="17">
        <v>28.324873096446701</v>
      </c>
      <c r="J52" s="17">
        <v>5.3807106598984769</v>
      </c>
      <c r="K52" s="17">
        <v>1.8274111675126905</v>
      </c>
      <c r="L52" s="139"/>
      <c r="M52" s="140"/>
      <c r="N52" s="140"/>
      <c r="O52" s="140"/>
      <c r="P52" s="140"/>
      <c r="Q52" s="140"/>
    </row>
    <row r="53" spans="2:17" ht="15.6" customHeight="1" x14ac:dyDescent="0.15">
      <c r="B53" s="313" t="s">
        <v>618</v>
      </c>
      <c r="C53" s="38" t="s">
        <v>126</v>
      </c>
      <c r="D53" s="38" t="s">
        <v>565</v>
      </c>
      <c r="E53" s="43"/>
      <c r="F53" s="14">
        <v>49</v>
      </c>
      <c r="G53" s="18">
        <v>22.448979591836736</v>
      </c>
      <c r="H53" s="18">
        <v>34.693877551020407</v>
      </c>
      <c r="I53" s="18">
        <v>32.653061224489797</v>
      </c>
      <c r="J53" s="18">
        <v>6.1224489795918364</v>
      </c>
      <c r="K53" s="18">
        <v>4.0816326530612246</v>
      </c>
    </row>
    <row r="54" spans="2:17" ht="12.6" customHeight="1" x14ac:dyDescent="0.15">
      <c r="B54" s="314"/>
      <c r="C54" s="24"/>
      <c r="D54" s="39" t="s">
        <v>562</v>
      </c>
      <c r="E54" s="44"/>
      <c r="F54" s="15">
        <v>404</v>
      </c>
      <c r="G54" s="19">
        <v>38.118811881188122</v>
      </c>
      <c r="H54" s="19">
        <v>25.990099009900991</v>
      </c>
      <c r="I54" s="63">
        <v>28.465346534653463</v>
      </c>
      <c r="J54" s="19">
        <v>5.9405940594059405</v>
      </c>
      <c r="K54" s="19">
        <v>1.4851485148514851</v>
      </c>
    </row>
    <row r="55" spans="2:17" ht="14.4" customHeight="1" x14ac:dyDescent="0.15">
      <c r="B55" s="314"/>
      <c r="C55" s="39"/>
      <c r="D55" s="39" t="s">
        <v>563</v>
      </c>
      <c r="E55" s="44"/>
      <c r="F55" s="15">
        <v>40</v>
      </c>
      <c r="G55" s="19">
        <v>35</v>
      </c>
      <c r="H55" s="19">
        <v>45</v>
      </c>
      <c r="I55" s="19">
        <v>12.5</v>
      </c>
      <c r="J55" s="19">
        <v>7.5</v>
      </c>
      <c r="K55" s="19">
        <v>0</v>
      </c>
    </row>
    <row r="56" spans="2:17" ht="15" customHeight="1" x14ac:dyDescent="0.15">
      <c r="B56" s="314"/>
      <c r="C56" s="50"/>
      <c r="D56" s="50" t="s">
        <v>564</v>
      </c>
      <c r="E56" s="99"/>
      <c r="F56" s="52">
        <v>492</v>
      </c>
      <c r="G56" s="53">
        <v>36.178861788617887</v>
      </c>
      <c r="H56" s="53">
        <v>28.04878048780488</v>
      </c>
      <c r="I56" s="53">
        <v>29.065040650406505</v>
      </c>
      <c r="J56" s="53">
        <v>4.6747967479674797</v>
      </c>
      <c r="K56" s="53">
        <v>2.0325203252032518</v>
      </c>
    </row>
    <row r="57" spans="2:17" ht="13.8" customHeight="1" x14ac:dyDescent="0.15">
      <c r="B57" s="314"/>
      <c r="C57" s="39" t="s">
        <v>619</v>
      </c>
      <c r="D57" s="38" t="s">
        <v>565</v>
      </c>
      <c r="E57" s="43"/>
      <c r="F57" s="15">
        <v>20</v>
      </c>
      <c r="G57" s="19">
        <v>30</v>
      </c>
      <c r="H57" s="19">
        <v>30</v>
      </c>
      <c r="I57" s="19">
        <v>15</v>
      </c>
      <c r="J57" s="19">
        <v>15</v>
      </c>
      <c r="K57" s="19">
        <v>10</v>
      </c>
    </row>
    <row r="58" spans="2:17" ht="12.6" customHeight="1" x14ac:dyDescent="0.15">
      <c r="B58" s="314"/>
      <c r="C58" s="24" t="s">
        <v>620</v>
      </c>
      <c r="D58" s="39" t="s">
        <v>562</v>
      </c>
      <c r="E58" s="44"/>
      <c r="F58" s="15">
        <v>88</v>
      </c>
      <c r="G58" s="19">
        <v>45.454545454545453</v>
      </c>
      <c r="H58" s="19">
        <v>21.59090909090909</v>
      </c>
      <c r="I58" s="19">
        <v>29.545454545454547</v>
      </c>
      <c r="J58" s="19">
        <v>2.2727272727272729</v>
      </c>
      <c r="K58" s="19">
        <v>1.1363636363636365</v>
      </c>
    </row>
    <row r="59" spans="2:17" ht="15.6" customHeight="1" x14ac:dyDescent="0.15">
      <c r="B59" s="314"/>
      <c r="C59" s="39"/>
      <c r="D59" s="39" t="s">
        <v>563</v>
      </c>
      <c r="E59" s="44"/>
      <c r="F59" s="15">
        <v>50</v>
      </c>
      <c r="G59" s="19">
        <v>26</v>
      </c>
      <c r="H59" s="19">
        <v>32</v>
      </c>
      <c r="I59" s="19">
        <v>36</v>
      </c>
      <c r="J59" s="19">
        <v>6</v>
      </c>
      <c r="K59" s="19">
        <v>0</v>
      </c>
    </row>
    <row r="60" spans="2:17" ht="13.8" customHeight="1" x14ac:dyDescent="0.15">
      <c r="B60" s="314"/>
      <c r="C60" s="50"/>
      <c r="D60" s="50" t="s">
        <v>564</v>
      </c>
      <c r="E60" s="99"/>
      <c r="F60" s="52">
        <v>827</v>
      </c>
      <c r="G60" s="53">
        <v>36.033857315598553</v>
      </c>
      <c r="H60" s="53">
        <v>28.657799274486095</v>
      </c>
      <c r="I60" s="53">
        <v>28.053204353083434</v>
      </c>
      <c r="J60" s="53">
        <v>5.4413542926239424</v>
      </c>
      <c r="K60" s="53">
        <v>1.8137847642079807</v>
      </c>
    </row>
    <row r="61" spans="2:17" ht="13.8" customHeight="1" x14ac:dyDescent="0.15">
      <c r="B61" s="314"/>
      <c r="C61" s="39" t="s">
        <v>621</v>
      </c>
      <c r="D61" s="38" t="s">
        <v>565</v>
      </c>
      <c r="E61" s="43"/>
      <c r="F61" s="15">
        <v>31</v>
      </c>
      <c r="G61" s="19">
        <v>29.032258064516132</v>
      </c>
      <c r="H61" s="19">
        <v>32.258064516129032</v>
      </c>
      <c r="I61" s="19">
        <v>25.806451612903224</v>
      </c>
      <c r="J61" s="19">
        <v>6.4516129032258061</v>
      </c>
      <c r="K61" s="19">
        <v>6.4516129032258061</v>
      </c>
    </row>
    <row r="62" spans="2:17" ht="14.4" customHeight="1" x14ac:dyDescent="0.15">
      <c r="B62" s="314"/>
      <c r="C62" s="24" t="s">
        <v>620</v>
      </c>
      <c r="D62" s="39" t="s">
        <v>562</v>
      </c>
      <c r="E62" s="44"/>
      <c r="F62" s="15">
        <v>538</v>
      </c>
      <c r="G62" s="19">
        <v>38.475836431226767</v>
      </c>
      <c r="H62" s="19">
        <v>25.278810408921931</v>
      </c>
      <c r="I62" s="63">
        <v>30.111524163568777</v>
      </c>
      <c r="J62" s="19">
        <v>4.2750929368029738</v>
      </c>
      <c r="K62" s="19">
        <v>1.8587360594795539</v>
      </c>
    </row>
    <row r="63" spans="2:17" ht="13.8" customHeight="1" x14ac:dyDescent="0.15">
      <c r="B63" s="314"/>
      <c r="C63" s="39"/>
      <c r="D63" s="39" t="s">
        <v>563</v>
      </c>
      <c r="E63" s="44"/>
      <c r="F63" s="15">
        <v>17</v>
      </c>
      <c r="G63" s="19">
        <v>35.294117647058826</v>
      </c>
      <c r="H63" s="19">
        <v>47.058823529411761</v>
      </c>
      <c r="I63" s="19">
        <v>5.8823529411764701</v>
      </c>
      <c r="J63" s="19">
        <v>5.8823529411764701</v>
      </c>
      <c r="K63" s="19">
        <v>5.8823529411764701</v>
      </c>
    </row>
    <row r="64" spans="2:17" ht="15" customHeight="1" x14ac:dyDescent="0.15">
      <c r="B64" s="314"/>
      <c r="C64" s="50"/>
      <c r="D64" s="50" t="s">
        <v>564</v>
      </c>
      <c r="E64" s="99"/>
      <c r="F64" s="52">
        <v>399</v>
      </c>
      <c r="G64" s="53">
        <v>33.834586466165412</v>
      </c>
      <c r="H64" s="53">
        <v>31.077694235588972</v>
      </c>
      <c r="I64" s="53">
        <v>27.06766917293233</v>
      </c>
      <c r="J64" s="53">
        <v>6.7669172932330826</v>
      </c>
      <c r="K64" s="53">
        <v>1.2531328320802004</v>
      </c>
    </row>
    <row r="65" spans="2:11" ht="15.6" customHeight="1" x14ac:dyDescent="0.15">
      <c r="B65" s="314"/>
      <c r="C65" s="39" t="s">
        <v>127</v>
      </c>
      <c r="D65" s="38" t="s">
        <v>565</v>
      </c>
      <c r="E65" s="43"/>
      <c r="F65" s="15">
        <v>57</v>
      </c>
      <c r="G65" s="19">
        <v>28.07017543859649</v>
      </c>
      <c r="H65" s="19">
        <v>35.087719298245609</v>
      </c>
      <c r="I65" s="19">
        <v>21.052631578947366</v>
      </c>
      <c r="J65" s="19">
        <v>5.2631578947368416</v>
      </c>
      <c r="K65" s="19">
        <v>10.526315789473683</v>
      </c>
    </row>
    <row r="66" spans="2:11" ht="13.8" customHeight="1" x14ac:dyDescent="0.15">
      <c r="B66" s="314"/>
      <c r="C66" s="24"/>
      <c r="D66" s="39" t="s">
        <v>562</v>
      </c>
      <c r="E66" s="44"/>
      <c r="F66" s="15">
        <v>442</v>
      </c>
      <c r="G66" s="19">
        <v>35.972850678733032</v>
      </c>
      <c r="H66" s="19">
        <v>27.601809954751133</v>
      </c>
      <c r="I66" s="19">
        <v>29.185520361990953</v>
      </c>
      <c r="J66" s="19">
        <v>5.6561085972850682</v>
      </c>
      <c r="K66" s="19">
        <v>1.5837104072398189</v>
      </c>
    </row>
    <row r="67" spans="2:11" ht="14.4" customHeight="1" x14ac:dyDescent="0.15">
      <c r="B67" s="314"/>
      <c r="C67" s="39"/>
      <c r="D67" s="39" t="s">
        <v>563</v>
      </c>
      <c r="E67" s="44"/>
      <c r="F67" s="15">
        <v>17</v>
      </c>
      <c r="G67" s="19">
        <v>29.411764705882355</v>
      </c>
      <c r="H67" s="19">
        <v>17.647058823529413</v>
      </c>
      <c r="I67" s="19">
        <v>52.941176470588239</v>
      </c>
      <c r="J67" s="19">
        <v>0</v>
      </c>
      <c r="K67" s="19">
        <v>0</v>
      </c>
    </row>
    <row r="68" spans="2:11" ht="14.4" customHeight="1" x14ac:dyDescent="0.15">
      <c r="B68" s="314"/>
      <c r="C68" s="50"/>
      <c r="D68" s="50" t="s">
        <v>564</v>
      </c>
      <c r="E68" s="99"/>
      <c r="F68" s="52">
        <v>469</v>
      </c>
      <c r="G68" s="53">
        <v>37.739872068230277</v>
      </c>
      <c r="H68" s="53">
        <v>28.35820895522388</v>
      </c>
      <c r="I68" s="53">
        <v>27.505330490405118</v>
      </c>
      <c r="J68" s="53">
        <v>5.3304904051172706</v>
      </c>
      <c r="K68" s="53">
        <v>1.0660980810234542</v>
      </c>
    </row>
    <row r="69" spans="2:11" ht="15.6" customHeight="1" x14ac:dyDescent="0.15">
      <c r="B69" s="314"/>
      <c r="C69" s="24" t="s">
        <v>128</v>
      </c>
      <c r="D69" s="38" t="s">
        <v>565</v>
      </c>
      <c r="E69" s="43"/>
      <c r="F69" s="15">
        <v>109</v>
      </c>
      <c r="G69" s="19">
        <v>31.192660550458719</v>
      </c>
      <c r="H69" s="19">
        <v>26.605504587155966</v>
      </c>
      <c r="I69" s="19">
        <v>34.862385321100916</v>
      </c>
      <c r="J69" s="19">
        <v>3.669724770642202</v>
      </c>
      <c r="K69" s="19">
        <v>3.669724770642202</v>
      </c>
    </row>
    <row r="70" spans="2:11" ht="13.8" customHeight="1" x14ac:dyDescent="0.15">
      <c r="B70" s="314"/>
      <c r="C70" s="24"/>
      <c r="D70" s="39" t="s">
        <v>562</v>
      </c>
      <c r="E70" s="44"/>
      <c r="F70" s="15">
        <v>485</v>
      </c>
      <c r="G70" s="19">
        <v>38.350515463917532</v>
      </c>
      <c r="H70" s="19">
        <v>22.061855670103093</v>
      </c>
      <c r="I70" s="19">
        <v>31.752577319587626</v>
      </c>
      <c r="J70" s="19">
        <v>6.1855670103092786</v>
      </c>
      <c r="K70" s="19">
        <v>1.6494845360824744</v>
      </c>
    </row>
    <row r="71" spans="2:11" ht="16.8" customHeight="1" x14ac:dyDescent="0.15">
      <c r="B71" s="314"/>
      <c r="C71" s="39"/>
      <c r="D71" s="39" t="s">
        <v>563</v>
      </c>
      <c r="E71" s="44"/>
      <c r="F71" s="15">
        <v>59</v>
      </c>
      <c r="G71" s="19">
        <v>45.762711864406782</v>
      </c>
      <c r="H71" s="19">
        <v>28.8135593220339</v>
      </c>
      <c r="I71" s="19">
        <v>22.033898305084744</v>
      </c>
      <c r="J71" s="19">
        <v>1.6949152542372881</v>
      </c>
      <c r="K71" s="19">
        <v>1.6949152542372881</v>
      </c>
    </row>
    <row r="72" spans="2:11" ht="15.6" customHeight="1" x14ac:dyDescent="0.15">
      <c r="B72" s="315"/>
      <c r="C72" s="40"/>
      <c r="D72" s="40" t="s">
        <v>564</v>
      </c>
      <c r="E72" s="45"/>
      <c r="F72" s="16">
        <v>332</v>
      </c>
      <c r="G72" s="17">
        <v>33.132530120481931</v>
      </c>
      <c r="H72" s="17">
        <v>37.650602409638559</v>
      </c>
      <c r="I72" s="17">
        <v>22.289156626506024</v>
      </c>
      <c r="J72" s="17">
        <v>5.4216867469879517</v>
      </c>
      <c r="K72" s="17">
        <v>1.5060240963855422</v>
      </c>
    </row>
  </sheetData>
  <mergeCells count="7">
    <mergeCell ref="G1:R1"/>
    <mergeCell ref="G2:L2"/>
    <mergeCell ref="M2:R2"/>
    <mergeCell ref="B31:B50"/>
    <mergeCell ref="B53:B72"/>
    <mergeCell ref="B29:E30"/>
    <mergeCell ref="B51:E52"/>
  </mergeCells>
  <phoneticPr fontId="2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0D712-0BE2-4E00-865C-074387548E23}">
  <dimension ref="B2:J35"/>
  <sheetViews>
    <sheetView showGridLines="0" zoomScale="70" zoomScaleNormal="70" workbookViewId="0"/>
  </sheetViews>
  <sheetFormatPr defaultRowHeight="12" x14ac:dyDescent="0.15"/>
  <cols>
    <col min="2" max="2" width="19.109375" customWidth="1"/>
    <col min="3" max="3" width="26" customWidth="1"/>
    <col min="4" max="4" width="15.77734375" customWidth="1"/>
  </cols>
  <sheetData>
    <row r="2" spans="2:10" x14ac:dyDescent="0.15">
      <c r="B2" s="305"/>
      <c r="C2" s="305"/>
      <c r="D2" s="305"/>
      <c r="E2" s="282" t="s">
        <v>457</v>
      </c>
      <c r="F2" s="283"/>
      <c r="G2" s="283"/>
      <c r="H2" s="283"/>
      <c r="I2" s="283"/>
      <c r="J2" s="284"/>
    </row>
    <row r="3" spans="2:10" ht="75.599999999999994" x14ac:dyDescent="0.15">
      <c r="B3" s="305"/>
      <c r="C3" s="305"/>
      <c r="D3" s="305"/>
      <c r="E3" s="13" t="s">
        <v>458</v>
      </c>
      <c r="F3" s="12" t="s">
        <v>459</v>
      </c>
      <c r="G3" s="12" t="s">
        <v>540</v>
      </c>
      <c r="H3" s="12" t="s">
        <v>538</v>
      </c>
      <c r="I3" s="12" t="s">
        <v>460</v>
      </c>
      <c r="J3" s="12" t="s">
        <v>461</v>
      </c>
    </row>
    <row r="4" spans="2:10" ht="16.8" customHeight="1" x14ac:dyDescent="0.15">
      <c r="B4" s="290" t="s">
        <v>606</v>
      </c>
      <c r="C4" s="296"/>
      <c r="D4" s="287"/>
      <c r="E4" s="14">
        <v>985</v>
      </c>
      <c r="F4" s="14">
        <v>439</v>
      </c>
      <c r="G4" s="14">
        <v>235</v>
      </c>
      <c r="H4" s="14">
        <v>256</v>
      </c>
      <c r="I4" s="14">
        <v>41</v>
      </c>
      <c r="J4" s="14">
        <v>14</v>
      </c>
    </row>
    <row r="5" spans="2:10" ht="16.8" customHeight="1" x14ac:dyDescent="0.15">
      <c r="B5" s="288"/>
      <c r="C5" s="297"/>
      <c r="D5" s="289"/>
      <c r="E5" s="21">
        <v>100</v>
      </c>
      <c r="F5" s="17">
        <v>44.568527918781726</v>
      </c>
      <c r="G5" s="17">
        <v>23.857868020304569</v>
      </c>
      <c r="H5" s="17">
        <v>25.98984771573604</v>
      </c>
      <c r="I5" s="17">
        <v>4.1624365482233499</v>
      </c>
      <c r="J5" s="17">
        <v>1.4213197969543148</v>
      </c>
    </row>
    <row r="6" spans="2:10" ht="18" customHeight="1" x14ac:dyDescent="0.15">
      <c r="B6" s="313" t="s">
        <v>583</v>
      </c>
      <c r="C6" s="38" t="s">
        <v>539</v>
      </c>
      <c r="D6" s="23" t="s">
        <v>625</v>
      </c>
      <c r="E6" s="14">
        <v>910</v>
      </c>
      <c r="F6" s="18">
        <v>45.714285714285715</v>
      </c>
      <c r="G6" s="18">
        <v>21.868131868131869</v>
      </c>
      <c r="H6" s="64">
        <v>26.923076923076923</v>
      </c>
      <c r="I6" s="18">
        <v>3.9560439560439558</v>
      </c>
      <c r="J6" s="18">
        <v>1.5384615384615385</v>
      </c>
    </row>
    <row r="7" spans="2:10" ht="19.8" customHeight="1" x14ac:dyDescent="0.15">
      <c r="B7" s="314"/>
      <c r="C7" s="50"/>
      <c r="D7" s="51" t="s">
        <v>626</v>
      </c>
      <c r="E7" s="52">
        <v>75</v>
      </c>
      <c r="F7" s="53">
        <v>30.666666666666664</v>
      </c>
      <c r="G7" s="86">
        <v>48</v>
      </c>
      <c r="H7" s="53">
        <v>14.666666666666666</v>
      </c>
      <c r="I7" s="53">
        <v>6.666666666666667</v>
      </c>
      <c r="J7" s="53">
        <v>0</v>
      </c>
    </row>
    <row r="8" spans="2:10" ht="18.600000000000001" customHeight="1" x14ac:dyDescent="0.15">
      <c r="B8" s="314"/>
      <c r="C8" s="39" t="s">
        <v>541</v>
      </c>
      <c r="D8" s="24" t="s">
        <v>474</v>
      </c>
      <c r="E8" s="15">
        <v>806</v>
      </c>
      <c r="F8" s="19">
        <v>47.022332506203476</v>
      </c>
      <c r="G8" s="19">
        <v>19.602977667493796</v>
      </c>
      <c r="H8" s="63">
        <v>27.667493796526056</v>
      </c>
      <c r="I8" s="19">
        <v>4.0942928039702231</v>
      </c>
      <c r="J8" s="19">
        <v>1.6129032258064515</v>
      </c>
    </row>
    <row r="9" spans="2:10" ht="17.399999999999999" customHeight="1" x14ac:dyDescent="0.15">
      <c r="B9" s="314"/>
      <c r="C9" s="50"/>
      <c r="D9" s="51" t="s">
        <v>475</v>
      </c>
      <c r="E9" s="52">
        <v>179</v>
      </c>
      <c r="F9" s="53">
        <v>33.519553072625698</v>
      </c>
      <c r="G9" s="86">
        <v>43.016759776536311</v>
      </c>
      <c r="H9" s="53">
        <v>18.435754189944134</v>
      </c>
      <c r="I9" s="53">
        <v>4.4692737430167595</v>
      </c>
      <c r="J9" s="53">
        <v>0.55865921787709494</v>
      </c>
    </row>
    <row r="10" spans="2:10" ht="18" customHeight="1" x14ac:dyDescent="0.15">
      <c r="B10" s="314"/>
      <c r="C10" s="39" t="s">
        <v>542</v>
      </c>
      <c r="D10" s="24" t="s">
        <v>474</v>
      </c>
      <c r="E10" s="15">
        <v>903</v>
      </c>
      <c r="F10" s="19">
        <v>46.179401993355484</v>
      </c>
      <c r="G10" s="19">
        <v>21.373200442967885</v>
      </c>
      <c r="H10" s="63">
        <v>27.021040974529349</v>
      </c>
      <c r="I10" s="19">
        <v>3.8759689922480618</v>
      </c>
      <c r="J10" s="19">
        <v>1.5503875968992249</v>
      </c>
    </row>
    <row r="11" spans="2:10" ht="19.2" customHeight="1" x14ac:dyDescent="0.15">
      <c r="B11" s="314"/>
      <c r="C11" s="50"/>
      <c r="D11" s="51" t="s">
        <v>475</v>
      </c>
      <c r="E11" s="52">
        <v>82</v>
      </c>
      <c r="F11" s="53">
        <v>26.829268292682929</v>
      </c>
      <c r="G11" s="86">
        <v>51.219512195121951</v>
      </c>
      <c r="H11" s="53">
        <v>14.634146341463413</v>
      </c>
      <c r="I11" s="53">
        <v>7.3170731707317067</v>
      </c>
      <c r="J11" s="53">
        <v>0</v>
      </c>
    </row>
    <row r="12" spans="2:10" ht="18" customHeight="1" x14ac:dyDescent="0.15">
      <c r="B12" s="314"/>
      <c r="C12" s="39" t="s">
        <v>327</v>
      </c>
      <c r="D12" s="24" t="s">
        <v>474</v>
      </c>
      <c r="E12" s="15">
        <v>800</v>
      </c>
      <c r="F12" s="19">
        <v>48.375</v>
      </c>
      <c r="G12" s="19">
        <v>18.75</v>
      </c>
      <c r="H12" s="19">
        <v>28.000000000000004</v>
      </c>
      <c r="I12" s="19">
        <v>3.25</v>
      </c>
      <c r="J12" s="19">
        <v>1.625</v>
      </c>
    </row>
    <row r="13" spans="2:10" ht="19.8" customHeight="1" x14ac:dyDescent="0.15">
      <c r="B13" s="314"/>
      <c r="C13" s="50"/>
      <c r="D13" s="51" t="s">
        <v>475</v>
      </c>
      <c r="E13" s="52">
        <v>185</v>
      </c>
      <c r="F13" s="53">
        <v>28.108108108108109</v>
      </c>
      <c r="G13" s="53">
        <v>45.945945945945951</v>
      </c>
      <c r="H13" s="53">
        <v>17.297297297297298</v>
      </c>
      <c r="I13" s="53">
        <v>8.1081081081081088</v>
      </c>
      <c r="J13" s="53">
        <v>0.54054054054054057</v>
      </c>
    </row>
    <row r="14" spans="2:10" ht="18.600000000000001" customHeight="1" x14ac:dyDescent="0.15">
      <c r="B14" s="314"/>
      <c r="C14" s="39" t="s">
        <v>328</v>
      </c>
      <c r="D14" s="24" t="s">
        <v>474</v>
      </c>
      <c r="E14" s="15">
        <v>878</v>
      </c>
      <c r="F14" s="19">
        <v>46.241457858769927</v>
      </c>
      <c r="G14" s="19">
        <v>21.753986332574033</v>
      </c>
      <c r="H14" s="19">
        <v>26.993166287015946</v>
      </c>
      <c r="I14" s="19">
        <v>3.416856492027335</v>
      </c>
      <c r="J14" s="19">
        <v>1.5945330296127564</v>
      </c>
    </row>
    <row r="15" spans="2:10" ht="17.399999999999999" customHeight="1" x14ac:dyDescent="0.15">
      <c r="B15" s="314"/>
      <c r="C15" s="50"/>
      <c r="D15" s="51" t="s">
        <v>475</v>
      </c>
      <c r="E15" s="52">
        <v>107</v>
      </c>
      <c r="F15" s="53">
        <v>30.841121495327101</v>
      </c>
      <c r="G15" s="53">
        <v>41.121495327102799</v>
      </c>
      <c r="H15" s="53">
        <v>17.75700934579439</v>
      </c>
      <c r="I15" s="53">
        <v>10.2803738317757</v>
      </c>
      <c r="J15" s="53">
        <v>0</v>
      </c>
    </row>
    <row r="16" spans="2:10" ht="15.6" customHeight="1" x14ac:dyDescent="0.15">
      <c r="B16" s="314"/>
      <c r="C16" s="39" t="s">
        <v>472</v>
      </c>
      <c r="D16" s="24" t="s">
        <v>474</v>
      </c>
      <c r="E16" s="15">
        <v>797</v>
      </c>
      <c r="F16" s="19">
        <v>49.184441656210794</v>
      </c>
      <c r="G16" s="19">
        <v>18.318695106649937</v>
      </c>
      <c r="H16" s="19">
        <v>27.603513174404014</v>
      </c>
      <c r="I16" s="19">
        <v>3.2622333751568382</v>
      </c>
      <c r="J16" s="19">
        <v>1.6311166875784191</v>
      </c>
    </row>
    <row r="17" spans="2:10" ht="16.8" customHeight="1" x14ac:dyDescent="0.15">
      <c r="B17" s="314"/>
      <c r="C17" s="50" t="s">
        <v>473</v>
      </c>
      <c r="D17" s="51" t="s">
        <v>475</v>
      </c>
      <c r="E17" s="52">
        <v>188</v>
      </c>
      <c r="F17" s="53">
        <v>25</v>
      </c>
      <c r="G17" s="53">
        <v>47.340425531914896</v>
      </c>
      <c r="H17" s="53">
        <v>19.148936170212767</v>
      </c>
      <c r="I17" s="53">
        <v>7.9787234042553195</v>
      </c>
      <c r="J17" s="53">
        <v>0.53191489361702127</v>
      </c>
    </row>
    <row r="18" spans="2:10" ht="18" customHeight="1" x14ac:dyDescent="0.15">
      <c r="B18" s="314"/>
      <c r="C18" s="39" t="s">
        <v>83</v>
      </c>
      <c r="D18" s="24" t="s">
        <v>474</v>
      </c>
      <c r="E18" s="15">
        <v>159</v>
      </c>
      <c r="F18" s="19">
        <v>45.911949685534594</v>
      </c>
      <c r="G18" s="19">
        <v>15.09433962264151</v>
      </c>
      <c r="H18" s="19">
        <v>29.559748427672954</v>
      </c>
      <c r="I18" s="19">
        <v>7.5471698113207548</v>
      </c>
      <c r="J18" s="19">
        <v>1.8867924528301887</v>
      </c>
    </row>
    <row r="19" spans="2:10" ht="19.2" customHeight="1" x14ac:dyDescent="0.15">
      <c r="B19" s="315"/>
      <c r="C19" s="50"/>
      <c r="D19" s="51" t="s">
        <v>475</v>
      </c>
      <c r="E19" s="15">
        <v>826</v>
      </c>
      <c r="F19" s="19">
        <v>44.309927360774822</v>
      </c>
      <c r="G19" s="19">
        <v>25.544794188861985</v>
      </c>
      <c r="H19" s="19">
        <v>25.302663438256655</v>
      </c>
      <c r="I19" s="19">
        <v>3.5108958837772395</v>
      </c>
      <c r="J19" s="19">
        <v>1.331719128329298</v>
      </c>
    </row>
    <row r="20" spans="2:10" ht="16.8" customHeight="1" x14ac:dyDescent="0.15">
      <c r="B20" s="290" t="s">
        <v>607</v>
      </c>
      <c r="C20" s="296"/>
      <c r="D20" s="287"/>
      <c r="E20" s="14">
        <v>985</v>
      </c>
      <c r="F20" s="14">
        <v>357</v>
      </c>
      <c r="G20" s="14">
        <v>278</v>
      </c>
      <c r="H20" s="14">
        <v>279</v>
      </c>
      <c r="I20" s="14">
        <v>53</v>
      </c>
      <c r="J20" s="14">
        <v>18</v>
      </c>
    </row>
    <row r="21" spans="2:10" ht="16.8" customHeight="1" x14ac:dyDescent="0.15">
      <c r="B21" s="288"/>
      <c r="C21" s="297"/>
      <c r="D21" s="289"/>
      <c r="E21" s="21">
        <v>100.00000000000001</v>
      </c>
      <c r="F21" s="17">
        <v>36.243654822335024</v>
      </c>
      <c r="G21" s="17">
        <v>28.223350253807105</v>
      </c>
      <c r="H21" s="17">
        <v>28.324873096446701</v>
      </c>
      <c r="I21" s="17">
        <v>5.3807106598984769</v>
      </c>
      <c r="J21" s="17">
        <v>1.8274111675126905</v>
      </c>
    </row>
    <row r="22" spans="2:10" ht="19.8" customHeight="1" x14ac:dyDescent="0.15">
      <c r="B22" s="313" t="s">
        <v>583</v>
      </c>
      <c r="C22" s="38" t="s">
        <v>539</v>
      </c>
      <c r="D22" s="23" t="s">
        <v>474</v>
      </c>
      <c r="E22" s="14">
        <v>910</v>
      </c>
      <c r="F22" s="18">
        <v>36.153846153846153</v>
      </c>
      <c r="G22" s="18">
        <v>26.153846153846157</v>
      </c>
      <c r="H22" s="64">
        <v>30.109890109890109</v>
      </c>
      <c r="I22" s="18">
        <v>5.6043956043956049</v>
      </c>
      <c r="J22" s="18">
        <v>1.9780219780219779</v>
      </c>
    </row>
    <row r="23" spans="2:10" ht="19.2" customHeight="1" x14ac:dyDescent="0.15">
      <c r="B23" s="314"/>
      <c r="C23" s="50"/>
      <c r="D23" s="51" t="s">
        <v>475</v>
      </c>
      <c r="E23" s="52">
        <v>75</v>
      </c>
      <c r="F23" s="53">
        <v>37.333333333333336</v>
      </c>
      <c r="G23" s="86">
        <v>53.333333333333336</v>
      </c>
      <c r="H23" s="53">
        <v>6.666666666666667</v>
      </c>
      <c r="I23" s="53">
        <v>2.666666666666667</v>
      </c>
      <c r="J23" s="53">
        <v>0</v>
      </c>
    </row>
    <row r="24" spans="2:10" ht="16.8" customHeight="1" x14ac:dyDescent="0.15">
      <c r="B24" s="314"/>
      <c r="C24" s="39" t="s">
        <v>541</v>
      </c>
      <c r="D24" s="24" t="s">
        <v>474</v>
      </c>
      <c r="E24" s="15">
        <v>806</v>
      </c>
      <c r="F24" s="19">
        <v>36.848635235732004</v>
      </c>
      <c r="G24" s="19">
        <v>25.806451612903224</v>
      </c>
      <c r="H24" s="63">
        <v>29.528535980148884</v>
      </c>
      <c r="I24" s="19">
        <v>5.7071960297766751</v>
      </c>
      <c r="J24" s="19">
        <v>2.1091811414392061</v>
      </c>
    </row>
    <row r="25" spans="2:10" ht="19.8" customHeight="1" x14ac:dyDescent="0.15">
      <c r="B25" s="314"/>
      <c r="C25" s="50"/>
      <c r="D25" s="51" t="s">
        <v>475</v>
      </c>
      <c r="E25" s="52">
        <v>179</v>
      </c>
      <c r="F25" s="53">
        <v>33.519553072625698</v>
      </c>
      <c r="G25" s="86">
        <v>39.106145251396647</v>
      </c>
      <c r="H25" s="53">
        <v>22.905027932960895</v>
      </c>
      <c r="I25" s="53">
        <v>3.9106145251396649</v>
      </c>
      <c r="J25" s="53">
        <v>0.55865921787709494</v>
      </c>
    </row>
    <row r="26" spans="2:10" ht="16.2" customHeight="1" x14ac:dyDescent="0.15">
      <c r="B26" s="314"/>
      <c r="C26" s="39" t="s">
        <v>542</v>
      </c>
      <c r="D26" s="24" t="s">
        <v>474</v>
      </c>
      <c r="E26" s="15">
        <v>903</v>
      </c>
      <c r="F26" s="19">
        <v>36.434108527131784</v>
      </c>
      <c r="G26" s="19">
        <v>26.799557032115175</v>
      </c>
      <c r="H26" s="63">
        <v>29.457364341085274</v>
      </c>
      <c r="I26" s="19">
        <v>5.4263565891472867</v>
      </c>
      <c r="J26" s="19">
        <v>1.8826135105204873</v>
      </c>
    </row>
    <row r="27" spans="2:10" ht="19.2" customHeight="1" x14ac:dyDescent="0.15">
      <c r="B27" s="314"/>
      <c r="C27" s="50"/>
      <c r="D27" s="51" t="s">
        <v>475</v>
      </c>
      <c r="E27" s="52">
        <v>82</v>
      </c>
      <c r="F27" s="53">
        <v>34.146341463414636</v>
      </c>
      <c r="G27" s="86">
        <v>43.902439024390247</v>
      </c>
      <c r="H27" s="53">
        <v>15.853658536585366</v>
      </c>
      <c r="I27" s="53">
        <v>4.8780487804878048</v>
      </c>
      <c r="J27" s="53">
        <v>1.2195121951219512</v>
      </c>
    </row>
    <row r="28" spans="2:10" ht="19.2" customHeight="1" x14ac:dyDescent="0.15">
      <c r="B28" s="314"/>
      <c r="C28" s="39" t="s">
        <v>327</v>
      </c>
      <c r="D28" s="24" t="s">
        <v>474</v>
      </c>
      <c r="E28" s="15">
        <v>800</v>
      </c>
      <c r="F28" s="19">
        <v>38</v>
      </c>
      <c r="G28" s="19">
        <v>25.874999999999996</v>
      </c>
      <c r="H28" s="19">
        <v>28.375</v>
      </c>
      <c r="I28" s="19">
        <v>5.75</v>
      </c>
      <c r="J28" s="19">
        <v>2</v>
      </c>
    </row>
    <row r="29" spans="2:10" ht="18" customHeight="1" x14ac:dyDescent="0.15">
      <c r="B29" s="314"/>
      <c r="C29" s="50"/>
      <c r="D29" s="51" t="s">
        <v>475</v>
      </c>
      <c r="E29" s="52">
        <v>185</v>
      </c>
      <c r="F29" s="53">
        <v>28.648648648648649</v>
      </c>
      <c r="G29" s="53">
        <v>38.378378378378379</v>
      </c>
      <c r="H29" s="53">
        <v>28.108108108108109</v>
      </c>
      <c r="I29" s="53">
        <v>3.7837837837837842</v>
      </c>
      <c r="J29" s="53">
        <v>1.0810810810810811</v>
      </c>
    </row>
    <row r="30" spans="2:10" ht="18" customHeight="1" x14ac:dyDescent="0.15">
      <c r="B30" s="314"/>
      <c r="C30" s="39" t="s">
        <v>328</v>
      </c>
      <c r="D30" s="24" t="s">
        <v>474</v>
      </c>
      <c r="E30" s="15">
        <v>878</v>
      </c>
      <c r="F30" s="19">
        <v>36.674259681093396</v>
      </c>
      <c r="G30" s="19">
        <v>26.309794988610481</v>
      </c>
      <c r="H30" s="19">
        <v>29.840546697038722</v>
      </c>
      <c r="I30" s="19">
        <v>5.1252847380410023</v>
      </c>
      <c r="J30" s="19">
        <v>2.0501138952164011</v>
      </c>
    </row>
    <row r="31" spans="2:10" ht="19.2" customHeight="1" x14ac:dyDescent="0.15">
      <c r="B31" s="314"/>
      <c r="C31" s="50"/>
      <c r="D31" s="51" t="s">
        <v>475</v>
      </c>
      <c r="E31" s="52">
        <v>107</v>
      </c>
      <c r="F31" s="53">
        <v>32.710280373831772</v>
      </c>
      <c r="G31" s="53">
        <v>43.925233644859816</v>
      </c>
      <c r="H31" s="53">
        <v>15.887850467289718</v>
      </c>
      <c r="I31" s="53">
        <v>7.4766355140186906</v>
      </c>
      <c r="J31" s="53">
        <v>0</v>
      </c>
    </row>
    <row r="32" spans="2:10" ht="17.399999999999999" customHeight="1" x14ac:dyDescent="0.15">
      <c r="B32" s="314"/>
      <c r="C32" s="39" t="s">
        <v>472</v>
      </c>
      <c r="D32" s="24" t="s">
        <v>474</v>
      </c>
      <c r="E32" s="15">
        <v>797</v>
      </c>
      <c r="F32" s="19">
        <v>37.264742785445421</v>
      </c>
      <c r="G32" s="19">
        <v>24.341279799247175</v>
      </c>
      <c r="H32" s="19">
        <v>30.991217063989961</v>
      </c>
      <c r="I32" s="19">
        <v>5.395232120451694</v>
      </c>
      <c r="J32" s="19">
        <v>2.0075282308657463</v>
      </c>
    </row>
    <row r="33" spans="2:10" ht="18" customHeight="1" x14ac:dyDescent="0.15">
      <c r="B33" s="314"/>
      <c r="C33" s="50" t="s">
        <v>473</v>
      </c>
      <c r="D33" s="51" t="s">
        <v>475</v>
      </c>
      <c r="E33" s="52">
        <v>188</v>
      </c>
      <c r="F33" s="53">
        <v>31.914893617021278</v>
      </c>
      <c r="G33" s="53">
        <v>44.680851063829785</v>
      </c>
      <c r="H33" s="53">
        <v>17.021276595744681</v>
      </c>
      <c r="I33" s="53">
        <v>5.3191489361702127</v>
      </c>
      <c r="J33" s="53">
        <v>1.0638297872340425</v>
      </c>
    </row>
    <row r="34" spans="2:10" ht="16.2" customHeight="1" x14ac:dyDescent="0.15">
      <c r="B34" s="314"/>
      <c r="C34" s="39" t="s">
        <v>83</v>
      </c>
      <c r="D34" s="24" t="s">
        <v>474</v>
      </c>
      <c r="E34" s="15">
        <v>159</v>
      </c>
      <c r="F34" s="19">
        <v>39.622641509433961</v>
      </c>
      <c r="G34" s="19">
        <v>19.49685534591195</v>
      </c>
      <c r="H34" s="19">
        <v>28.30188679245283</v>
      </c>
      <c r="I34" s="19">
        <v>10.691823899371069</v>
      </c>
      <c r="J34" s="19">
        <v>1.8867924528301887</v>
      </c>
    </row>
    <row r="35" spans="2:10" ht="15.6" customHeight="1" x14ac:dyDescent="0.15">
      <c r="B35" s="315"/>
      <c r="C35" s="40"/>
      <c r="D35" s="25" t="s">
        <v>475</v>
      </c>
      <c r="E35" s="16">
        <v>826</v>
      </c>
      <c r="F35" s="17">
        <v>35.593220338983052</v>
      </c>
      <c r="G35" s="17">
        <v>29.90314769975787</v>
      </c>
      <c r="H35" s="17">
        <v>28.329297820823246</v>
      </c>
      <c r="I35" s="17">
        <v>4.3583535108958831</v>
      </c>
      <c r="J35" s="17">
        <v>1.8159806295399514</v>
      </c>
    </row>
  </sheetData>
  <mergeCells count="6">
    <mergeCell ref="E2:J2"/>
    <mergeCell ref="B2:D3"/>
    <mergeCell ref="B6:B19"/>
    <mergeCell ref="B22:B35"/>
    <mergeCell ref="B4:D5"/>
    <mergeCell ref="B20:D21"/>
  </mergeCells>
  <phoneticPr fontId="2"/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73E6C-91D1-4986-B096-5840411F8FAC}">
  <dimension ref="B2:J27"/>
  <sheetViews>
    <sheetView showGridLines="0" zoomScale="80" zoomScaleNormal="80" workbookViewId="0"/>
  </sheetViews>
  <sheetFormatPr defaultRowHeight="12" x14ac:dyDescent="0.15"/>
  <cols>
    <col min="2" max="2" width="21.6640625" customWidth="1"/>
    <col min="3" max="3" width="24.109375" customWidth="1"/>
    <col min="4" max="4" width="6.88671875" customWidth="1"/>
  </cols>
  <sheetData>
    <row r="2" spans="2:10" x14ac:dyDescent="0.15">
      <c r="B2" s="305"/>
      <c r="C2" s="305"/>
      <c r="D2" s="305"/>
      <c r="E2" s="282" t="s">
        <v>457</v>
      </c>
      <c r="F2" s="283"/>
      <c r="G2" s="283"/>
      <c r="H2" s="283"/>
      <c r="I2" s="283"/>
      <c r="J2" s="284"/>
    </row>
    <row r="3" spans="2:10" ht="75.599999999999994" x14ac:dyDescent="0.15">
      <c r="B3" s="305"/>
      <c r="C3" s="305"/>
      <c r="D3" s="305"/>
      <c r="E3" s="13" t="s">
        <v>458</v>
      </c>
      <c r="F3" s="12" t="s">
        <v>459</v>
      </c>
      <c r="G3" s="12" t="s">
        <v>540</v>
      </c>
      <c r="H3" s="12" t="s">
        <v>538</v>
      </c>
      <c r="I3" s="12" t="s">
        <v>460</v>
      </c>
      <c r="J3" s="12" t="s">
        <v>461</v>
      </c>
    </row>
    <row r="4" spans="2:10" ht="16.2" customHeight="1" x14ac:dyDescent="0.15">
      <c r="B4" s="290" t="s">
        <v>606</v>
      </c>
      <c r="C4" s="296"/>
      <c r="D4" s="287"/>
      <c r="E4" s="14">
        <v>985</v>
      </c>
      <c r="F4" s="14">
        <v>439</v>
      </c>
      <c r="G4" s="14">
        <v>235</v>
      </c>
      <c r="H4" s="14">
        <v>256</v>
      </c>
      <c r="I4" s="14">
        <v>41</v>
      </c>
      <c r="J4" s="14">
        <v>14</v>
      </c>
    </row>
    <row r="5" spans="2:10" ht="16.2" customHeight="1" x14ac:dyDescent="0.15">
      <c r="B5" s="288"/>
      <c r="C5" s="297"/>
      <c r="D5" s="289"/>
      <c r="E5" s="21">
        <v>100</v>
      </c>
      <c r="F5" s="17">
        <v>44.568527918781726</v>
      </c>
      <c r="G5" s="17">
        <v>23.857868020304569</v>
      </c>
      <c r="H5" s="17">
        <v>25.98984771573604</v>
      </c>
      <c r="I5" s="17">
        <v>4.1624365482233499</v>
      </c>
      <c r="J5" s="17">
        <v>1.4213197969543148</v>
      </c>
    </row>
    <row r="6" spans="2:10" ht="15" customHeight="1" x14ac:dyDescent="0.15">
      <c r="B6" s="313" t="s">
        <v>584</v>
      </c>
      <c r="C6" s="38" t="s">
        <v>331</v>
      </c>
      <c r="D6" s="23" t="s">
        <v>476</v>
      </c>
      <c r="E6" s="14">
        <v>338</v>
      </c>
      <c r="F6" s="18">
        <v>39.349112426035504</v>
      </c>
      <c r="G6" s="18">
        <v>28.402366863905325</v>
      </c>
      <c r="H6" s="18">
        <v>24.260355029585799</v>
      </c>
      <c r="I6" s="18">
        <v>6.5088757396449708</v>
      </c>
      <c r="J6" s="18">
        <v>1.4792899408284024</v>
      </c>
    </row>
    <row r="7" spans="2:10" ht="13.8" customHeight="1" x14ac:dyDescent="0.15">
      <c r="B7" s="314"/>
      <c r="C7" s="50"/>
      <c r="D7" s="51" t="s">
        <v>62</v>
      </c>
      <c r="E7" s="52">
        <v>647</v>
      </c>
      <c r="F7" s="53">
        <v>47.295208655332303</v>
      </c>
      <c r="G7" s="53">
        <v>21.483771251931994</v>
      </c>
      <c r="H7" s="53">
        <v>26.893353941267389</v>
      </c>
      <c r="I7" s="53">
        <v>2.936630602782071</v>
      </c>
      <c r="J7" s="53">
        <v>1.3910355486862442</v>
      </c>
    </row>
    <row r="8" spans="2:10" ht="14.4" customHeight="1" x14ac:dyDescent="0.15">
      <c r="B8" s="314"/>
      <c r="C8" s="39" t="s">
        <v>566</v>
      </c>
      <c r="D8" s="24" t="s">
        <v>476</v>
      </c>
      <c r="E8" s="15">
        <v>27</v>
      </c>
      <c r="F8" s="19">
        <v>59.259259259259252</v>
      </c>
      <c r="G8" s="19">
        <v>18.518518518518519</v>
      </c>
      <c r="H8" s="19">
        <v>11.111111111111111</v>
      </c>
      <c r="I8" s="19">
        <v>7.4074074074074066</v>
      </c>
      <c r="J8" s="19">
        <v>3.7037037037037033</v>
      </c>
    </row>
    <row r="9" spans="2:10" ht="15.6" customHeight="1" x14ac:dyDescent="0.15">
      <c r="B9" s="314"/>
      <c r="C9" s="50"/>
      <c r="D9" s="51" t="s">
        <v>62</v>
      </c>
      <c r="E9" s="52">
        <v>958</v>
      </c>
      <c r="F9" s="53">
        <v>44.154488517745307</v>
      </c>
      <c r="G9" s="53">
        <v>24.008350730688935</v>
      </c>
      <c r="H9" s="53">
        <v>26.409185803757829</v>
      </c>
      <c r="I9" s="53">
        <v>4.0709812108559502</v>
      </c>
      <c r="J9" s="53">
        <v>1.3569937369519833</v>
      </c>
    </row>
    <row r="10" spans="2:10" ht="15.6" customHeight="1" x14ac:dyDescent="0.15">
      <c r="B10" s="314"/>
      <c r="C10" s="39" t="s">
        <v>543</v>
      </c>
      <c r="D10" s="24" t="s">
        <v>476</v>
      </c>
      <c r="E10" s="15">
        <v>86</v>
      </c>
      <c r="F10" s="19">
        <v>24.418604651162788</v>
      </c>
      <c r="G10" s="19">
        <v>19.767441860465116</v>
      </c>
      <c r="H10" s="63">
        <v>53.488372093023251</v>
      </c>
      <c r="I10" s="19">
        <v>2.3255813953488373</v>
      </c>
      <c r="J10" s="19">
        <v>0</v>
      </c>
    </row>
    <row r="11" spans="2:10" ht="15.6" customHeight="1" x14ac:dyDescent="0.15">
      <c r="B11" s="314"/>
      <c r="C11" s="50" t="s">
        <v>544</v>
      </c>
      <c r="D11" s="51" t="s">
        <v>62</v>
      </c>
      <c r="E11" s="52">
        <v>899</v>
      </c>
      <c r="F11" s="53">
        <v>46.496106785317018</v>
      </c>
      <c r="G11" s="53">
        <v>24.24916573971079</v>
      </c>
      <c r="H11" s="53">
        <v>23.359288097886541</v>
      </c>
      <c r="I11" s="53">
        <v>4.3381535038932144</v>
      </c>
      <c r="J11" s="53">
        <v>1.5572858731924359</v>
      </c>
    </row>
    <row r="12" spans="2:10" ht="15.6" customHeight="1" x14ac:dyDescent="0.15">
      <c r="B12" s="314"/>
      <c r="C12" s="39" t="s">
        <v>543</v>
      </c>
      <c r="D12" s="24" t="s">
        <v>476</v>
      </c>
      <c r="E12" s="15">
        <v>34</v>
      </c>
      <c r="F12" s="19">
        <v>32.352941176470587</v>
      </c>
      <c r="G12" s="19">
        <v>23.52941176470588</v>
      </c>
      <c r="H12" s="63">
        <v>41.17647058823529</v>
      </c>
      <c r="I12" s="19">
        <v>2.9411764705882351</v>
      </c>
      <c r="J12" s="19">
        <v>0</v>
      </c>
    </row>
    <row r="13" spans="2:10" ht="15" customHeight="1" x14ac:dyDescent="0.15">
      <c r="B13" s="314"/>
      <c r="C13" s="50" t="s">
        <v>545</v>
      </c>
      <c r="D13" s="51" t="s">
        <v>62</v>
      </c>
      <c r="E13" s="52">
        <v>951</v>
      </c>
      <c r="F13" s="53">
        <v>45.005257623554151</v>
      </c>
      <c r="G13" s="53">
        <v>23.86961093585699</v>
      </c>
      <c r="H13" s="53">
        <v>25.446898002103051</v>
      </c>
      <c r="I13" s="53">
        <v>4.2060988433228186</v>
      </c>
      <c r="J13" s="53">
        <v>1.4721345951629863</v>
      </c>
    </row>
    <row r="14" spans="2:10" ht="15.6" customHeight="1" x14ac:dyDescent="0.15">
      <c r="B14" s="314"/>
      <c r="C14" s="39" t="s">
        <v>477</v>
      </c>
      <c r="D14" s="24" t="s">
        <v>476</v>
      </c>
      <c r="E14" s="15">
        <v>7</v>
      </c>
      <c r="F14" s="19">
        <v>14.285714285714285</v>
      </c>
      <c r="G14" s="19">
        <v>42.857142857142854</v>
      </c>
      <c r="H14" s="19">
        <v>42.857142857142854</v>
      </c>
      <c r="I14" s="19">
        <v>0</v>
      </c>
      <c r="J14" s="19">
        <v>0</v>
      </c>
    </row>
    <row r="15" spans="2:10" ht="17.399999999999999" customHeight="1" x14ac:dyDescent="0.15">
      <c r="B15" s="315"/>
      <c r="C15" s="50" t="s">
        <v>478</v>
      </c>
      <c r="D15" s="51" t="s">
        <v>62</v>
      </c>
      <c r="E15" s="15">
        <v>978</v>
      </c>
      <c r="F15" s="19">
        <v>44.785276073619634</v>
      </c>
      <c r="G15" s="19">
        <v>23.721881390593047</v>
      </c>
      <c r="H15" s="19">
        <v>25.869120654396728</v>
      </c>
      <c r="I15" s="19">
        <v>4.1922290388548058</v>
      </c>
      <c r="J15" s="19">
        <v>1.4314928425357873</v>
      </c>
    </row>
    <row r="16" spans="2:10" ht="16.2" customHeight="1" x14ac:dyDescent="0.15">
      <c r="B16" s="290" t="s">
        <v>607</v>
      </c>
      <c r="C16" s="296"/>
      <c r="D16" s="287"/>
      <c r="E16" s="14">
        <v>985</v>
      </c>
      <c r="F16" s="14">
        <v>357</v>
      </c>
      <c r="G16" s="14">
        <v>278</v>
      </c>
      <c r="H16" s="14">
        <v>279</v>
      </c>
      <c r="I16" s="14">
        <v>53</v>
      </c>
      <c r="J16" s="14">
        <v>18</v>
      </c>
    </row>
    <row r="17" spans="2:10" ht="16.2" customHeight="1" x14ac:dyDescent="0.15">
      <c r="B17" s="288"/>
      <c r="C17" s="297"/>
      <c r="D17" s="289"/>
      <c r="E17" s="21">
        <v>100.00000000000001</v>
      </c>
      <c r="F17" s="17">
        <v>36.243654822335024</v>
      </c>
      <c r="G17" s="17">
        <v>28.223350253807105</v>
      </c>
      <c r="H17" s="17">
        <v>28.324873096446701</v>
      </c>
      <c r="I17" s="17">
        <v>5.3807106598984769</v>
      </c>
      <c r="J17" s="17">
        <v>1.8274111675126905</v>
      </c>
    </row>
    <row r="18" spans="2:10" ht="17.399999999999999" customHeight="1" x14ac:dyDescent="0.15">
      <c r="B18" s="313" t="s">
        <v>584</v>
      </c>
      <c r="C18" s="38" t="s">
        <v>331</v>
      </c>
      <c r="D18" s="23" t="s">
        <v>476</v>
      </c>
      <c r="E18" s="14">
        <v>338</v>
      </c>
      <c r="F18" s="18">
        <v>37.278106508875744</v>
      </c>
      <c r="G18" s="18">
        <v>29.289940828402365</v>
      </c>
      <c r="H18" s="18">
        <v>25.147928994082839</v>
      </c>
      <c r="I18" s="18">
        <v>6.5088757396449708</v>
      </c>
      <c r="J18" s="18">
        <v>1.7751479289940828</v>
      </c>
    </row>
    <row r="19" spans="2:10" ht="15" customHeight="1" x14ac:dyDescent="0.15">
      <c r="B19" s="314"/>
      <c r="C19" s="50"/>
      <c r="D19" s="51" t="s">
        <v>62</v>
      </c>
      <c r="E19" s="52">
        <v>647</v>
      </c>
      <c r="F19" s="53">
        <v>35.7032457496136</v>
      </c>
      <c r="G19" s="53">
        <v>27.666151468315302</v>
      </c>
      <c r="H19" s="53">
        <v>29.984544049459043</v>
      </c>
      <c r="I19" s="53">
        <v>4.7913446676970635</v>
      </c>
      <c r="J19" s="53">
        <v>1.8547140649149922</v>
      </c>
    </row>
    <row r="20" spans="2:10" ht="15" customHeight="1" x14ac:dyDescent="0.15">
      <c r="B20" s="314"/>
      <c r="C20" s="39" t="s">
        <v>566</v>
      </c>
      <c r="D20" s="24" t="s">
        <v>476</v>
      </c>
      <c r="E20" s="15">
        <v>27</v>
      </c>
      <c r="F20" s="19">
        <v>62.962962962962962</v>
      </c>
      <c r="G20" s="19">
        <v>22.222222222222221</v>
      </c>
      <c r="H20" s="19">
        <v>3.7037037037037033</v>
      </c>
      <c r="I20" s="19">
        <v>7.4074074074074066</v>
      </c>
      <c r="J20" s="19">
        <v>3.7037037037037033</v>
      </c>
    </row>
    <row r="21" spans="2:10" ht="15" customHeight="1" x14ac:dyDescent="0.15">
      <c r="B21" s="314"/>
      <c r="C21" s="50"/>
      <c r="D21" s="51" t="s">
        <v>62</v>
      </c>
      <c r="E21" s="52">
        <v>958</v>
      </c>
      <c r="F21" s="53">
        <v>35.490605427974948</v>
      </c>
      <c r="G21" s="53">
        <v>28.392484342379959</v>
      </c>
      <c r="H21" s="53">
        <v>29.018789144050107</v>
      </c>
      <c r="I21" s="53">
        <v>5.3235908141962422</v>
      </c>
      <c r="J21" s="53">
        <v>1.7745302713987474</v>
      </c>
    </row>
    <row r="22" spans="2:10" ht="16.8" customHeight="1" x14ac:dyDescent="0.15">
      <c r="B22" s="314"/>
      <c r="C22" s="39" t="s">
        <v>543</v>
      </c>
      <c r="D22" s="24" t="s">
        <v>476</v>
      </c>
      <c r="E22" s="15">
        <v>86</v>
      </c>
      <c r="F22" s="19">
        <v>22.093023255813954</v>
      </c>
      <c r="G22" s="19">
        <v>18.604651162790699</v>
      </c>
      <c r="H22" s="63">
        <v>53.488372093023251</v>
      </c>
      <c r="I22" s="19">
        <v>5.8139534883720927</v>
      </c>
      <c r="J22" s="19">
        <v>0</v>
      </c>
    </row>
    <row r="23" spans="2:10" ht="15" customHeight="1" x14ac:dyDescent="0.15">
      <c r="B23" s="314"/>
      <c r="C23" s="50" t="s">
        <v>544</v>
      </c>
      <c r="D23" s="51" t="s">
        <v>62</v>
      </c>
      <c r="E23" s="52">
        <v>899</v>
      </c>
      <c r="F23" s="53">
        <v>37.597330367074527</v>
      </c>
      <c r="G23" s="53">
        <v>29.14349276974416</v>
      </c>
      <c r="H23" s="53">
        <v>25.917686318131256</v>
      </c>
      <c r="I23" s="53">
        <v>5.3392658509454956</v>
      </c>
      <c r="J23" s="53">
        <v>2.0022246941045605</v>
      </c>
    </row>
    <row r="24" spans="2:10" ht="16.8" customHeight="1" x14ac:dyDescent="0.15">
      <c r="B24" s="314"/>
      <c r="C24" s="39" t="s">
        <v>543</v>
      </c>
      <c r="D24" s="24" t="s">
        <v>476</v>
      </c>
      <c r="E24" s="15">
        <v>34</v>
      </c>
      <c r="F24" s="19">
        <v>20.588235294117645</v>
      </c>
      <c r="G24" s="19">
        <v>20.588235294117645</v>
      </c>
      <c r="H24" s="63">
        <v>50</v>
      </c>
      <c r="I24" s="19">
        <v>8.8235294117647065</v>
      </c>
      <c r="J24" s="19">
        <v>0</v>
      </c>
    </row>
    <row r="25" spans="2:10" ht="16.8" customHeight="1" x14ac:dyDescent="0.15">
      <c r="B25" s="314"/>
      <c r="C25" s="50" t="s">
        <v>545</v>
      </c>
      <c r="D25" s="51" t="s">
        <v>62</v>
      </c>
      <c r="E25" s="52">
        <v>951</v>
      </c>
      <c r="F25" s="53">
        <v>36.803364879074657</v>
      </c>
      <c r="G25" s="53">
        <v>28.496319663512093</v>
      </c>
      <c r="H25" s="53">
        <v>27.549947423764458</v>
      </c>
      <c r="I25" s="53">
        <v>5.2576235541535228</v>
      </c>
      <c r="J25" s="53">
        <v>1.8927444794952681</v>
      </c>
    </row>
    <row r="26" spans="2:10" ht="15" customHeight="1" x14ac:dyDescent="0.15">
      <c r="B26" s="314"/>
      <c r="C26" s="39" t="s">
        <v>477</v>
      </c>
      <c r="D26" s="24" t="s">
        <v>476</v>
      </c>
      <c r="E26" s="15">
        <v>7</v>
      </c>
      <c r="F26" s="19">
        <v>57.142857142857139</v>
      </c>
      <c r="G26" s="19">
        <v>0</v>
      </c>
      <c r="H26" s="19">
        <v>14.285714285714285</v>
      </c>
      <c r="I26" s="19">
        <v>28.571428571428569</v>
      </c>
      <c r="J26" s="19">
        <v>0</v>
      </c>
    </row>
    <row r="27" spans="2:10" ht="16.8" customHeight="1" x14ac:dyDescent="0.15">
      <c r="B27" s="315"/>
      <c r="C27" s="40" t="s">
        <v>478</v>
      </c>
      <c r="D27" s="25" t="s">
        <v>62</v>
      </c>
      <c r="E27" s="16">
        <v>978</v>
      </c>
      <c r="F27" s="17">
        <v>36.094069529652351</v>
      </c>
      <c r="G27" s="17">
        <v>28.425357873210633</v>
      </c>
      <c r="H27" s="17">
        <v>28.425357873210633</v>
      </c>
      <c r="I27" s="17">
        <v>5.2147239263803682</v>
      </c>
      <c r="J27" s="17">
        <v>1.8404907975460123</v>
      </c>
    </row>
  </sheetData>
  <mergeCells count="6">
    <mergeCell ref="E2:J2"/>
    <mergeCell ref="B2:D3"/>
    <mergeCell ref="B6:B15"/>
    <mergeCell ref="B18:B27"/>
    <mergeCell ref="B4:D5"/>
    <mergeCell ref="B16:D17"/>
  </mergeCells>
  <phoneticPr fontId="2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0CDD0-6B98-490B-BCD4-E405CDF6E48B}">
  <dimension ref="C2:J19"/>
  <sheetViews>
    <sheetView showGridLines="0" zoomScaleNormal="100" workbookViewId="0"/>
  </sheetViews>
  <sheetFormatPr defaultRowHeight="12" x14ac:dyDescent="0.15"/>
  <cols>
    <col min="3" max="3" width="12.6640625" customWidth="1"/>
    <col min="4" max="4" width="12.109375" customWidth="1"/>
  </cols>
  <sheetData>
    <row r="2" spans="3:10" x14ac:dyDescent="0.15">
      <c r="C2" s="305"/>
      <c r="D2" s="305"/>
      <c r="E2" s="282" t="s">
        <v>457</v>
      </c>
      <c r="F2" s="283"/>
      <c r="G2" s="283"/>
      <c r="H2" s="283"/>
      <c r="I2" s="283"/>
      <c r="J2" s="284"/>
    </row>
    <row r="3" spans="3:10" ht="75.599999999999994" x14ac:dyDescent="0.15">
      <c r="C3" s="305"/>
      <c r="D3" s="305"/>
      <c r="E3" s="13" t="s">
        <v>458</v>
      </c>
      <c r="F3" s="12" t="s">
        <v>459</v>
      </c>
      <c r="G3" s="12" t="s">
        <v>447</v>
      </c>
      <c r="H3" s="12" t="s">
        <v>445</v>
      </c>
      <c r="I3" s="12" t="s">
        <v>460</v>
      </c>
      <c r="J3" s="12" t="s">
        <v>461</v>
      </c>
    </row>
    <row r="4" spans="3:10" ht="13.8" customHeight="1" x14ac:dyDescent="0.15">
      <c r="C4" s="290" t="s">
        <v>606</v>
      </c>
      <c r="D4" s="287"/>
      <c r="E4" s="14">
        <v>985</v>
      </c>
      <c r="F4" s="14">
        <v>439</v>
      </c>
      <c r="G4" s="14">
        <v>235</v>
      </c>
      <c r="H4" s="14">
        <v>256</v>
      </c>
      <c r="I4" s="14">
        <v>41</v>
      </c>
      <c r="J4" s="14">
        <v>14</v>
      </c>
    </row>
    <row r="5" spans="3:10" ht="13.8" customHeight="1" x14ac:dyDescent="0.15">
      <c r="C5" s="288"/>
      <c r="D5" s="289"/>
      <c r="E5" s="21">
        <v>100</v>
      </c>
      <c r="F5" s="17">
        <v>44.568527918781726</v>
      </c>
      <c r="G5" s="17">
        <v>23.857868020304569</v>
      </c>
      <c r="H5" s="17">
        <v>25.98984771573604</v>
      </c>
      <c r="I5" s="17">
        <v>4.1624365482233499</v>
      </c>
      <c r="J5" s="17">
        <v>1.4213197969543148</v>
      </c>
    </row>
    <row r="6" spans="3:10" ht="17.399999999999999" customHeight="1" x14ac:dyDescent="0.15">
      <c r="C6" s="306" t="s">
        <v>585</v>
      </c>
      <c r="D6" s="23" t="s">
        <v>479</v>
      </c>
      <c r="E6" s="14">
        <v>57</v>
      </c>
      <c r="F6" s="18">
        <v>21.052631578947366</v>
      </c>
      <c r="G6" s="18">
        <v>29.82456140350877</v>
      </c>
      <c r="H6" s="64">
        <v>49.122807017543856</v>
      </c>
      <c r="I6" s="18">
        <v>0</v>
      </c>
      <c r="J6" s="18">
        <v>0</v>
      </c>
    </row>
    <row r="7" spans="3:10" ht="15.6" customHeight="1" x14ac:dyDescent="0.15">
      <c r="C7" s="307"/>
      <c r="D7" s="24" t="s">
        <v>480</v>
      </c>
      <c r="E7" s="15">
        <v>90</v>
      </c>
      <c r="F7" s="19">
        <v>30</v>
      </c>
      <c r="G7" s="19">
        <v>24.444444444444443</v>
      </c>
      <c r="H7" s="63">
        <v>37.777777777777779</v>
      </c>
      <c r="I7" s="19">
        <v>6.666666666666667</v>
      </c>
      <c r="J7" s="19">
        <v>1.1111111111111112</v>
      </c>
    </row>
    <row r="8" spans="3:10" ht="17.399999999999999" customHeight="1" x14ac:dyDescent="0.15">
      <c r="C8" s="307"/>
      <c r="D8" s="24" t="s">
        <v>481</v>
      </c>
      <c r="E8" s="15">
        <v>354</v>
      </c>
      <c r="F8" s="19">
        <v>48.870056497175142</v>
      </c>
      <c r="G8" s="19">
        <v>20.903954802259886</v>
      </c>
      <c r="H8" s="19">
        <v>25.141242937853107</v>
      </c>
      <c r="I8" s="19">
        <v>3.9548022598870061</v>
      </c>
      <c r="J8" s="19">
        <v>1.1299435028248588</v>
      </c>
    </row>
    <row r="9" spans="3:10" ht="15" customHeight="1" x14ac:dyDescent="0.15">
      <c r="C9" s="307"/>
      <c r="D9" s="24" t="s">
        <v>482</v>
      </c>
      <c r="E9" s="15">
        <v>442</v>
      </c>
      <c r="F9" s="19">
        <v>48.190045248868778</v>
      </c>
      <c r="G9" s="19">
        <v>23.076923076923077</v>
      </c>
      <c r="H9" s="19">
        <v>22.850678733031675</v>
      </c>
      <c r="I9" s="19">
        <v>3.8461538461538463</v>
      </c>
      <c r="J9" s="19">
        <v>2.0361990950226243</v>
      </c>
    </row>
    <row r="10" spans="3:10" ht="15.6" customHeight="1" x14ac:dyDescent="0.15">
      <c r="C10" s="307"/>
      <c r="D10" s="24" t="s">
        <v>83</v>
      </c>
      <c r="E10" s="15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</row>
    <row r="11" spans="3:10" ht="15" customHeight="1" x14ac:dyDescent="0.15">
      <c r="C11" s="308"/>
      <c r="D11" s="25" t="s">
        <v>443</v>
      </c>
      <c r="E11" s="16">
        <v>42</v>
      </c>
      <c r="F11" s="17">
        <v>33.333333333333329</v>
      </c>
      <c r="G11" s="17">
        <v>47.619047619047613</v>
      </c>
      <c r="H11" s="17">
        <v>9.5238095238095237</v>
      </c>
      <c r="I11" s="17">
        <v>9.5238095238095237</v>
      </c>
      <c r="J11" s="17">
        <v>0</v>
      </c>
    </row>
    <row r="12" spans="3:10" ht="13.8" customHeight="1" x14ac:dyDescent="0.15">
      <c r="C12" s="290" t="s">
        <v>607</v>
      </c>
      <c r="D12" s="287"/>
      <c r="E12" s="14">
        <v>985</v>
      </c>
      <c r="F12" s="14">
        <v>357</v>
      </c>
      <c r="G12" s="14">
        <v>278</v>
      </c>
      <c r="H12" s="14">
        <v>279</v>
      </c>
      <c r="I12" s="14">
        <v>53</v>
      </c>
      <c r="J12" s="14">
        <v>18</v>
      </c>
    </row>
    <row r="13" spans="3:10" ht="13.8" customHeight="1" x14ac:dyDescent="0.15">
      <c r="C13" s="288"/>
      <c r="D13" s="289"/>
      <c r="E13" s="21">
        <v>100.00000000000001</v>
      </c>
      <c r="F13" s="17">
        <v>36.243654822335024</v>
      </c>
      <c r="G13" s="17">
        <v>28.223350253807105</v>
      </c>
      <c r="H13" s="17">
        <v>28.324873096446701</v>
      </c>
      <c r="I13" s="17">
        <v>5.3807106598984769</v>
      </c>
      <c r="J13" s="17">
        <v>1.8274111675126905</v>
      </c>
    </row>
    <row r="14" spans="3:10" ht="13.8" customHeight="1" x14ac:dyDescent="0.15">
      <c r="C14" s="306" t="s">
        <v>585</v>
      </c>
      <c r="D14" s="23" t="s">
        <v>479</v>
      </c>
      <c r="E14" s="14">
        <v>57</v>
      </c>
      <c r="F14" s="18">
        <v>24.561403508771928</v>
      </c>
      <c r="G14" s="18">
        <v>14.035087719298245</v>
      </c>
      <c r="H14" s="64">
        <v>57.894736842105267</v>
      </c>
      <c r="I14" s="18">
        <v>3.5087719298245612</v>
      </c>
      <c r="J14" s="18">
        <v>0</v>
      </c>
    </row>
    <row r="15" spans="3:10" ht="16.8" customHeight="1" x14ac:dyDescent="0.15">
      <c r="C15" s="307"/>
      <c r="D15" s="24" t="s">
        <v>480</v>
      </c>
      <c r="E15" s="15">
        <v>90</v>
      </c>
      <c r="F15" s="19">
        <v>31.111111111111111</v>
      </c>
      <c r="G15" s="19">
        <v>24.444444444444443</v>
      </c>
      <c r="H15" s="63">
        <v>31.111111111111111</v>
      </c>
      <c r="I15" s="19">
        <v>10</v>
      </c>
      <c r="J15" s="19">
        <v>3.3333333333333335</v>
      </c>
    </row>
    <row r="16" spans="3:10" ht="16.2" customHeight="1" x14ac:dyDescent="0.15">
      <c r="C16" s="307"/>
      <c r="D16" s="24" t="s">
        <v>481</v>
      </c>
      <c r="E16" s="15">
        <v>354</v>
      </c>
      <c r="F16" s="19">
        <v>31.073446327683619</v>
      </c>
      <c r="G16" s="19">
        <v>32.485875706214692</v>
      </c>
      <c r="H16" s="19">
        <v>29.943502824858758</v>
      </c>
      <c r="I16" s="19">
        <v>5.6497175141242941</v>
      </c>
      <c r="J16" s="19">
        <v>0.84745762711864403</v>
      </c>
    </row>
    <row r="17" spans="3:10" ht="14.4" customHeight="1" x14ac:dyDescent="0.15">
      <c r="C17" s="307"/>
      <c r="D17" s="24" t="s">
        <v>482</v>
      </c>
      <c r="E17" s="15">
        <v>442</v>
      </c>
      <c r="F17" s="19">
        <v>44.796380090497742</v>
      </c>
      <c r="G17" s="19">
        <v>23.52941176470588</v>
      </c>
      <c r="H17" s="19">
        <v>24.660633484162897</v>
      </c>
      <c r="I17" s="19">
        <v>4.2986425339366514</v>
      </c>
      <c r="J17" s="19">
        <v>2.7149321266968327</v>
      </c>
    </row>
    <row r="18" spans="3:10" ht="14.4" customHeight="1" x14ac:dyDescent="0.15">
      <c r="C18" s="307"/>
      <c r="D18" s="24" t="s">
        <v>83</v>
      </c>
      <c r="E18" s="15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</row>
    <row r="19" spans="3:10" ht="15.6" customHeight="1" x14ac:dyDescent="0.15">
      <c r="C19" s="308"/>
      <c r="D19" s="25" t="s">
        <v>443</v>
      </c>
      <c r="E19" s="16">
        <v>42</v>
      </c>
      <c r="F19" s="17">
        <v>16.666666666666664</v>
      </c>
      <c r="G19" s="17">
        <v>69.047619047619051</v>
      </c>
      <c r="H19" s="17">
        <v>7.1428571428571423</v>
      </c>
      <c r="I19" s="17">
        <v>7.1428571428571423</v>
      </c>
      <c r="J19" s="17">
        <v>0</v>
      </c>
    </row>
  </sheetData>
  <mergeCells count="6">
    <mergeCell ref="E2:J2"/>
    <mergeCell ref="C2:D3"/>
    <mergeCell ref="C6:C11"/>
    <mergeCell ref="C14:C19"/>
    <mergeCell ref="C4:D5"/>
    <mergeCell ref="C12:D13"/>
  </mergeCells>
  <phoneticPr fontId="2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9C997-36F2-47B1-B358-6EBB7DC12C17}">
  <dimension ref="B2:I39"/>
  <sheetViews>
    <sheetView showGridLines="0" workbookViewId="0"/>
  </sheetViews>
  <sheetFormatPr defaultRowHeight="12" x14ac:dyDescent="0.15"/>
  <cols>
    <col min="2" max="2" width="26.6640625" customWidth="1"/>
    <col min="3" max="3" width="14.21875" customWidth="1"/>
  </cols>
  <sheetData>
    <row r="2" spans="2:9" x14ac:dyDescent="0.15">
      <c r="B2" s="295"/>
      <c r="C2" s="295"/>
      <c r="D2" s="282" t="s">
        <v>457</v>
      </c>
      <c r="E2" s="283"/>
      <c r="F2" s="283"/>
      <c r="G2" s="283"/>
      <c r="H2" s="283"/>
      <c r="I2" s="284"/>
    </row>
    <row r="3" spans="2:9" ht="75.599999999999994" x14ac:dyDescent="0.15">
      <c r="B3" s="295"/>
      <c r="C3" s="295"/>
      <c r="D3" s="13" t="s">
        <v>1</v>
      </c>
      <c r="E3" s="12" t="s">
        <v>278</v>
      </c>
      <c r="F3" s="12" t="s">
        <v>279</v>
      </c>
      <c r="G3" s="12" t="s">
        <v>280</v>
      </c>
      <c r="H3" s="12" t="s">
        <v>281</v>
      </c>
      <c r="I3" s="12" t="s">
        <v>277</v>
      </c>
    </row>
    <row r="4" spans="2:9" x14ac:dyDescent="0.15">
      <c r="B4" s="290" t="s">
        <v>628</v>
      </c>
      <c r="C4" s="287"/>
      <c r="D4" s="14">
        <v>985</v>
      </c>
      <c r="E4" s="14">
        <v>439</v>
      </c>
      <c r="F4" s="14">
        <v>235</v>
      </c>
      <c r="G4" s="14">
        <v>256</v>
      </c>
      <c r="H4" s="14">
        <v>41</v>
      </c>
      <c r="I4" s="14">
        <v>14</v>
      </c>
    </row>
    <row r="5" spans="2:9" x14ac:dyDescent="0.15">
      <c r="B5" s="288"/>
      <c r="C5" s="289"/>
      <c r="D5" s="21">
        <v>100</v>
      </c>
      <c r="E5" s="17">
        <v>44.568527918781726</v>
      </c>
      <c r="F5" s="17">
        <v>23.857868020304569</v>
      </c>
      <c r="G5" s="17">
        <v>25.98984771573604</v>
      </c>
      <c r="H5" s="17">
        <v>4.1624365482233499</v>
      </c>
      <c r="I5" s="17">
        <v>1.4213197969543148</v>
      </c>
    </row>
    <row r="6" spans="2:9" x14ac:dyDescent="0.15">
      <c r="B6" s="69" t="s">
        <v>637</v>
      </c>
      <c r="C6" s="29" t="s">
        <v>141</v>
      </c>
      <c r="D6" s="15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</row>
    <row r="7" spans="2:9" x14ac:dyDescent="0.15">
      <c r="B7" s="69" t="s">
        <v>150</v>
      </c>
      <c r="C7" s="29" t="s">
        <v>142</v>
      </c>
      <c r="D7" s="15">
        <v>13</v>
      </c>
      <c r="E7" s="67">
        <v>30.76923076923077</v>
      </c>
      <c r="F7" s="67">
        <v>15.384615384615385</v>
      </c>
      <c r="G7" s="67">
        <v>38.461538461538467</v>
      </c>
      <c r="H7" s="67">
        <v>15.384615384615385</v>
      </c>
      <c r="I7" s="67">
        <v>0</v>
      </c>
    </row>
    <row r="8" spans="2:9" x14ac:dyDescent="0.15">
      <c r="B8" s="69" t="s">
        <v>151</v>
      </c>
      <c r="C8" s="29" t="s">
        <v>143</v>
      </c>
      <c r="D8" s="15">
        <v>122</v>
      </c>
      <c r="E8" s="67">
        <v>42.622950819672127</v>
      </c>
      <c r="F8" s="67">
        <v>37.704918032786885</v>
      </c>
      <c r="G8" s="67">
        <v>9.0163934426229506</v>
      </c>
      <c r="H8" s="67">
        <v>9.8360655737704921</v>
      </c>
      <c r="I8" s="67">
        <v>0.81967213114754101</v>
      </c>
    </row>
    <row r="9" spans="2:9" x14ac:dyDescent="0.15">
      <c r="B9" s="69"/>
      <c r="C9" s="29" t="s">
        <v>144</v>
      </c>
      <c r="D9" s="15">
        <v>185</v>
      </c>
      <c r="E9" s="67">
        <v>47.567567567567572</v>
      </c>
      <c r="F9" s="67">
        <v>28.108108108108109</v>
      </c>
      <c r="G9" s="67">
        <v>20</v>
      </c>
      <c r="H9" s="67">
        <v>2.7027027027027026</v>
      </c>
      <c r="I9" s="67">
        <v>1.6216216216216217</v>
      </c>
    </row>
    <row r="10" spans="2:9" x14ac:dyDescent="0.15">
      <c r="B10" s="69"/>
      <c r="C10" s="29" t="s">
        <v>145</v>
      </c>
      <c r="D10" s="15">
        <v>391</v>
      </c>
      <c r="E10" s="67">
        <v>47.826086956521742</v>
      </c>
      <c r="F10" s="67">
        <v>20.204603580562662</v>
      </c>
      <c r="G10" s="67">
        <v>26.086956521739129</v>
      </c>
      <c r="H10" s="67">
        <v>3.8363171355498724</v>
      </c>
      <c r="I10" s="67">
        <v>2.0460358056265986</v>
      </c>
    </row>
    <row r="11" spans="2:9" x14ac:dyDescent="0.15">
      <c r="B11" s="69"/>
      <c r="C11" s="29" t="s">
        <v>146</v>
      </c>
      <c r="D11" s="15">
        <v>166</v>
      </c>
      <c r="E11" s="67">
        <v>48.795180722891565</v>
      </c>
      <c r="F11" s="67">
        <v>15.060240963855422</v>
      </c>
      <c r="G11" s="67">
        <v>34.337349397590359</v>
      </c>
      <c r="H11" s="67">
        <v>0.60240963855421692</v>
      </c>
      <c r="I11" s="67">
        <v>1.2048192771084338</v>
      </c>
    </row>
    <row r="12" spans="2:9" x14ac:dyDescent="0.15">
      <c r="B12" s="69"/>
      <c r="C12" s="29" t="s">
        <v>147</v>
      </c>
      <c r="D12" s="15">
        <v>79</v>
      </c>
      <c r="E12" s="67">
        <v>24.050632911392405</v>
      </c>
      <c r="F12" s="67">
        <v>21.518987341772153</v>
      </c>
      <c r="G12" s="67">
        <v>50.632911392405063</v>
      </c>
      <c r="H12" s="67">
        <v>3.79746835443038</v>
      </c>
      <c r="I12" s="67">
        <v>0</v>
      </c>
    </row>
    <row r="13" spans="2:9" x14ac:dyDescent="0.15">
      <c r="B13" s="88"/>
      <c r="C13" s="30" t="s">
        <v>148</v>
      </c>
      <c r="D13" s="16">
        <v>29</v>
      </c>
      <c r="E13" s="71">
        <v>27.586206896551722</v>
      </c>
      <c r="F13" s="71">
        <v>48.275862068965516</v>
      </c>
      <c r="G13" s="71">
        <v>13.793103448275861</v>
      </c>
      <c r="H13" s="71">
        <v>10.344827586206897</v>
      </c>
      <c r="I13" s="71">
        <v>0</v>
      </c>
    </row>
    <row r="14" spans="2:9" x14ac:dyDescent="0.15">
      <c r="B14" s="69" t="s">
        <v>637</v>
      </c>
      <c r="C14" s="29" t="s">
        <v>154</v>
      </c>
      <c r="D14" s="15">
        <v>2</v>
      </c>
      <c r="E14" s="67">
        <v>100</v>
      </c>
      <c r="F14" s="67">
        <v>0</v>
      </c>
      <c r="G14" s="67">
        <v>0</v>
      </c>
      <c r="H14" s="67">
        <v>0</v>
      </c>
      <c r="I14" s="67">
        <v>0</v>
      </c>
    </row>
    <row r="15" spans="2:9" x14ac:dyDescent="0.15">
      <c r="B15" s="69" t="s">
        <v>638</v>
      </c>
      <c r="C15" s="29" t="s">
        <v>155</v>
      </c>
      <c r="D15" s="15">
        <v>35</v>
      </c>
      <c r="E15" s="67">
        <v>48.571428571428569</v>
      </c>
      <c r="F15" s="67">
        <v>11.428571428571429</v>
      </c>
      <c r="G15" s="67">
        <v>17.142857142857142</v>
      </c>
      <c r="H15" s="67">
        <v>20</v>
      </c>
      <c r="I15" s="67">
        <v>2.8571428571428572</v>
      </c>
    </row>
    <row r="16" spans="2:9" x14ac:dyDescent="0.15">
      <c r="B16" s="69" t="s">
        <v>639</v>
      </c>
      <c r="C16" s="29" t="s">
        <v>156</v>
      </c>
      <c r="D16" s="15">
        <v>182</v>
      </c>
      <c r="E16" s="67">
        <v>42.857142857142854</v>
      </c>
      <c r="F16" s="67">
        <v>34.615384615384613</v>
      </c>
      <c r="G16" s="67">
        <v>17.582417582417584</v>
      </c>
      <c r="H16" s="67">
        <v>3.8461538461538463</v>
      </c>
      <c r="I16" s="67">
        <v>1.098901098901099</v>
      </c>
    </row>
    <row r="17" spans="2:9" x14ac:dyDescent="0.15">
      <c r="B17" s="69"/>
      <c r="C17" s="29" t="s">
        <v>157</v>
      </c>
      <c r="D17" s="15">
        <v>231</v>
      </c>
      <c r="E17" s="67">
        <v>43.722943722943725</v>
      </c>
      <c r="F17" s="67">
        <v>25.108225108225106</v>
      </c>
      <c r="G17" s="67">
        <v>27.27272727272727</v>
      </c>
      <c r="H17" s="67">
        <v>1.7316017316017316</v>
      </c>
      <c r="I17" s="67">
        <v>2.1645021645021645</v>
      </c>
    </row>
    <row r="18" spans="2:9" x14ac:dyDescent="0.15">
      <c r="B18" s="69"/>
      <c r="C18" s="29" t="s">
        <v>158</v>
      </c>
      <c r="D18" s="15">
        <v>351</v>
      </c>
      <c r="E18" s="67">
        <v>50.142450142450144</v>
      </c>
      <c r="F18" s="67">
        <v>16.524216524216524</v>
      </c>
      <c r="G18" s="67">
        <v>28.205128205128204</v>
      </c>
      <c r="H18" s="67">
        <v>3.9886039886039883</v>
      </c>
      <c r="I18" s="67">
        <v>1.1396011396011396</v>
      </c>
    </row>
    <row r="19" spans="2:9" x14ac:dyDescent="0.15">
      <c r="B19" s="69"/>
      <c r="C19" s="29" t="s">
        <v>159</v>
      </c>
      <c r="D19" s="15">
        <v>57</v>
      </c>
      <c r="E19" s="67">
        <v>59.649122807017541</v>
      </c>
      <c r="F19" s="67">
        <v>10.526315789473683</v>
      </c>
      <c r="G19" s="67">
        <v>26.315789473684209</v>
      </c>
      <c r="H19" s="67">
        <v>0</v>
      </c>
      <c r="I19" s="67">
        <v>3.5087719298245612</v>
      </c>
    </row>
    <row r="20" spans="2:9" x14ac:dyDescent="0.15">
      <c r="B20" s="69"/>
      <c r="C20" s="29" t="s">
        <v>160</v>
      </c>
      <c r="D20" s="15">
        <v>54</v>
      </c>
      <c r="E20" s="67">
        <v>18.518518518518519</v>
      </c>
      <c r="F20" s="67">
        <v>20.37037037037037</v>
      </c>
      <c r="G20" s="67">
        <v>59.259259259259252</v>
      </c>
      <c r="H20" s="67">
        <v>1.8518518518518516</v>
      </c>
      <c r="I20" s="67">
        <v>0</v>
      </c>
    </row>
    <row r="21" spans="2:9" x14ac:dyDescent="0.15">
      <c r="B21" s="88"/>
      <c r="C21" s="30" t="s">
        <v>161</v>
      </c>
      <c r="D21" s="16">
        <v>73</v>
      </c>
      <c r="E21" s="17">
        <v>28.767123287671232</v>
      </c>
      <c r="F21" s="17">
        <v>47.945205479452049</v>
      </c>
      <c r="G21" s="17">
        <v>12.328767123287671</v>
      </c>
      <c r="H21" s="17">
        <v>10.95890410958904</v>
      </c>
      <c r="I21" s="17">
        <v>0</v>
      </c>
    </row>
    <row r="22" spans="2:9" ht="12" customHeight="1" x14ac:dyDescent="0.15">
      <c r="B22" s="290" t="s">
        <v>607</v>
      </c>
      <c r="C22" s="287"/>
      <c r="D22" s="14">
        <v>985</v>
      </c>
      <c r="E22" s="14">
        <v>357</v>
      </c>
      <c r="F22" s="14">
        <v>278</v>
      </c>
      <c r="G22" s="14">
        <v>279</v>
      </c>
      <c r="H22" s="14">
        <v>53</v>
      </c>
      <c r="I22" s="14">
        <v>18</v>
      </c>
    </row>
    <row r="23" spans="2:9" x14ac:dyDescent="0.15">
      <c r="B23" s="288"/>
      <c r="C23" s="289"/>
      <c r="D23" s="21">
        <v>100.00000000000001</v>
      </c>
      <c r="E23" s="17">
        <v>36.243654822335024</v>
      </c>
      <c r="F23" s="17">
        <v>28.223350253807105</v>
      </c>
      <c r="G23" s="17">
        <v>28.324873096446701</v>
      </c>
      <c r="H23" s="17">
        <v>5.3807106598984769</v>
      </c>
      <c r="I23" s="17">
        <v>1.8274111675126905</v>
      </c>
    </row>
    <row r="24" spans="2:9" x14ac:dyDescent="0.15">
      <c r="B24" s="69" t="s">
        <v>637</v>
      </c>
      <c r="C24" s="29" t="s">
        <v>141</v>
      </c>
      <c r="D24" s="15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</row>
    <row r="25" spans="2:9" x14ac:dyDescent="0.15">
      <c r="B25" s="69" t="s">
        <v>638</v>
      </c>
      <c r="C25" s="29" t="s">
        <v>142</v>
      </c>
      <c r="D25" s="68">
        <v>13</v>
      </c>
      <c r="E25" s="67">
        <v>30.76923076923077</v>
      </c>
      <c r="F25" s="67">
        <v>15.384615384615385</v>
      </c>
      <c r="G25" s="67">
        <v>38.461538461538467</v>
      </c>
      <c r="H25" s="19">
        <v>15.384615384615385</v>
      </c>
      <c r="I25" s="19">
        <v>0</v>
      </c>
    </row>
    <row r="26" spans="2:9" x14ac:dyDescent="0.15">
      <c r="B26" s="69" t="s">
        <v>151</v>
      </c>
      <c r="C26" s="29" t="s">
        <v>143</v>
      </c>
      <c r="D26" s="68">
        <v>122</v>
      </c>
      <c r="E26" s="67">
        <v>45.081967213114751</v>
      </c>
      <c r="F26" s="67">
        <v>38.524590163934427</v>
      </c>
      <c r="G26" s="67">
        <v>13.114754098360656</v>
      </c>
      <c r="H26" s="19">
        <v>2.459016393442623</v>
      </c>
      <c r="I26" s="19">
        <v>0.81967213114754101</v>
      </c>
    </row>
    <row r="27" spans="2:9" x14ac:dyDescent="0.15">
      <c r="B27" s="69"/>
      <c r="C27" s="29" t="s">
        <v>144</v>
      </c>
      <c r="D27" s="68">
        <v>185</v>
      </c>
      <c r="E27" s="67">
        <v>45.945945945945951</v>
      </c>
      <c r="F27" s="67">
        <v>24.864864864864867</v>
      </c>
      <c r="G27" s="67">
        <v>22.702702702702705</v>
      </c>
      <c r="H27" s="19">
        <v>5.4054054054054053</v>
      </c>
      <c r="I27" s="19">
        <v>1.0810810810810811</v>
      </c>
    </row>
    <row r="28" spans="2:9" x14ac:dyDescent="0.15">
      <c r="B28" s="69"/>
      <c r="C28" s="29" t="s">
        <v>145</v>
      </c>
      <c r="D28" s="68">
        <v>391</v>
      </c>
      <c r="E28" s="67">
        <v>37.084398976982094</v>
      </c>
      <c r="F28" s="67">
        <v>26.086956521739129</v>
      </c>
      <c r="G28" s="67">
        <v>29.667519181585678</v>
      </c>
      <c r="H28" s="19">
        <v>5.6265984654731458</v>
      </c>
      <c r="I28" s="19">
        <v>1.5345268542199488</v>
      </c>
    </row>
    <row r="29" spans="2:9" x14ac:dyDescent="0.15">
      <c r="B29" s="69"/>
      <c r="C29" s="29" t="s">
        <v>146</v>
      </c>
      <c r="D29" s="68">
        <v>166</v>
      </c>
      <c r="E29" s="67">
        <v>26.506024096385545</v>
      </c>
      <c r="F29" s="67">
        <v>31.92771084337349</v>
      </c>
      <c r="G29" s="67">
        <v>30.722891566265059</v>
      </c>
      <c r="H29" s="19">
        <v>6.024096385542169</v>
      </c>
      <c r="I29" s="19">
        <v>4.8192771084337354</v>
      </c>
    </row>
    <row r="30" spans="2:9" x14ac:dyDescent="0.15">
      <c r="B30" s="69"/>
      <c r="C30" s="29" t="s">
        <v>147</v>
      </c>
      <c r="D30" s="68">
        <v>79</v>
      </c>
      <c r="E30" s="67">
        <v>22.784810126582279</v>
      </c>
      <c r="F30" s="67">
        <v>12.658227848101266</v>
      </c>
      <c r="G30" s="67">
        <v>56.962025316455701</v>
      </c>
      <c r="H30" s="19">
        <v>6.3291139240506329</v>
      </c>
      <c r="I30" s="19">
        <v>1.2658227848101267</v>
      </c>
    </row>
    <row r="31" spans="2:9" x14ac:dyDescent="0.15">
      <c r="B31" s="88"/>
      <c r="C31" s="30" t="s">
        <v>148</v>
      </c>
      <c r="D31" s="75">
        <v>29</v>
      </c>
      <c r="E31" s="71">
        <v>20.689655172413794</v>
      </c>
      <c r="F31" s="71">
        <v>62.068965517241381</v>
      </c>
      <c r="G31" s="71">
        <v>13.793103448275861</v>
      </c>
      <c r="H31" s="17">
        <v>3.4482758620689653</v>
      </c>
      <c r="I31" s="17">
        <v>0</v>
      </c>
    </row>
    <row r="32" spans="2:9" x14ac:dyDescent="0.15">
      <c r="B32" s="69" t="s">
        <v>637</v>
      </c>
      <c r="C32" s="29" t="s">
        <v>154</v>
      </c>
      <c r="D32" s="68">
        <v>2</v>
      </c>
      <c r="E32" s="67">
        <v>100</v>
      </c>
      <c r="F32" s="67">
        <v>0</v>
      </c>
      <c r="G32" s="67">
        <v>0</v>
      </c>
      <c r="H32" s="19">
        <v>0</v>
      </c>
      <c r="I32" s="19">
        <v>0</v>
      </c>
    </row>
    <row r="33" spans="2:9" x14ac:dyDescent="0.15">
      <c r="B33" s="69" t="s">
        <v>638</v>
      </c>
      <c r="C33" s="29" t="s">
        <v>155</v>
      </c>
      <c r="D33" s="68">
        <v>35</v>
      </c>
      <c r="E33" s="67">
        <v>54.285714285714285</v>
      </c>
      <c r="F33" s="67">
        <v>22.857142857142858</v>
      </c>
      <c r="G33" s="67">
        <v>14.285714285714285</v>
      </c>
      <c r="H33" s="19">
        <v>5.7142857142857144</v>
      </c>
      <c r="I33" s="19">
        <v>2.8571428571428572</v>
      </c>
    </row>
    <row r="34" spans="2:9" x14ac:dyDescent="0.15">
      <c r="B34" s="69" t="s">
        <v>639</v>
      </c>
      <c r="C34" s="29" t="s">
        <v>156</v>
      </c>
      <c r="D34" s="68">
        <v>182</v>
      </c>
      <c r="E34" s="67">
        <v>47.802197802197803</v>
      </c>
      <c r="F34" s="67">
        <v>28.571428571428569</v>
      </c>
      <c r="G34" s="67">
        <v>19.230769230769234</v>
      </c>
      <c r="H34" s="19">
        <v>3.8461538461538463</v>
      </c>
      <c r="I34" s="19">
        <v>0.5494505494505495</v>
      </c>
    </row>
    <row r="35" spans="2:9" x14ac:dyDescent="0.15">
      <c r="B35" s="69"/>
      <c r="C35" s="29" t="s">
        <v>157</v>
      </c>
      <c r="D35" s="68">
        <v>231</v>
      </c>
      <c r="E35" s="67">
        <v>34.632034632034632</v>
      </c>
      <c r="F35" s="67">
        <v>27.705627705627705</v>
      </c>
      <c r="G35" s="67">
        <v>32.467532467532465</v>
      </c>
      <c r="H35" s="19">
        <v>3.4632034632034632</v>
      </c>
      <c r="I35" s="19">
        <v>1.7316017316017316</v>
      </c>
    </row>
    <row r="36" spans="2:9" x14ac:dyDescent="0.15">
      <c r="B36" s="3"/>
      <c r="C36" s="24" t="s">
        <v>158</v>
      </c>
      <c r="D36" s="68">
        <v>351</v>
      </c>
      <c r="E36" s="67">
        <v>36.467236467236468</v>
      </c>
      <c r="F36" s="67">
        <v>25.641025641025639</v>
      </c>
      <c r="G36" s="67">
        <v>28.490028490028489</v>
      </c>
      <c r="H36" s="19">
        <v>7.6923076923076925</v>
      </c>
      <c r="I36" s="19">
        <v>1.7094017094017095</v>
      </c>
    </row>
    <row r="37" spans="2:9" x14ac:dyDescent="0.15">
      <c r="B37" s="3"/>
      <c r="C37" s="24" t="s">
        <v>159</v>
      </c>
      <c r="D37" s="68">
        <v>57</v>
      </c>
      <c r="E37" s="67">
        <v>22.807017543859647</v>
      </c>
      <c r="F37" s="67">
        <v>33.333333333333329</v>
      </c>
      <c r="G37" s="67">
        <v>29.82456140350877</v>
      </c>
      <c r="H37" s="19">
        <v>5.2631578947368416</v>
      </c>
      <c r="I37" s="19">
        <v>8.7719298245614024</v>
      </c>
    </row>
    <row r="38" spans="2:9" x14ac:dyDescent="0.15">
      <c r="B38" s="3"/>
      <c r="C38" s="24" t="s">
        <v>160</v>
      </c>
      <c r="D38" s="68">
        <v>54</v>
      </c>
      <c r="E38" s="67">
        <v>24.074074074074073</v>
      </c>
      <c r="F38" s="67">
        <v>7.4074074074074066</v>
      </c>
      <c r="G38" s="67">
        <v>59.259259259259252</v>
      </c>
      <c r="H38" s="19">
        <v>7.4074074074074101</v>
      </c>
      <c r="I38" s="19">
        <v>1.8518518518518516</v>
      </c>
    </row>
    <row r="39" spans="2:9" x14ac:dyDescent="0.15">
      <c r="B39" s="4"/>
      <c r="C39" s="25" t="s">
        <v>161</v>
      </c>
      <c r="D39" s="16">
        <v>73</v>
      </c>
      <c r="E39" s="17">
        <v>20.547945205479451</v>
      </c>
      <c r="F39" s="17">
        <v>56.164383561643838</v>
      </c>
      <c r="G39" s="17">
        <v>20.547945205479451</v>
      </c>
      <c r="H39" s="17">
        <v>2.7397260273972601</v>
      </c>
      <c r="I39" s="17">
        <v>0</v>
      </c>
    </row>
  </sheetData>
  <mergeCells count="4">
    <mergeCell ref="B4:C5"/>
    <mergeCell ref="B22:C23"/>
    <mergeCell ref="D2:I2"/>
    <mergeCell ref="B2:C3"/>
  </mergeCells>
  <phoneticPr fontId="2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58615-ED98-4F51-9AF8-3AAE5F2E9071}">
  <dimension ref="B2:I31"/>
  <sheetViews>
    <sheetView showGridLines="0" zoomScale="80" zoomScaleNormal="80" workbookViewId="0"/>
  </sheetViews>
  <sheetFormatPr defaultRowHeight="12" x14ac:dyDescent="0.15"/>
  <cols>
    <col min="2" max="2" width="21.88671875" customWidth="1"/>
    <col min="3" max="3" width="15.6640625" customWidth="1"/>
  </cols>
  <sheetData>
    <row r="2" spans="2:9" x14ac:dyDescent="0.15">
      <c r="B2" s="295"/>
      <c r="C2" s="295"/>
      <c r="D2" s="282" t="s">
        <v>457</v>
      </c>
      <c r="E2" s="283"/>
      <c r="F2" s="283"/>
      <c r="G2" s="283"/>
      <c r="H2" s="283"/>
      <c r="I2" s="284"/>
    </row>
    <row r="3" spans="2:9" ht="75.599999999999994" x14ac:dyDescent="0.15">
      <c r="B3" s="295"/>
      <c r="C3" s="295"/>
      <c r="D3" s="13" t="s">
        <v>458</v>
      </c>
      <c r="E3" s="12" t="s">
        <v>459</v>
      </c>
      <c r="F3" s="12" t="s">
        <v>447</v>
      </c>
      <c r="G3" s="12" t="s">
        <v>445</v>
      </c>
      <c r="H3" s="12" t="s">
        <v>460</v>
      </c>
      <c r="I3" s="12" t="s">
        <v>461</v>
      </c>
    </row>
    <row r="4" spans="2:9" ht="13.2" customHeight="1" x14ac:dyDescent="0.15">
      <c r="B4" s="290" t="s">
        <v>606</v>
      </c>
      <c r="C4" s="287"/>
      <c r="D4" s="14">
        <v>985</v>
      </c>
      <c r="E4" s="14">
        <v>439</v>
      </c>
      <c r="F4" s="14">
        <v>235</v>
      </c>
      <c r="G4" s="14">
        <v>256</v>
      </c>
      <c r="H4" s="14">
        <v>41</v>
      </c>
      <c r="I4" s="14">
        <v>14</v>
      </c>
    </row>
    <row r="5" spans="2:9" ht="13.2" customHeight="1" x14ac:dyDescent="0.15">
      <c r="B5" s="288"/>
      <c r="C5" s="289"/>
      <c r="D5" s="21">
        <v>100</v>
      </c>
      <c r="E5" s="17">
        <v>44.568527918781726</v>
      </c>
      <c r="F5" s="17">
        <v>23.857868020304569</v>
      </c>
      <c r="G5" s="17">
        <v>25.98984771573604</v>
      </c>
      <c r="H5" s="17">
        <v>4.1624365482233499</v>
      </c>
      <c r="I5" s="17">
        <v>1.4213197969543148</v>
      </c>
    </row>
    <row r="6" spans="2:9" ht="13.2" customHeight="1" x14ac:dyDescent="0.15">
      <c r="B6" s="69" t="s">
        <v>640</v>
      </c>
      <c r="C6" s="29" t="s">
        <v>162</v>
      </c>
      <c r="D6" s="15">
        <v>813</v>
      </c>
      <c r="E6" s="19">
        <v>45.38745387453875</v>
      </c>
      <c r="F6" s="67">
        <v>20.541205412054119</v>
      </c>
      <c r="G6" s="67">
        <v>28.167281672816731</v>
      </c>
      <c r="H6" s="19">
        <v>4.1820418204182044</v>
      </c>
      <c r="I6" s="19">
        <v>1.7220172201722017</v>
      </c>
    </row>
    <row r="7" spans="2:9" ht="13.2" customHeight="1" x14ac:dyDescent="0.15">
      <c r="B7" s="69" t="s">
        <v>641</v>
      </c>
      <c r="C7" s="29" t="s">
        <v>163</v>
      </c>
      <c r="D7" s="15">
        <v>65</v>
      </c>
      <c r="E7" s="19">
        <v>53.846153846153847</v>
      </c>
      <c r="F7" s="67">
        <v>26.153846153846157</v>
      </c>
      <c r="G7" s="67">
        <v>18.461538461538463</v>
      </c>
      <c r="H7" s="19">
        <v>1.5384615384615385</v>
      </c>
      <c r="I7" s="19">
        <v>0</v>
      </c>
    </row>
    <row r="8" spans="2:9" ht="13.2" customHeight="1" x14ac:dyDescent="0.15">
      <c r="B8" s="69" t="s">
        <v>642</v>
      </c>
      <c r="C8" s="29" t="s">
        <v>164</v>
      </c>
      <c r="D8" s="15">
        <v>24</v>
      </c>
      <c r="E8" s="19">
        <v>41.666666666666671</v>
      </c>
      <c r="F8" s="63">
        <v>41.666666666666671</v>
      </c>
      <c r="G8" s="19">
        <v>12.5</v>
      </c>
      <c r="H8" s="19">
        <v>4.1666666666666661</v>
      </c>
      <c r="I8" s="19">
        <v>0</v>
      </c>
    </row>
    <row r="9" spans="2:9" ht="13.2" customHeight="1" x14ac:dyDescent="0.15">
      <c r="B9" s="69" t="s">
        <v>151</v>
      </c>
      <c r="C9" s="29" t="s">
        <v>165</v>
      </c>
      <c r="D9" s="15">
        <v>8</v>
      </c>
      <c r="E9" s="19">
        <v>25</v>
      </c>
      <c r="F9" s="63">
        <v>37.5</v>
      </c>
      <c r="G9" s="19">
        <v>37.5</v>
      </c>
      <c r="H9" s="19">
        <v>0</v>
      </c>
      <c r="I9" s="19">
        <v>0</v>
      </c>
    </row>
    <row r="10" spans="2:9" ht="13.2" customHeight="1" x14ac:dyDescent="0.15">
      <c r="B10" s="69"/>
      <c r="C10" s="29" t="s">
        <v>166</v>
      </c>
      <c r="D10" s="15">
        <v>35</v>
      </c>
      <c r="E10" s="19">
        <v>22.857142857142858</v>
      </c>
      <c r="F10" s="63">
        <v>71.428571428571431</v>
      </c>
      <c r="G10" s="19">
        <v>0</v>
      </c>
      <c r="H10" s="19">
        <v>5.7142857142857144</v>
      </c>
      <c r="I10" s="19">
        <v>0</v>
      </c>
    </row>
    <row r="11" spans="2:9" ht="13.2" customHeight="1" x14ac:dyDescent="0.15">
      <c r="B11" s="88"/>
      <c r="C11" s="30" t="s">
        <v>148</v>
      </c>
      <c r="D11" s="16">
        <v>40</v>
      </c>
      <c r="E11" s="17">
        <v>37.5</v>
      </c>
      <c r="F11" s="17">
        <v>32.5</v>
      </c>
      <c r="G11" s="17">
        <v>22.5</v>
      </c>
      <c r="H11" s="17">
        <v>7.5</v>
      </c>
      <c r="I11" s="17">
        <v>0</v>
      </c>
    </row>
    <row r="12" spans="2:9" ht="16.2" customHeight="1" x14ac:dyDescent="0.15">
      <c r="B12" s="306" t="s">
        <v>586</v>
      </c>
      <c r="C12" s="29" t="s">
        <v>483</v>
      </c>
      <c r="D12" s="15">
        <v>801</v>
      </c>
      <c r="E12" s="19">
        <v>45.56803995006242</v>
      </c>
      <c r="F12" s="19">
        <v>20.474406991260924</v>
      </c>
      <c r="G12" s="19">
        <v>27.965043695380775</v>
      </c>
      <c r="H12" s="19">
        <v>4.2446941323345815</v>
      </c>
      <c r="I12" s="19">
        <v>1.7478152309612984</v>
      </c>
    </row>
    <row r="13" spans="2:9" ht="17.399999999999999" customHeight="1" x14ac:dyDescent="0.15">
      <c r="B13" s="307"/>
      <c r="C13" s="29" t="s">
        <v>484</v>
      </c>
      <c r="D13" s="15">
        <v>64</v>
      </c>
      <c r="E13" s="19">
        <v>51.5625</v>
      </c>
      <c r="F13" s="19">
        <v>26.5625</v>
      </c>
      <c r="G13" s="19">
        <v>21.875</v>
      </c>
      <c r="H13" s="19">
        <v>0</v>
      </c>
      <c r="I13" s="19">
        <v>0</v>
      </c>
    </row>
    <row r="14" spans="2:9" ht="16.8" customHeight="1" x14ac:dyDescent="0.15">
      <c r="B14" s="307"/>
      <c r="C14" s="29" t="s">
        <v>485</v>
      </c>
      <c r="D14" s="15">
        <v>10</v>
      </c>
      <c r="E14" s="19">
        <v>40</v>
      </c>
      <c r="F14" s="63">
        <v>40</v>
      </c>
      <c r="G14" s="19">
        <v>10</v>
      </c>
      <c r="H14" s="19">
        <v>10</v>
      </c>
      <c r="I14" s="19">
        <v>0</v>
      </c>
    </row>
    <row r="15" spans="2:9" ht="17.399999999999999" customHeight="1" x14ac:dyDescent="0.15">
      <c r="B15" s="307"/>
      <c r="C15" s="29" t="s">
        <v>486</v>
      </c>
      <c r="D15" s="15">
        <v>8</v>
      </c>
      <c r="E15" s="19">
        <v>12.5</v>
      </c>
      <c r="F15" s="63">
        <v>50</v>
      </c>
      <c r="G15" s="19">
        <v>37.5</v>
      </c>
      <c r="H15" s="19">
        <v>0</v>
      </c>
      <c r="I15" s="19">
        <v>0</v>
      </c>
    </row>
    <row r="16" spans="2:9" ht="14.4" customHeight="1" x14ac:dyDescent="0.15">
      <c r="B16" s="307"/>
      <c r="C16" s="29" t="s">
        <v>487</v>
      </c>
      <c r="D16" s="15">
        <v>29</v>
      </c>
      <c r="E16" s="19">
        <v>27.586206896551722</v>
      </c>
      <c r="F16" s="63">
        <v>65.517241379310349</v>
      </c>
      <c r="G16" s="19">
        <v>0</v>
      </c>
      <c r="H16" s="19">
        <v>6.8965517241379306</v>
      </c>
      <c r="I16" s="19">
        <v>0</v>
      </c>
    </row>
    <row r="17" spans="2:9" ht="16.2" customHeight="1" x14ac:dyDescent="0.15">
      <c r="B17" s="308"/>
      <c r="C17" s="30" t="s">
        <v>488</v>
      </c>
      <c r="D17" s="16">
        <v>73</v>
      </c>
      <c r="E17" s="17">
        <v>38.356164383561641</v>
      </c>
      <c r="F17" s="17">
        <v>36.986301369863014</v>
      </c>
      <c r="G17" s="17">
        <v>19.17808219178082</v>
      </c>
      <c r="H17" s="17">
        <v>5.4794520547945202</v>
      </c>
      <c r="I17" s="17">
        <v>0</v>
      </c>
    </row>
    <row r="18" spans="2:9" ht="13.2" customHeight="1" x14ac:dyDescent="0.15">
      <c r="B18" s="339" t="s">
        <v>607</v>
      </c>
      <c r="C18" s="340"/>
      <c r="D18" s="14">
        <v>985</v>
      </c>
      <c r="E18" s="14">
        <v>357</v>
      </c>
      <c r="F18" s="14">
        <v>278</v>
      </c>
      <c r="G18" s="14">
        <v>279</v>
      </c>
      <c r="H18" s="14">
        <v>53</v>
      </c>
      <c r="I18" s="14">
        <v>18</v>
      </c>
    </row>
    <row r="19" spans="2:9" ht="13.2" customHeight="1" x14ac:dyDescent="0.15">
      <c r="B19" s="341"/>
      <c r="C19" s="342"/>
      <c r="D19" s="21">
        <v>100.00000000000001</v>
      </c>
      <c r="E19" s="17">
        <v>36.243654822335024</v>
      </c>
      <c r="F19" s="17">
        <v>28.223350253807105</v>
      </c>
      <c r="G19" s="17">
        <v>28.324873096446701</v>
      </c>
      <c r="H19" s="17">
        <v>5.3807106598984769</v>
      </c>
      <c r="I19" s="17">
        <v>1.8274111675126905</v>
      </c>
    </row>
    <row r="20" spans="2:9" ht="13.2" customHeight="1" x14ac:dyDescent="0.15">
      <c r="B20" s="69" t="s">
        <v>640</v>
      </c>
      <c r="C20" s="29" t="s">
        <v>162</v>
      </c>
      <c r="D20" s="15">
        <v>813</v>
      </c>
      <c r="E20" s="19">
        <v>36.900369003690038</v>
      </c>
      <c r="F20" s="19">
        <v>26.44526445264453</v>
      </c>
      <c r="G20" s="19">
        <v>29.15129151291513</v>
      </c>
      <c r="H20" s="19">
        <v>5.7810578105781056</v>
      </c>
      <c r="I20" s="19">
        <v>1.7220172201722017</v>
      </c>
    </row>
    <row r="21" spans="2:9" ht="13.2" customHeight="1" x14ac:dyDescent="0.15">
      <c r="B21" s="69" t="s">
        <v>641</v>
      </c>
      <c r="C21" s="29" t="s">
        <v>163</v>
      </c>
      <c r="D21" s="15">
        <v>65</v>
      </c>
      <c r="E21" s="19">
        <v>44.61538461538462</v>
      </c>
      <c r="F21" s="19">
        <v>23.076923076923077</v>
      </c>
      <c r="G21" s="19">
        <v>26.153846153846157</v>
      </c>
      <c r="H21" s="19">
        <v>0</v>
      </c>
      <c r="I21" s="19">
        <v>6.1538461538461542</v>
      </c>
    </row>
    <row r="22" spans="2:9" ht="13.2" customHeight="1" x14ac:dyDescent="0.15">
      <c r="B22" s="69" t="s">
        <v>642</v>
      </c>
      <c r="C22" s="29" t="s">
        <v>164</v>
      </c>
      <c r="D22" s="15">
        <v>24</v>
      </c>
      <c r="E22" s="19">
        <v>16.666666666666664</v>
      </c>
      <c r="F22" s="63">
        <v>37.5</v>
      </c>
      <c r="G22" s="19">
        <v>33.333333333333329</v>
      </c>
      <c r="H22" s="19">
        <v>12.5</v>
      </c>
      <c r="I22" s="19">
        <v>0</v>
      </c>
    </row>
    <row r="23" spans="2:9" ht="13.2" customHeight="1" x14ac:dyDescent="0.15">
      <c r="B23" s="69" t="s">
        <v>151</v>
      </c>
      <c r="C23" s="29" t="s">
        <v>165</v>
      </c>
      <c r="D23" s="15">
        <v>8</v>
      </c>
      <c r="E23" s="19">
        <v>25</v>
      </c>
      <c r="F23" s="63">
        <v>50</v>
      </c>
      <c r="G23" s="19">
        <v>25</v>
      </c>
      <c r="H23" s="19">
        <v>0</v>
      </c>
      <c r="I23" s="19">
        <v>0</v>
      </c>
    </row>
    <row r="24" spans="2:9" ht="13.2" customHeight="1" x14ac:dyDescent="0.15">
      <c r="B24" s="3"/>
      <c r="C24" s="24" t="s">
        <v>166</v>
      </c>
      <c r="D24" s="15">
        <v>35</v>
      </c>
      <c r="E24" s="19">
        <v>40</v>
      </c>
      <c r="F24" s="63">
        <v>48.571428571428569</v>
      </c>
      <c r="G24" s="19">
        <v>5.7142857142857144</v>
      </c>
      <c r="H24" s="19">
        <v>5.7142857142857144</v>
      </c>
      <c r="I24" s="19">
        <v>0</v>
      </c>
    </row>
    <row r="25" spans="2:9" ht="13.2" customHeight="1" x14ac:dyDescent="0.15">
      <c r="B25" s="4"/>
      <c r="C25" s="25" t="s">
        <v>148</v>
      </c>
      <c r="D25" s="16">
        <v>40</v>
      </c>
      <c r="E25" s="17">
        <v>20</v>
      </c>
      <c r="F25" s="17">
        <v>45</v>
      </c>
      <c r="G25" s="17">
        <v>32.5</v>
      </c>
      <c r="H25" s="17">
        <v>2.5</v>
      </c>
      <c r="I25" s="17">
        <v>0</v>
      </c>
    </row>
    <row r="26" spans="2:9" ht="19.2" customHeight="1" x14ac:dyDescent="0.15">
      <c r="B26" s="306" t="s">
        <v>586</v>
      </c>
      <c r="C26" s="24" t="s">
        <v>483</v>
      </c>
      <c r="D26" s="15">
        <v>801</v>
      </c>
      <c r="E26" s="19">
        <v>36.82896379525593</v>
      </c>
      <c r="F26" s="19">
        <v>26.466916354556801</v>
      </c>
      <c r="G26" s="19">
        <v>28.838951310861422</v>
      </c>
      <c r="H26" s="19">
        <v>6.1173533083645442</v>
      </c>
      <c r="I26" s="19">
        <v>1.7478152309612984</v>
      </c>
    </row>
    <row r="27" spans="2:9" ht="14.4" customHeight="1" x14ac:dyDescent="0.15">
      <c r="B27" s="307"/>
      <c r="C27" s="24" t="s">
        <v>484</v>
      </c>
      <c r="D27" s="15">
        <v>64</v>
      </c>
      <c r="E27" s="19">
        <v>39.0625</v>
      </c>
      <c r="F27" s="19">
        <v>21.875</v>
      </c>
      <c r="G27" s="19">
        <v>32.8125</v>
      </c>
      <c r="H27" s="19">
        <v>0</v>
      </c>
      <c r="I27" s="19">
        <v>6.25</v>
      </c>
    </row>
    <row r="28" spans="2:9" ht="19.8" customHeight="1" x14ac:dyDescent="0.15">
      <c r="B28" s="307"/>
      <c r="C28" s="24" t="s">
        <v>485</v>
      </c>
      <c r="D28" s="15">
        <v>10</v>
      </c>
      <c r="E28" s="19">
        <v>30</v>
      </c>
      <c r="F28" s="63">
        <v>40</v>
      </c>
      <c r="G28" s="19">
        <v>20</v>
      </c>
      <c r="H28" s="19">
        <v>10</v>
      </c>
      <c r="I28" s="19">
        <v>0</v>
      </c>
    </row>
    <row r="29" spans="2:9" ht="14.4" customHeight="1" x14ac:dyDescent="0.15">
      <c r="B29" s="307"/>
      <c r="C29" s="24" t="s">
        <v>486</v>
      </c>
      <c r="D29" s="15">
        <v>8</v>
      </c>
      <c r="E29" s="19">
        <v>50</v>
      </c>
      <c r="F29" s="19">
        <v>25</v>
      </c>
      <c r="G29" s="19">
        <v>25</v>
      </c>
      <c r="H29" s="19">
        <v>0</v>
      </c>
      <c r="I29" s="19">
        <v>0</v>
      </c>
    </row>
    <row r="30" spans="2:9" ht="14.4" customHeight="1" x14ac:dyDescent="0.15">
      <c r="B30" s="307"/>
      <c r="C30" s="24" t="s">
        <v>487</v>
      </c>
      <c r="D30" s="15">
        <v>29</v>
      </c>
      <c r="E30" s="19">
        <v>34.482758620689658</v>
      </c>
      <c r="F30" s="63">
        <v>51.724137931034484</v>
      </c>
      <c r="G30" s="19">
        <v>6.8965517241379306</v>
      </c>
      <c r="H30" s="19">
        <v>6.8965517241379306</v>
      </c>
      <c r="I30" s="19">
        <v>0</v>
      </c>
    </row>
    <row r="31" spans="2:9" ht="18.600000000000001" customHeight="1" x14ac:dyDescent="0.15">
      <c r="B31" s="308"/>
      <c r="C31" s="25" t="s">
        <v>488</v>
      </c>
      <c r="D31" s="16">
        <v>73</v>
      </c>
      <c r="E31" s="17">
        <v>27.397260273972602</v>
      </c>
      <c r="F31" s="17">
        <v>42.465753424657535</v>
      </c>
      <c r="G31" s="17">
        <v>28.767123287671232</v>
      </c>
      <c r="H31" s="17">
        <v>1.3698630136986301</v>
      </c>
      <c r="I31" s="17">
        <v>0</v>
      </c>
    </row>
  </sheetData>
  <mergeCells count="6">
    <mergeCell ref="D2:I2"/>
    <mergeCell ref="B2:C3"/>
    <mergeCell ref="B12:B17"/>
    <mergeCell ref="B26:B31"/>
    <mergeCell ref="B4:C5"/>
    <mergeCell ref="B18:C19"/>
  </mergeCells>
  <phoneticPr fontId="2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4477C-10E6-430E-8D59-BF94B11E1D72}">
  <dimension ref="B2:I55"/>
  <sheetViews>
    <sheetView showGridLines="0" zoomScale="80" zoomScaleNormal="80" workbookViewId="0"/>
  </sheetViews>
  <sheetFormatPr defaultRowHeight="12" x14ac:dyDescent="0.15"/>
  <cols>
    <col min="2" max="2" width="28.44140625" customWidth="1"/>
    <col min="3" max="3" width="18.33203125" customWidth="1"/>
  </cols>
  <sheetData>
    <row r="2" spans="2:9" x14ac:dyDescent="0.15">
      <c r="B2" s="305"/>
      <c r="C2" s="305"/>
      <c r="D2" s="282" t="s">
        <v>457</v>
      </c>
      <c r="E2" s="283"/>
      <c r="F2" s="283"/>
      <c r="G2" s="283"/>
      <c r="H2" s="283"/>
      <c r="I2" s="284"/>
    </row>
    <row r="3" spans="2:9" ht="75.599999999999994" x14ac:dyDescent="0.15">
      <c r="B3" s="305"/>
      <c r="C3" s="305"/>
      <c r="D3" s="13" t="s">
        <v>458</v>
      </c>
      <c r="E3" s="12" t="s">
        <v>459</v>
      </c>
      <c r="F3" s="12" t="s">
        <v>447</v>
      </c>
      <c r="G3" s="12" t="s">
        <v>445</v>
      </c>
      <c r="H3" s="12" t="s">
        <v>460</v>
      </c>
      <c r="I3" s="12" t="s">
        <v>461</v>
      </c>
    </row>
    <row r="4" spans="2:9" ht="13.8" customHeight="1" x14ac:dyDescent="0.15">
      <c r="B4" s="290" t="s">
        <v>606</v>
      </c>
      <c r="C4" s="287"/>
      <c r="D4" s="14">
        <v>985</v>
      </c>
      <c r="E4" s="14">
        <v>439</v>
      </c>
      <c r="F4" s="14">
        <v>235</v>
      </c>
      <c r="G4" s="14">
        <v>256</v>
      </c>
      <c r="H4" s="14">
        <v>41</v>
      </c>
      <c r="I4" s="14">
        <v>14</v>
      </c>
    </row>
    <row r="5" spans="2:9" ht="13.8" customHeight="1" x14ac:dyDescent="0.15">
      <c r="B5" s="288"/>
      <c r="C5" s="289"/>
      <c r="D5" s="21">
        <v>100</v>
      </c>
      <c r="E5" s="17">
        <v>44.568527918781726</v>
      </c>
      <c r="F5" s="17">
        <v>23.857868020304569</v>
      </c>
      <c r="G5" s="17">
        <v>25.98984771573604</v>
      </c>
      <c r="H5" s="17">
        <v>4.1624365482233499</v>
      </c>
      <c r="I5" s="17">
        <v>1.4213197969543148</v>
      </c>
    </row>
    <row r="6" spans="2:9" ht="13.8" customHeight="1" x14ac:dyDescent="0.15">
      <c r="B6" s="69" t="s">
        <v>643</v>
      </c>
      <c r="C6" s="24" t="s">
        <v>163</v>
      </c>
      <c r="D6" s="15">
        <v>14</v>
      </c>
      <c r="E6" s="19">
        <v>42.857142857142854</v>
      </c>
      <c r="F6" s="63">
        <v>35.714285714285715</v>
      </c>
      <c r="G6" s="19">
        <v>7.1428571428571423</v>
      </c>
      <c r="H6" s="19">
        <v>14.285714285714285</v>
      </c>
      <c r="I6" s="19">
        <v>0</v>
      </c>
    </row>
    <row r="7" spans="2:9" ht="13.8" customHeight="1" x14ac:dyDescent="0.15">
      <c r="B7" s="69" t="s">
        <v>644</v>
      </c>
      <c r="C7" s="24" t="s">
        <v>164</v>
      </c>
      <c r="D7" s="15">
        <v>97</v>
      </c>
      <c r="E7" s="19">
        <v>51.546391752577314</v>
      </c>
      <c r="F7" s="19">
        <v>20.618556701030926</v>
      </c>
      <c r="G7" s="19">
        <v>17.525773195876287</v>
      </c>
      <c r="H7" s="19">
        <v>8.2474226804123703</v>
      </c>
      <c r="I7" s="19">
        <v>2.0618556701030926</v>
      </c>
    </row>
    <row r="8" spans="2:9" ht="13.8" customHeight="1" x14ac:dyDescent="0.15">
      <c r="B8" s="69" t="s">
        <v>151</v>
      </c>
      <c r="C8" s="24" t="s">
        <v>175</v>
      </c>
      <c r="D8" s="15">
        <v>219</v>
      </c>
      <c r="E8" s="19">
        <v>49.315068493150683</v>
      </c>
      <c r="F8" s="19">
        <v>18.721461187214611</v>
      </c>
      <c r="G8" s="63">
        <v>27.853881278538811</v>
      </c>
      <c r="H8" s="19">
        <v>1.8264840182648401</v>
      </c>
      <c r="I8" s="19">
        <v>2.2831050228310499</v>
      </c>
    </row>
    <row r="9" spans="2:9" ht="13.8" customHeight="1" x14ac:dyDescent="0.15">
      <c r="B9" s="69"/>
      <c r="C9" s="24" t="s">
        <v>176</v>
      </c>
      <c r="D9" s="15">
        <v>309</v>
      </c>
      <c r="E9" s="19">
        <v>52.750809061488667</v>
      </c>
      <c r="F9" s="19">
        <v>19.417475728155338</v>
      </c>
      <c r="G9" s="19">
        <v>23.948220064724918</v>
      </c>
      <c r="H9" s="19">
        <v>2.5889967637540456</v>
      </c>
      <c r="I9" s="19">
        <v>1.2944983818770228</v>
      </c>
    </row>
    <row r="10" spans="2:9" ht="13.8" customHeight="1" x14ac:dyDescent="0.15">
      <c r="B10" s="69"/>
      <c r="C10" s="24" t="s">
        <v>177</v>
      </c>
      <c r="D10" s="15">
        <v>112</v>
      </c>
      <c r="E10" s="19">
        <v>43.75</v>
      </c>
      <c r="F10" s="19">
        <v>25</v>
      </c>
      <c r="G10" s="19">
        <v>26.785714285714285</v>
      </c>
      <c r="H10" s="19">
        <v>2.6785714285714284</v>
      </c>
      <c r="I10" s="19">
        <v>1.7857142857142856</v>
      </c>
    </row>
    <row r="11" spans="2:9" ht="13.8" customHeight="1" x14ac:dyDescent="0.15">
      <c r="B11" s="69"/>
      <c r="C11" s="24" t="s">
        <v>178</v>
      </c>
      <c r="D11" s="15">
        <v>97</v>
      </c>
      <c r="E11" s="19">
        <v>25.773195876288657</v>
      </c>
      <c r="F11" s="63">
        <v>48.453608247422679</v>
      </c>
      <c r="G11" s="19">
        <v>16.494845360824741</v>
      </c>
      <c r="H11" s="19">
        <v>8.2474226804123703</v>
      </c>
      <c r="I11" s="19">
        <v>1.0309278350515463</v>
      </c>
    </row>
    <row r="12" spans="2:9" ht="13.8" customHeight="1" x14ac:dyDescent="0.15">
      <c r="B12" s="69"/>
      <c r="C12" s="24" t="s">
        <v>179</v>
      </c>
      <c r="D12" s="15">
        <v>92</v>
      </c>
      <c r="E12" s="19">
        <v>23.913043478260871</v>
      </c>
      <c r="F12" s="19">
        <v>14.130434782608695</v>
      </c>
      <c r="G12" s="63">
        <v>56.521739130434781</v>
      </c>
      <c r="H12" s="19">
        <v>5.4347826086956523</v>
      </c>
      <c r="I12" s="19">
        <v>0</v>
      </c>
    </row>
    <row r="13" spans="2:9" ht="13.8" customHeight="1" x14ac:dyDescent="0.15">
      <c r="B13" s="88"/>
      <c r="C13" s="25" t="s">
        <v>148</v>
      </c>
      <c r="D13" s="16">
        <v>45</v>
      </c>
      <c r="E13" s="17">
        <v>35.555555555555557</v>
      </c>
      <c r="F13" s="17">
        <v>46.666666666666664</v>
      </c>
      <c r="G13" s="17">
        <v>11.111111111111111</v>
      </c>
      <c r="H13" s="17">
        <v>6.666666666666667</v>
      </c>
      <c r="I13" s="17">
        <v>0</v>
      </c>
    </row>
    <row r="14" spans="2:9" ht="13.8" customHeight="1" x14ac:dyDescent="0.15">
      <c r="B14" s="69" t="s">
        <v>643</v>
      </c>
      <c r="C14" s="24" t="s">
        <v>180</v>
      </c>
      <c r="D14" s="15">
        <v>48</v>
      </c>
      <c r="E14" s="19">
        <v>45.833333333333329</v>
      </c>
      <c r="F14" s="63">
        <v>27.083333333333332</v>
      </c>
      <c r="G14" s="19">
        <v>8.3333333333333321</v>
      </c>
      <c r="H14" s="19">
        <v>18.75</v>
      </c>
      <c r="I14" s="19">
        <v>0</v>
      </c>
    </row>
    <row r="15" spans="2:9" ht="13.8" customHeight="1" x14ac:dyDescent="0.15">
      <c r="B15" s="69" t="s">
        <v>644</v>
      </c>
      <c r="C15" s="24" t="s">
        <v>181</v>
      </c>
      <c r="D15" s="15">
        <v>260</v>
      </c>
      <c r="E15" s="19">
        <v>51.538461538461533</v>
      </c>
      <c r="F15" s="19">
        <v>21.153846153846153</v>
      </c>
      <c r="G15" s="19">
        <v>23.846153846153847</v>
      </c>
      <c r="H15" s="19">
        <v>1.5384615384615385</v>
      </c>
      <c r="I15" s="19">
        <v>1.9230769230769231</v>
      </c>
    </row>
    <row r="16" spans="2:9" ht="13.8" customHeight="1" x14ac:dyDescent="0.15">
      <c r="B16" s="69" t="s">
        <v>639</v>
      </c>
      <c r="C16" s="24" t="s">
        <v>182</v>
      </c>
      <c r="D16" s="15">
        <v>260</v>
      </c>
      <c r="E16" s="19">
        <v>55.769230769230774</v>
      </c>
      <c r="F16" s="19">
        <v>13.846153846153847</v>
      </c>
      <c r="G16" s="63">
        <v>26.153846153846157</v>
      </c>
      <c r="H16" s="19">
        <v>2.3076923076923079</v>
      </c>
      <c r="I16" s="19">
        <v>1.9230769230769231</v>
      </c>
    </row>
    <row r="17" spans="2:9" ht="13.8" customHeight="1" x14ac:dyDescent="0.15">
      <c r="B17" s="69"/>
      <c r="C17" s="24" t="s">
        <v>183</v>
      </c>
      <c r="D17" s="15">
        <v>171</v>
      </c>
      <c r="E17" s="19">
        <v>38.011695906432749</v>
      </c>
      <c r="F17" s="63">
        <v>30.409356725146196</v>
      </c>
      <c r="G17" s="19">
        <v>26.315789473684209</v>
      </c>
      <c r="H17" s="19">
        <v>5.2631578947368416</v>
      </c>
      <c r="I17" s="19">
        <v>0</v>
      </c>
    </row>
    <row r="18" spans="2:9" ht="13.8" customHeight="1" x14ac:dyDescent="0.15">
      <c r="B18" s="69"/>
      <c r="C18" s="24" t="s">
        <v>184</v>
      </c>
      <c r="D18" s="15">
        <v>84</v>
      </c>
      <c r="E18" s="19">
        <v>25</v>
      </c>
      <c r="F18" s="63">
        <v>36.904761904761905</v>
      </c>
      <c r="G18" s="19">
        <v>33.333333333333329</v>
      </c>
      <c r="H18" s="19">
        <v>3.5714285714285712</v>
      </c>
      <c r="I18" s="19">
        <v>1.1904761904761905</v>
      </c>
    </row>
    <row r="19" spans="2:9" ht="13.8" customHeight="1" x14ac:dyDescent="0.15">
      <c r="B19" s="3"/>
      <c r="C19" s="24" t="s">
        <v>185</v>
      </c>
      <c r="D19" s="15">
        <v>25</v>
      </c>
      <c r="E19" s="19">
        <v>48</v>
      </c>
      <c r="F19" s="63">
        <v>24</v>
      </c>
      <c r="G19" s="19">
        <v>16</v>
      </c>
      <c r="H19" s="19">
        <v>12</v>
      </c>
      <c r="I19" s="19">
        <v>0</v>
      </c>
    </row>
    <row r="20" spans="2:9" ht="13.8" customHeight="1" x14ac:dyDescent="0.15">
      <c r="B20" s="3"/>
      <c r="C20" s="24" t="s">
        <v>179</v>
      </c>
      <c r="D20" s="15">
        <v>34</v>
      </c>
      <c r="E20" s="19">
        <v>17.647058823529413</v>
      </c>
      <c r="F20" s="19">
        <v>2.9411764705882351</v>
      </c>
      <c r="G20" s="63">
        <v>76.470588235294116</v>
      </c>
      <c r="H20" s="19">
        <v>2.9411764705882351</v>
      </c>
      <c r="I20" s="19">
        <v>0</v>
      </c>
    </row>
    <row r="21" spans="2:9" ht="13.8" customHeight="1" x14ac:dyDescent="0.15">
      <c r="B21" s="4"/>
      <c r="C21" s="25" t="s">
        <v>148</v>
      </c>
      <c r="D21" s="16">
        <v>103</v>
      </c>
      <c r="E21" s="17">
        <v>33.009708737864081</v>
      </c>
      <c r="F21" s="17">
        <v>39.805825242718448</v>
      </c>
      <c r="G21" s="17">
        <v>18.446601941747574</v>
      </c>
      <c r="H21" s="17">
        <v>5.825242718446602</v>
      </c>
      <c r="I21" s="17">
        <v>2.912621359223301</v>
      </c>
    </row>
    <row r="22" spans="2:9" ht="17.399999999999999" customHeight="1" x14ac:dyDescent="0.15">
      <c r="B22" s="306" t="s">
        <v>587</v>
      </c>
      <c r="C22" s="24" t="s">
        <v>547</v>
      </c>
      <c r="D22" s="15">
        <v>118</v>
      </c>
      <c r="E22" s="19">
        <v>50</v>
      </c>
      <c r="F22" s="19">
        <v>21.1864406779661</v>
      </c>
      <c r="G22" s="19">
        <v>22.033898305084744</v>
      </c>
      <c r="H22" s="19">
        <v>6.7796610169491522</v>
      </c>
      <c r="I22" s="19">
        <v>0</v>
      </c>
    </row>
    <row r="23" spans="2:9" ht="17.399999999999999" customHeight="1" x14ac:dyDescent="0.15">
      <c r="B23" s="307"/>
      <c r="C23" s="24" t="s">
        <v>485</v>
      </c>
      <c r="D23" s="15">
        <v>342</v>
      </c>
      <c r="E23" s="19">
        <v>52.33918128654971</v>
      </c>
      <c r="F23" s="19">
        <v>13.157894736842104</v>
      </c>
      <c r="G23" s="19">
        <v>30.994152046783626</v>
      </c>
      <c r="H23" s="19">
        <v>1.7543859649122806</v>
      </c>
      <c r="I23" s="19">
        <v>1.7543859649122806</v>
      </c>
    </row>
    <row r="24" spans="2:9" ht="16.2" customHeight="1" x14ac:dyDescent="0.15">
      <c r="B24" s="307"/>
      <c r="C24" s="24" t="s">
        <v>489</v>
      </c>
      <c r="D24" s="15">
        <v>216</v>
      </c>
      <c r="E24" s="19">
        <v>44.907407407407405</v>
      </c>
      <c r="F24" s="63">
        <v>27.314814814814813</v>
      </c>
      <c r="G24" s="19">
        <v>24.074074074074073</v>
      </c>
      <c r="H24" s="19">
        <v>2.3148148148148149</v>
      </c>
      <c r="I24" s="19">
        <v>1.3888888888888888</v>
      </c>
    </row>
    <row r="25" spans="2:9" ht="15.6" customHeight="1" x14ac:dyDescent="0.15">
      <c r="B25" s="307"/>
      <c r="C25" s="24" t="s">
        <v>490</v>
      </c>
      <c r="D25" s="15">
        <v>140</v>
      </c>
      <c r="E25" s="19">
        <v>37.142857142857146</v>
      </c>
      <c r="F25" s="63">
        <v>28.571428571428569</v>
      </c>
      <c r="G25" s="19">
        <v>25</v>
      </c>
      <c r="H25" s="19">
        <v>8.5714285714285712</v>
      </c>
      <c r="I25" s="19">
        <v>0.7142857142857143</v>
      </c>
    </row>
    <row r="26" spans="2:9" ht="15" customHeight="1" x14ac:dyDescent="0.15">
      <c r="B26" s="307"/>
      <c r="C26" s="24" t="s">
        <v>491</v>
      </c>
      <c r="D26" s="15">
        <v>55</v>
      </c>
      <c r="E26" s="19">
        <v>23.636363636363637</v>
      </c>
      <c r="F26" s="63">
        <v>45.454545454545453</v>
      </c>
      <c r="G26" s="19">
        <v>21.818181818181817</v>
      </c>
      <c r="H26" s="19">
        <v>7.2727272727272725</v>
      </c>
      <c r="I26" s="19">
        <v>1.8181818181818181</v>
      </c>
    </row>
    <row r="27" spans="2:9" ht="16.8" customHeight="1" x14ac:dyDescent="0.15">
      <c r="B27" s="307"/>
      <c r="C27" s="24" t="s">
        <v>492</v>
      </c>
      <c r="D27" s="15">
        <v>10</v>
      </c>
      <c r="E27" s="19">
        <v>40</v>
      </c>
      <c r="F27" s="19">
        <v>0</v>
      </c>
      <c r="G27" s="19">
        <v>60</v>
      </c>
      <c r="H27" s="19">
        <v>0</v>
      </c>
      <c r="I27" s="19">
        <v>0</v>
      </c>
    </row>
    <row r="28" spans="2:9" ht="17.399999999999999" customHeight="1" x14ac:dyDescent="0.15">
      <c r="B28" s="307"/>
      <c r="C28" s="24" t="s">
        <v>493</v>
      </c>
      <c r="D28" s="15">
        <v>1</v>
      </c>
      <c r="E28" s="19">
        <v>100</v>
      </c>
      <c r="F28" s="19">
        <v>0</v>
      </c>
      <c r="G28" s="19">
        <v>0</v>
      </c>
      <c r="H28" s="19">
        <v>0</v>
      </c>
      <c r="I28" s="19">
        <v>0</v>
      </c>
    </row>
    <row r="29" spans="2:9" ht="16.2" customHeight="1" x14ac:dyDescent="0.15">
      <c r="B29" s="308"/>
      <c r="C29" s="25" t="s">
        <v>488</v>
      </c>
      <c r="D29" s="16">
        <v>103</v>
      </c>
      <c r="E29" s="17">
        <v>33.009708737864081</v>
      </c>
      <c r="F29" s="17">
        <v>39.805825242718448</v>
      </c>
      <c r="G29" s="17">
        <v>18.446601941747574</v>
      </c>
      <c r="H29" s="17">
        <v>5.825242718446602</v>
      </c>
      <c r="I29" s="17">
        <v>2.912621359223301</v>
      </c>
    </row>
    <row r="30" spans="2:9" ht="13.8" customHeight="1" x14ac:dyDescent="0.15">
      <c r="B30" s="290" t="s">
        <v>607</v>
      </c>
      <c r="C30" s="287"/>
      <c r="D30" s="14">
        <v>985</v>
      </c>
      <c r="E30" s="14">
        <v>357</v>
      </c>
      <c r="F30" s="14">
        <v>278</v>
      </c>
      <c r="G30" s="14">
        <v>279</v>
      </c>
      <c r="H30" s="14">
        <v>53</v>
      </c>
      <c r="I30" s="14">
        <v>18</v>
      </c>
    </row>
    <row r="31" spans="2:9" ht="13.8" customHeight="1" x14ac:dyDescent="0.15">
      <c r="B31" s="288"/>
      <c r="C31" s="289"/>
      <c r="D31" s="21">
        <v>100.00000000000001</v>
      </c>
      <c r="E31" s="17">
        <v>36.243654822335024</v>
      </c>
      <c r="F31" s="17">
        <v>28.223350253807105</v>
      </c>
      <c r="G31" s="17">
        <v>28.324873096446701</v>
      </c>
      <c r="H31" s="17">
        <v>5.3807106598984769</v>
      </c>
      <c r="I31" s="17">
        <v>1.8274111675126905</v>
      </c>
    </row>
    <row r="32" spans="2:9" ht="13.8" customHeight="1" x14ac:dyDescent="0.15">
      <c r="B32" s="69" t="s">
        <v>643</v>
      </c>
      <c r="C32" s="24" t="s">
        <v>163</v>
      </c>
      <c r="D32" s="15">
        <v>14</v>
      </c>
      <c r="E32" s="19">
        <v>57.142857142857139</v>
      </c>
      <c r="F32" s="63">
        <v>42.857142857142854</v>
      </c>
      <c r="G32" s="19">
        <v>0</v>
      </c>
      <c r="H32" s="19">
        <v>0</v>
      </c>
      <c r="I32" s="19">
        <v>0</v>
      </c>
    </row>
    <row r="33" spans="2:9" ht="13.8" customHeight="1" x14ac:dyDescent="0.15">
      <c r="B33" s="69" t="s">
        <v>644</v>
      </c>
      <c r="C33" s="24" t="s">
        <v>164</v>
      </c>
      <c r="D33" s="15">
        <v>97</v>
      </c>
      <c r="E33" s="19">
        <v>54.639175257731956</v>
      </c>
      <c r="F33" s="19">
        <v>20.618556701030926</v>
      </c>
      <c r="G33" s="19">
        <v>20.618556701030926</v>
      </c>
      <c r="H33" s="19">
        <v>3.0927835051546393</v>
      </c>
      <c r="I33" s="19">
        <v>1.0309278350515463</v>
      </c>
    </row>
    <row r="34" spans="2:9" ht="13.8" customHeight="1" x14ac:dyDescent="0.15">
      <c r="B34" s="69" t="s">
        <v>151</v>
      </c>
      <c r="C34" s="24" t="s">
        <v>175</v>
      </c>
      <c r="D34" s="15">
        <v>219</v>
      </c>
      <c r="E34" s="19">
        <v>41.095890410958901</v>
      </c>
      <c r="F34" s="19">
        <v>22.37442922374429</v>
      </c>
      <c r="G34" s="63">
        <v>31.963470319634702</v>
      </c>
      <c r="H34" s="19">
        <v>3.1963470319634704</v>
      </c>
      <c r="I34" s="19">
        <v>1.3698630136986301</v>
      </c>
    </row>
    <row r="35" spans="2:9" ht="13.8" customHeight="1" x14ac:dyDescent="0.15">
      <c r="B35" s="69"/>
      <c r="C35" s="24" t="s">
        <v>176</v>
      </c>
      <c r="D35" s="15">
        <v>309</v>
      </c>
      <c r="E35" s="19">
        <v>41.747572815533978</v>
      </c>
      <c r="F35" s="19">
        <v>23.624595469255663</v>
      </c>
      <c r="G35" s="19">
        <v>27.184466019417474</v>
      </c>
      <c r="H35" s="19">
        <v>4.5307443365695796</v>
      </c>
      <c r="I35" s="19">
        <v>2.912621359223301</v>
      </c>
    </row>
    <row r="36" spans="2:9" ht="13.8" customHeight="1" x14ac:dyDescent="0.15">
      <c r="B36" s="69"/>
      <c r="C36" s="24" t="s">
        <v>177</v>
      </c>
      <c r="D36" s="15">
        <v>112</v>
      </c>
      <c r="E36" s="19">
        <v>33.035714285714285</v>
      </c>
      <c r="F36" s="63">
        <v>33.928571428571431</v>
      </c>
      <c r="G36" s="19">
        <v>25.892857142857146</v>
      </c>
      <c r="H36" s="19">
        <v>7.1428571428571423</v>
      </c>
      <c r="I36" s="19">
        <v>0</v>
      </c>
    </row>
    <row r="37" spans="2:9" ht="13.8" customHeight="1" x14ac:dyDescent="0.15">
      <c r="B37" s="69"/>
      <c r="C37" s="24" t="s">
        <v>178</v>
      </c>
      <c r="D37" s="15">
        <v>97</v>
      </c>
      <c r="E37" s="19">
        <v>9.2783505154639183</v>
      </c>
      <c r="F37" s="63">
        <v>51.546391752577314</v>
      </c>
      <c r="G37" s="19">
        <v>27.835051546391753</v>
      </c>
      <c r="H37" s="19">
        <v>7.216494845360824</v>
      </c>
      <c r="I37" s="19">
        <v>4.1237113402061851</v>
      </c>
    </row>
    <row r="38" spans="2:9" ht="13.8" customHeight="1" x14ac:dyDescent="0.15">
      <c r="B38" s="69"/>
      <c r="C38" s="24" t="s">
        <v>179</v>
      </c>
      <c r="D38" s="15">
        <v>92</v>
      </c>
      <c r="E38" s="19">
        <v>21.739130434782609</v>
      </c>
      <c r="F38" s="19">
        <v>15.217391304347828</v>
      </c>
      <c r="G38" s="63">
        <v>48.913043478260867</v>
      </c>
      <c r="H38" s="19">
        <v>13.043478260869565</v>
      </c>
      <c r="I38" s="19">
        <v>1.0869565217391304</v>
      </c>
    </row>
    <row r="39" spans="2:9" ht="13.8" customHeight="1" x14ac:dyDescent="0.15">
      <c r="B39" s="88"/>
      <c r="C39" s="25" t="s">
        <v>148</v>
      </c>
      <c r="D39" s="16">
        <v>45</v>
      </c>
      <c r="E39" s="17">
        <v>24.444444444444443</v>
      </c>
      <c r="F39" s="17">
        <v>62.222222222222221</v>
      </c>
      <c r="G39" s="17">
        <v>8.8888888888888893</v>
      </c>
      <c r="H39" s="17">
        <v>4.4444444444444446</v>
      </c>
      <c r="I39" s="17">
        <v>0</v>
      </c>
    </row>
    <row r="40" spans="2:9" ht="13.8" customHeight="1" x14ac:dyDescent="0.15">
      <c r="B40" s="69" t="s">
        <v>643</v>
      </c>
      <c r="C40" s="24" t="s">
        <v>180</v>
      </c>
      <c r="D40" s="15">
        <v>48</v>
      </c>
      <c r="E40" s="19">
        <v>60.416666666666664</v>
      </c>
      <c r="F40" s="63">
        <v>25</v>
      </c>
      <c r="G40" s="19">
        <v>10.416666666666668</v>
      </c>
      <c r="H40" s="19">
        <v>4.1666666666666661</v>
      </c>
      <c r="I40" s="19">
        <v>0</v>
      </c>
    </row>
    <row r="41" spans="2:9" ht="13.8" customHeight="1" x14ac:dyDescent="0.15">
      <c r="B41" s="69" t="s">
        <v>644</v>
      </c>
      <c r="C41" s="24" t="s">
        <v>181</v>
      </c>
      <c r="D41" s="15">
        <v>260</v>
      </c>
      <c r="E41" s="19">
        <v>49.230769230769234</v>
      </c>
      <c r="F41" s="19">
        <v>18.846153846153847</v>
      </c>
      <c r="G41" s="63">
        <v>28.46153846153846</v>
      </c>
      <c r="H41" s="19">
        <v>2.3076923076923079</v>
      </c>
      <c r="I41" s="19">
        <v>1.153846153846154</v>
      </c>
    </row>
    <row r="42" spans="2:9" ht="13.8" customHeight="1" x14ac:dyDescent="0.15">
      <c r="B42" s="69" t="s">
        <v>639</v>
      </c>
      <c r="C42" s="24" t="s">
        <v>182</v>
      </c>
      <c r="D42" s="15">
        <v>260</v>
      </c>
      <c r="E42" s="19">
        <v>36.153846153846153</v>
      </c>
      <c r="F42" s="19">
        <v>25.384615384615383</v>
      </c>
      <c r="G42" s="63">
        <v>30.76923076923077</v>
      </c>
      <c r="H42" s="19">
        <v>5.384615384615385</v>
      </c>
      <c r="I42" s="19">
        <v>2.3076923076923079</v>
      </c>
    </row>
    <row r="43" spans="2:9" ht="13.8" customHeight="1" x14ac:dyDescent="0.15">
      <c r="B43" s="69"/>
      <c r="C43" s="24" t="s">
        <v>183</v>
      </c>
      <c r="D43" s="15">
        <v>171</v>
      </c>
      <c r="E43" s="19">
        <v>29.82456140350877</v>
      </c>
      <c r="F43" s="63">
        <v>34.502923976608187</v>
      </c>
      <c r="G43" s="19">
        <v>24.561403508771928</v>
      </c>
      <c r="H43" s="19">
        <v>9.3567251461988299</v>
      </c>
      <c r="I43" s="19">
        <v>1.7543859649122806</v>
      </c>
    </row>
    <row r="44" spans="2:9" ht="13.8" customHeight="1" x14ac:dyDescent="0.15">
      <c r="B44" s="69"/>
      <c r="C44" s="24" t="s">
        <v>184</v>
      </c>
      <c r="D44" s="15">
        <v>84</v>
      </c>
      <c r="E44" s="19">
        <v>13.095238095238097</v>
      </c>
      <c r="F44" s="63">
        <v>44.047619047619044</v>
      </c>
      <c r="G44" s="19">
        <v>34.523809523809526</v>
      </c>
      <c r="H44" s="19">
        <v>8.3333333333333321</v>
      </c>
      <c r="I44" s="19">
        <v>0</v>
      </c>
    </row>
    <row r="45" spans="2:9" ht="13.8" customHeight="1" x14ac:dyDescent="0.15">
      <c r="B45" s="3"/>
      <c r="C45" s="24" t="s">
        <v>185</v>
      </c>
      <c r="D45" s="15">
        <v>25</v>
      </c>
      <c r="E45" s="19">
        <v>32</v>
      </c>
      <c r="F45" s="63">
        <v>24</v>
      </c>
      <c r="G45" s="19">
        <v>20</v>
      </c>
      <c r="H45" s="19">
        <v>8</v>
      </c>
      <c r="I45" s="19">
        <v>16</v>
      </c>
    </row>
    <row r="46" spans="2:9" ht="13.8" customHeight="1" x14ac:dyDescent="0.15">
      <c r="B46" s="3"/>
      <c r="C46" s="24" t="s">
        <v>179</v>
      </c>
      <c r="D46" s="15">
        <v>34</v>
      </c>
      <c r="E46" s="19">
        <v>17.647058823529413</v>
      </c>
      <c r="F46" s="19">
        <v>2.9411764705882351</v>
      </c>
      <c r="G46" s="63">
        <v>67.64705882352942</v>
      </c>
      <c r="H46" s="19">
        <v>11.76470588235294</v>
      </c>
      <c r="I46" s="19">
        <v>0</v>
      </c>
    </row>
    <row r="47" spans="2:9" ht="13.8" customHeight="1" x14ac:dyDescent="0.15">
      <c r="B47" s="4"/>
      <c r="C47" s="25" t="s">
        <v>148</v>
      </c>
      <c r="D47" s="16">
        <v>103</v>
      </c>
      <c r="E47" s="17">
        <v>29.126213592233007</v>
      </c>
      <c r="F47" s="17">
        <v>46.601941747572816</v>
      </c>
      <c r="G47" s="17">
        <v>20.388349514563107</v>
      </c>
      <c r="H47" s="17">
        <v>1.9417475728155338</v>
      </c>
      <c r="I47" s="17">
        <v>1.9417475728155338</v>
      </c>
    </row>
    <row r="48" spans="2:9" ht="16.2" customHeight="1" x14ac:dyDescent="0.15">
      <c r="B48" s="306" t="s">
        <v>587</v>
      </c>
      <c r="C48" s="24" t="s">
        <v>547</v>
      </c>
      <c r="D48" s="15">
        <v>118</v>
      </c>
      <c r="E48" s="19">
        <v>48.305084745762713</v>
      </c>
      <c r="F48" s="19">
        <v>20.33898305084746</v>
      </c>
      <c r="G48" s="19">
        <v>27.118644067796609</v>
      </c>
      <c r="H48" s="19">
        <v>4.2372881355932197</v>
      </c>
      <c r="I48" s="19">
        <v>0</v>
      </c>
    </row>
    <row r="49" spans="2:9" ht="15.6" customHeight="1" x14ac:dyDescent="0.15">
      <c r="B49" s="307"/>
      <c r="C49" s="24" t="s">
        <v>485</v>
      </c>
      <c r="D49" s="15">
        <v>342</v>
      </c>
      <c r="E49" s="19">
        <v>37.42690058479532</v>
      </c>
      <c r="F49" s="19">
        <v>20.467836257309941</v>
      </c>
      <c r="G49" s="19">
        <v>35.672514619883039</v>
      </c>
      <c r="H49" s="19">
        <v>4.0935672514619883</v>
      </c>
      <c r="I49" s="19">
        <v>2.3391812865497075</v>
      </c>
    </row>
    <row r="50" spans="2:9" ht="15" customHeight="1" x14ac:dyDescent="0.15">
      <c r="B50" s="307"/>
      <c r="C50" s="24" t="s">
        <v>489</v>
      </c>
      <c r="D50" s="15">
        <v>216</v>
      </c>
      <c r="E50" s="19">
        <v>39.351851851851855</v>
      </c>
      <c r="F50" s="63">
        <v>29.629629629629626</v>
      </c>
      <c r="G50" s="19">
        <v>26.388888888888889</v>
      </c>
      <c r="H50" s="19">
        <v>4.1666666666666661</v>
      </c>
      <c r="I50" s="19">
        <v>0.46296296296296291</v>
      </c>
    </row>
    <row r="51" spans="2:9" ht="16.8" customHeight="1" x14ac:dyDescent="0.15">
      <c r="B51" s="307"/>
      <c r="C51" s="24" t="s">
        <v>490</v>
      </c>
      <c r="D51" s="15">
        <v>140</v>
      </c>
      <c r="E51" s="19">
        <v>30.714285714285715</v>
      </c>
      <c r="F51" s="63">
        <v>30</v>
      </c>
      <c r="G51" s="19">
        <v>23.571428571428569</v>
      </c>
      <c r="H51" s="19">
        <v>11.428571428571429</v>
      </c>
      <c r="I51" s="19">
        <v>4.2857142857142856</v>
      </c>
    </row>
    <row r="52" spans="2:9" ht="13.2" customHeight="1" x14ac:dyDescent="0.15">
      <c r="B52" s="307"/>
      <c r="C52" s="24" t="s">
        <v>491</v>
      </c>
      <c r="D52" s="15">
        <v>55</v>
      </c>
      <c r="E52" s="19">
        <v>16.363636363636363</v>
      </c>
      <c r="F52" s="63">
        <v>52.72727272727272</v>
      </c>
      <c r="G52" s="19">
        <v>16.363636363636363</v>
      </c>
      <c r="H52" s="19">
        <v>12.727272727272727</v>
      </c>
      <c r="I52" s="19">
        <v>1.8181818181818181</v>
      </c>
    </row>
    <row r="53" spans="2:9" ht="15" customHeight="1" x14ac:dyDescent="0.15">
      <c r="B53" s="307"/>
      <c r="C53" s="24" t="s">
        <v>492</v>
      </c>
      <c r="D53" s="15">
        <v>10</v>
      </c>
      <c r="E53" s="19">
        <v>40</v>
      </c>
      <c r="F53" s="19">
        <v>10</v>
      </c>
      <c r="G53" s="19">
        <v>50</v>
      </c>
      <c r="H53" s="19">
        <v>0</v>
      </c>
      <c r="I53" s="19">
        <v>0</v>
      </c>
    </row>
    <row r="54" spans="2:9" ht="15" customHeight="1" x14ac:dyDescent="0.15">
      <c r="B54" s="307"/>
      <c r="C54" s="24" t="s">
        <v>493</v>
      </c>
      <c r="D54" s="15">
        <v>1</v>
      </c>
      <c r="E54" s="19">
        <v>100</v>
      </c>
      <c r="F54" s="19">
        <v>0</v>
      </c>
      <c r="G54" s="19">
        <v>0</v>
      </c>
      <c r="H54" s="19">
        <v>0</v>
      </c>
      <c r="I54" s="19">
        <v>0</v>
      </c>
    </row>
    <row r="55" spans="2:9" ht="16.8" customHeight="1" x14ac:dyDescent="0.15">
      <c r="B55" s="308"/>
      <c r="C55" s="25" t="s">
        <v>488</v>
      </c>
      <c r="D55" s="16">
        <v>103</v>
      </c>
      <c r="E55" s="17">
        <v>29.126213592233007</v>
      </c>
      <c r="F55" s="17">
        <v>46.601941747572816</v>
      </c>
      <c r="G55" s="17">
        <v>20.388349514563107</v>
      </c>
      <c r="H55" s="17">
        <v>1.9417475728155338</v>
      </c>
      <c r="I55" s="17">
        <v>1.9417475728155338</v>
      </c>
    </row>
  </sheetData>
  <mergeCells count="6">
    <mergeCell ref="D2:I2"/>
    <mergeCell ref="B2:C3"/>
    <mergeCell ref="B22:B29"/>
    <mergeCell ref="B48:B55"/>
    <mergeCell ref="B4:C5"/>
    <mergeCell ref="B30:C31"/>
  </mergeCells>
  <phoneticPr fontId="2"/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2EF2B-D593-4234-B73F-FB018654A682}">
  <dimension ref="B2:I59"/>
  <sheetViews>
    <sheetView showGridLines="0" workbookViewId="0"/>
  </sheetViews>
  <sheetFormatPr defaultRowHeight="12" x14ac:dyDescent="0.15"/>
  <cols>
    <col min="2" max="2" width="21.88671875" customWidth="1"/>
    <col min="3" max="3" width="17.109375" customWidth="1"/>
  </cols>
  <sheetData>
    <row r="2" spans="2:9" x14ac:dyDescent="0.15">
      <c r="B2" s="295"/>
      <c r="C2" s="295"/>
      <c r="D2" s="282" t="s">
        <v>598</v>
      </c>
      <c r="E2" s="283"/>
      <c r="F2" s="283"/>
      <c r="G2" s="283"/>
      <c r="H2" s="283"/>
      <c r="I2" s="284"/>
    </row>
    <row r="3" spans="2:9" ht="75.599999999999994" x14ac:dyDescent="0.15">
      <c r="B3" s="295"/>
      <c r="C3" s="295"/>
      <c r="D3" s="13" t="s">
        <v>1</v>
      </c>
      <c r="E3" s="12" t="s">
        <v>278</v>
      </c>
      <c r="F3" s="12" t="s">
        <v>279</v>
      </c>
      <c r="G3" s="12" t="s">
        <v>280</v>
      </c>
      <c r="H3" s="12" t="s">
        <v>281</v>
      </c>
      <c r="I3" s="12" t="s">
        <v>277</v>
      </c>
    </row>
    <row r="4" spans="2:9" x14ac:dyDescent="0.15">
      <c r="B4" s="290" t="s">
        <v>628</v>
      </c>
      <c r="C4" s="287"/>
      <c r="D4" s="14">
        <v>985</v>
      </c>
      <c r="E4" s="14">
        <v>439</v>
      </c>
      <c r="F4" s="14">
        <v>235</v>
      </c>
      <c r="G4" s="14">
        <v>256</v>
      </c>
      <c r="H4" s="14">
        <v>41</v>
      </c>
      <c r="I4" s="14">
        <v>14</v>
      </c>
    </row>
    <row r="5" spans="2:9" x14ac:dyDescent="0.15">
      <c r="B5" s="288"/>
      <c r="C5" s="289"/>
      <c r="D5" s="21">
        <v>100</v>
      </c>
      <c r="E5" s="17">
        <v>44.568527918781726</v>
      </c>
      <c r="F5" s="17">
        <v>23.857868020304569</v>
      </c>
      <c r="G5" s="17">
        <v>25.98984771573604</v>
      </c>
      <c r="H5" s="17">
        <v>4.1624365482233499</v>
      </c>
      <c r="I5" s="17">
        <v>1.4213197969543148</v>
      </c>
    </row>
    <row r="6" spans="2:9" x14ac:dyDescent="0.15">
      <c r="B6" s="69" t="s">
        <v>645</v>
      </c>
      <c r="C6" s="24" t="s">
        <v>162</v>
      </c>
      <c r="D6" s="15">
        <v>68</v>
      </c>
      <c r="E6" s="19">
        <v>41.17647058823529</v>
      </c>
      <c r="F6" s="19">
        <v>33.82352941176471</v>
      </c>
      <c r="G6" s="19">
        <v>20.588235294117645</v>
      </c>
      <c r="H6" s="19">
        <v>4.4117647058823533</v>
      </c>
      <c r="I6" s="19">
        <v>0</v>
      </c>
    </row>
    <row r="7" spans="2:9" x14ac:dyDescent="0.15">
      <c r="B7" s="69" t="s">
        <v>646</v>
      </c>
      <c r="C7" s="24" t="s">
        <v>163</v>
      </c>
      <c r="D7" s="15">
        <v>204</v>
      </c>
      <c r="E7" s="19">
        <v>45.588235294117645</v>
      </c>
      <c r="F7" s="19">
        <v>22.058823529411764</v>
      </c>
      <c r="G7" s="19">
        <v>24.019607843137255</v>
      </c>
      <c r="H7" s="19">
        <v>4.9019607843137258</v>
      </c>
      <c r="I7" s="19">
        <v>3.4313725490196081</v>
      </c>
    </row>
    <row r="8" spans="2:9" x14ac:dyDescent="0.15">
      <c r="B8" s="31" t="s">
        <v>151</v>
      </c>
      <c r="C8" s="24" t="s">
        <v>164</v>
      </c>
      <c r="D8" s="15">
        <v>222</v>
      </c>
      <c r="E8" s="19">
        <v>48.198198198198199</v>
      </c>
      <c r="F8" s="19">
        <v>21.171171171171171</v>
      </c>
      <c r="G8" s="19">
        <v>27.477477477477478</v>
      </c>
      <c r="H8" s="19">
        <v>1.3513513513513513</v>
      </c>
      <c r="I8" s="19">
        <v>1.8018018018018018</v>
      </c>
    </row>
    <row r="9" spans="2:9" x14ac:dyDescent="0.15">
      <c r="B9" s="69"/>
      <c r="C9" s="24" t="s">
        <v>175</v>
      </c>
      <c r="D9" s="15">
        <v>136</v>
      </c>
      <c r="E9" s="19">
        <v>44.852941176470587</v>
      </c>
      <c r="F9" s="19">
        <v>31.617647058823529</v>
      </c>
      <c r="G9" s="19">
        <v>22.058823529411764</v>
      </c>
      <c r="H9" s="19">
        <v>1.4705882352941175</v>
      </c>
      <c r="I9" s="19">
        <v>0</v>
      </c>
    </row>
    <row r="10" spans="2:9" x14ac:dyDescent="0.15">
      <c r="B10" s="69"/>
      <c r="C10" s="24" t="s">
        <v>176</v>
      </c>
      <c r="D10" s="15">
        <v>33</v>
      </c>
      <c r="E10" s="19">
        <v>39.393939393939391</v>
      </c>
      <c r="F10" s="19">
        <v>24.242424242424242</v>
      </c>
      <c r="G10" s="19">
        <v>24.242424242424242</v>
      </c>
      <c r="H10" s="19">
        <v>9.0909090909090917</v>
      </c>
      <c r="I10" s="19">
        <v>3.0303030303030303</v>
      </c>
    </row>
    <row r="11" spans="2:9" x14ac:dyDescent="0.15">
      <c r="B11" s="69"/>
      <c r="C11" s="24" t="s">
        <v>177</v>
      </c>
      <c r="D11" s="15">
        <v>11</v>
      </c>
      <c r="E11" s="19">
        <v>27.27272727272727</v>
      </c>
      <c r="F11" s="19">
        <v>27.27272727272727</v>
      </c>
      <c r="G11" s="19">
        <v>45.454545454545453</v>
      </c>
      <c r="H11" s="19">
        <v>0</v>
      </c>
      <c r="I11" s="19">
        <v>0</v>
      </c>
    </row>
    <row r="12" spans="2:9" x14ac:dyDescent="0.15">
      <c r="B12" s="31"/>
      <c r="C12" s="24" t="s">
        <v>178</v>
      </c>
      <c r="D12" s="15">
        <v>14</v>
      </c>
      <c r="E12" s="19">
        <v>21.428571428571427</v>
      </c>
      <c r="F12" s="19">
        <v>28.571428571428569</v>
      </c>
      <c r="G12" s="19">
        <v>28.571428571428569</v>
      </c>
      <c r="H12" s="19">
        <v>21.428571428571427</v>
      </c>
      <c r="I12" s="19">
        <v>0</v>
      </c>
    </row>
    <row r="13" spans="2:9" x14ac:dyDescent="0.15">
      <c r="B13" s="69"/>
      <c r="C13" s="24" t="s">
        <v>179</v>
      </c>
      <c r="D13" s="15">
        <v>21</v>
      </c>
      <c r="E13" s="19">
        <v>4.7619047619047619</v>
      </c>
      <c r="F13" s="19">
        <v>0</v>
      </c>
      <c r="G13" s="19">
        <v>95.238095238095227</v>
      </c>
      <c r="H13" s="19">
        <v>0</v>
      </c>
      <c r="I13" s="19">
        <v>0</v>
      </c>
    </row>
    <row r="14" spans="2:9" x14ac:dyDescent="0.15">
      <c r="B14" s="88"/>
      <c r="C14" s="25" t="s">
        <v>148</v>
      </c>
      <c r="D14" s="16">
        <v>276</v>
      </c>
      <c r="E14" s="17">
        <v>47.10144927536232</v>
      </c>
      <c r="F14" s="17">
        <v>22.463768115942027</v>
      </c>
      <c r="G14" s="17">
        <v>23.55072463768116</v>
      </c>
      <c r="H14" s="17">
        <v>6.1594202898550732</v>
      </c>
      <c r="I14" s="17">
        <v>0.72463768115942029</v>
      </c>
    </row>
    <row r="15" spans="2:9" x14ac:dyDescent="0.15">
      <c r="B15" s="69" t="s">
        <v>647</v>
      </c>
      <c r="C15" s="24" t="s">
        <v>162</v>
      </c>
      <c r="D15" s="15">
        <v>369</v>
      </c>
      <c r="E15" s="19">
        <v>43.631436314363143</v>
      </c>
      <c r="F15" s="19">
        <v>18.428184281842817</v>
      </c>
      <c r="G15" s="19">
        <v>32.24932249322493</v>
      </c>
      <c r="H15" s="19">
        <v>4.0650406504065035</v>
      </c>
      <c r="I15" s="19">
        <v>1.6260162601626018</v>
      </c>
    </row>
    <row r="16" spans="2:9" x14ac:dyDescent="0.15">
      <c r="B16" s="69" t="s">
        <v>188</v>
      </c>
      <c r="C16" s="24" t="s">
        <v>163</v>
      </c>
      <c r="D16" s="15">
        <v>217</v>
      </c>
      <c r="E16" s="19">
        <v>47.004608294930875</v>
      </c>
      <c r="F16" s="19">
        <v>23.963133640552993</v>
      </c>
      <c r="G16" s="19">
        <v>24.88479262672811</v>
      </c>
      <c r="H16" s="19">
        <v>1.8433179723502304</v>
      </c>
      <c r="I16" s="19">
        <v>2.3041474654377883</v>
      </c>
    </row>
    <row r="17" spans="2:9" x14ac:dyDescent="0.15">
      <c r="B17" s="31" t="s">
        <v>151</v>
      </c>
      <c r="C17" s="24" t="s">
        <v>164</v>
      </c>
      <c r="D17" s="15">
        <v>63</v>
      </c>
      <c r="E17" s="19">
        <v>33.333333333333329</v>
      </c>
      <c r="F17" s="19">
        <v>38.095238095238095</v>
      </c>
      <c r="G17" s="19">
        <v>25.396825396825395</v>
      </c>
      <c r="H17" s="19">
        <v>1.5873015873015872</v>
      </c>
      <c r="I17" s="19">
        <v>1.5873015873015872</v>
      </c>
    </row>
    <row r="18" spans="2:9" x14ac:dyDescent="0.15">
      <c r="B18" s="69"/>
      <c r="C18" s="24" t="s">
        <v>175</v>
      </c>
      <c r="D18" s="15">
        <v>24</v>
      </c>
      <c r="E18" s="19">
        <v>33.333333333333329</v>
      </c>
      <c r="F18" s="19">
        <v>54.166666666666664</v>
      </c>
      <c r="G18" s="19">
        <v>0</v>
      </c>
      <c r="H18" s="19">
        <v>12.5</v>
      </c>
      <c r="I18" s="19">
        <v>0</v>
      </c>
    </row>
    <row r="19" spans="2:9" x14ac:dyDescent="0.15">
      <c r="B19" s="69"/>
      <c r="C19" s="24" t="s">
        <v>176</v>
      </c>
      <c r="D19" s="15">
        <v>29</v>
      </c>
      <c r="E19" s="19">
        <v>41.379310344827587</v>
      </c>
      <c r="F19" s="19">
        <v>51.724137931034484</v>
      </c>
      <c r="G19" s="19">
        <v>3.4482758620689653</v>
      </c>
      <c r="H19" s="19">
        <v>3.4482758620689653</v>
      </c>
      <c r="I19" s="19">
        <v>0</v>
      </c>
    </row>
    <row r="20" spans="2:9" x14ac:dyDescent="0.15">
      <c r="B20" s="69"/>
      <c r="C20" s="24" t="s">
        <v>177</v>
      </c>
      <c r="D20" s="15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</row>
    <row r="21" spans="2:9" x14ac:dyDescent="0.15">
      <c r="B21" s="31"/>
      <c r="C21" s="24" t="s">
        <v>178</v>
      </c>
      <c r="D21" s="15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</row>
    <row r="22" spans="2:9" x14ac:dyDescent="0.15">
      <c r="B22" s="69"/>
      <c r="C22" s="24" t="s">
        <v>179</v>
      </c>
      <c r="D22" s="15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</row>
    <row r="23" spans="2:9" x14ac:dyDescent="0.15">
      <c r="B23" s="88"/>
      <c r="C23" s="25" t="s">
        <v>148</v>
      </c>
      <c r="D23" s="16">
        <v>283</v>
      </c>
      <c r="E23" s="17">
        <v>47.703180212014132</v>
      </c>
      <c r="F23" s="17">
        <v>22.261484098939928</v>
      </c>
      <c r="G23" s="17">
        <v>23.32155477031802</v>
      </c>
      <c r="H23" s="17">
        <v>6.0070671378091873</v>
      </c>
      <c r="I23" s="17">
        <v>0.70671378091872794</v>
      </c>
    </row>
    <row r="24" spans="2:9" x14ac:dyDescent="0.15">
      <c r="B24" s="69" t="s">
        <v>648</v>
      </c>
      <c r="C24" s="29" t="s">
        <v>192</v>
      </c>
      <c r="D24" s="14">
        <v>108</v>
      </c>
      <c r="E24" s="18">
        <v>50</v>
      </c>
      <c r="F24" s="18">
        <v>18.518518518518519</v>
      </c>
      <c r="G24" s="18">
        <v>21.296296296296298</v>
      </c>
      <c r="H24" s="18">
        <v>8.3333333333333321</v>
      </c>
      <c r="I24" s="18">
        <v>1.8518518518518516</v>
      </c>
    </row>
    <row r="25" spans="2:9" x14ac:dyDescent="0.15">
      <c r="B25" s="69" t="s">
        <v>191</v>
      </c>
      <c r="C25" s="29" t="s">
        <v>193</v>
      </c>
      <c r="D25" s="15">
        <v>257</v>
      </c>
      <c r="E25" s="19">
        <v>47.081712062256805</v>
      </c>
      <c r="F25" s="19">
        <v>21.011673151750973</v>
      </c>
      <c r="G25" s="19">
        <v>27.626459143968873</v>
      </c>
      <c r="H25" s="19">
        <v>1.556420233463035</v>
      </c>
      <c r="I25" s="19">
        <v>2.7237354085603114</v>
      </c>
    </row>
    <row r="26" spans="2:9" x14ac:dyDescent="0.15">
      <c r="B26" s="31" t="s">
        <v>151</v>
      </c>
      <c r="C26" s="29" t="s">
        <v>194</v>
      </c>
      <c r="D26" s="15">
        <v>169</v>
      </c>
      <c r="E26" s="19">
        <v>46.745562130177518</v>
      </c>
      <c r="F26" s="19">
        <v>20.118343195266274</v>
      </c>
      <c r="G26" s="19">
        <v>31.360946745562128</v>
      </c>
      <c r="H26" s="19">
        <v>0.59171597633136097</v>
      </c>
      <c r="I26" s="19">
        <v>1.1834319526627219</v>
      </c>
    </row>
    <row r="27" spans="2:9" x14ac:dyDescent="0.15">
      <c r="B27" s="69"/>
      <c r="C27" s="29" t="s">
        <v>195</v>
      </c>
      <c r="D27" s="15">
        <v>94</v>
      </c>
      <c r="E27" s="19">
        <v>32.978723404255319</v>
      </c>
      <c r="F27" s="19">
        <v>46.808510638297875</v>
      </c>
      <c r="G27" s="19">
        <v>13.829787234042554</v>
      </c>
      <c r="H27" s="19">
        <v>5.3191489361702127</v>
      </c>
      <c r="I27" s="19">
        <v>1.0638297872340425</v>
      </c>
    </row>
    <row r="28" spans="2:9" x14ac:dyDescent="0.15">
      <c r="B28" s="69"/>
      <c r="C28" s="29" t="s">
        <v>196</v>
      </c>
      <c r="D28" s="15">
        <v>37</v>
      </c>
      <c r="E28" s="19">
        <v>35.135135135135137</v>
      </c>
      <c r="F28" s="19">
        <v>43.243243243243242</v>
      </c>
      <c r="G28" s="19">
        <v>16.216216216216218</v>
      </c>
      <c r="H28" s="19">
        <v>5.4054054054054053</v>
      </c>
      <c r="I28" s="19">
        <v>0</v>
      </c>
    </row>
    <row r="29" spans="2:9" x14ac:dyDescent="0.15">
      <c r="B29" s="69"/>
      <c r="C29" s="29" t="s">
        <v>197</v>
      </c>
      <c r="D29" s="15">
        <v>15</v>
      </c>
      <c r="E29" s="19">
        <v>26.666666666666668</v>
      </c>
      <c r="F29" s="19">
        <v>26.666666666666668</v>
      </c>
      <c r="G29" s="19">
        <v>26.666666666666668</v>
      </c>
      <c r="H29" s="19">
        <v>20</v>
      </c>
      <c r="I29" s="19">
        <v>0</v>
      </c>
    </row>
    <row r="30" spans="2:9" x14ac:dyDescent="0.15">
      <c r="B30" s="31"/>
      <c r="C30" s="29" t="s">
        <v>198</v>
      </c>
      <c r="D30" s="15">
        <v>21</v>
      </c>
      <c r="E30" s="19">
        <v>4.7619047619047619</v>
      </c>
      <c r="F30" s="19">
        <v>0</v>
      </c>
      <c r="G30" s="19">
        <v>95.238095238095227</v>
      </c>
      <c r="H30" s="19">
        <v>0</v>
      </c>
      <c r="I30" s="19">
        <v>0</v>
      </c>
    </row>
    <row r="31" spans="2:9" x14ac:dyDescent="0.15">
      <c r="B31" s="4"/>
      <c r="C31" s="30" t="s">
        <v>161</v>
      </c>
      <c r="D31" s="16">
        <v>284</v>
      </c>
      <c r="E31" s="17">
        <v>47.887323943661968</v>
      </c>
      <c r="F31" s="17">
        <v>22.183098591549296</v>
      </c>
      <c r="G31" s="17">
        <v>23.239436619718308</v>
      </c>
      <c r="H31" s="17">
        <v>5.9859154929577461</v>
      </c>
      <c r="I31" s="17">
        <v>0.70422535211267612</v>
      </c>
    </row>
    <row r="32" spans="2:9" x14ac:dyDescent="0.15">
      <c r="B32" s="290" t="s">
        <v>607</v>
      </c>
      <c r="C32" s="287"/>
      <c r="D32" s="14">
        <v>985</v>
      </c>
      <c r="E32" s="14">
        <v>357</v>
      </c>
      <c r="F32" s="14">
        <v>278</v>
      </c>
      <c r="G32" s="14">
        <v>279</v>
      </c>
      <c r="H32" s="14">
        <v>53</v>
      </c>
      <c r="I32" s="14">
        <v>18</v>
      </c>
    </row>
    <row r="33" spans="2:9" x14ac:dyDescent="0.15">
      <c r="B33" s="288"/>
      <c r="C33" s="289"/>
      <c r="D33" s="21">
        <v>100.00000000000001</v>
      </c>
      <c r="E33" s="17">
        <v>36.243654822335024</v>
      </c>
      <c r="F33" s="17">
        <v>28.223350253807105</v>
      </c>
      <c r="G33" s="17">
        <v>28.324873096446701</v>
      </c>
      <c r="H33" s="17">
        <v>5.3807106598984769</v>
      </c>
      <c r="I33" s="17">
        <v>1.8274111675126905</v>
      </c>
    </row>
    <row r="34" spans="2:9" x14ac:dyDescent="0.15">
      <c r="B34" s="69" t="s">
        <v>645</v>
      </c>
      <c r="C34" s="24" t="s">
        <v>162</v>
      </c>
      <c r="D34" s="15">
        <v>68</v>
      </c>
      <c r="E34" s="19">
        <v>47.058823529411761</v>
      </c>
      <c r="F34" s="19">
        <v>27.941176470588236</v>
      </c>
      <c r="G34" s="19">
        <v>22.058823529411764</v>
      </c>
      <c r="H34" s="19">
        <v>1.4705882352941175</v>
      </c>
      <c r="I34" s="19">
        <v>1.4705882352941175</v>
      </c>
    </row>
    <row r="35" spans="2:9" x14ac:dyDescent="0.15">
      <c r="B35" s="69" t="s">
        <v>646</v>
      </c>
      <c r="C35" s="24" t="s">
        <v>163</v>
      </c>
      <c r="D35" s="15">
        <v>204</v>
      </c>
      <c r="E35" s="19">
        <v>36.764705882352942</v>
      </c>
      <c r="F35" s="19">
        <v>27.450980392156865</v>
      </c>
      <c r="G35" s="19">
        <v>29.411764705882355</v>
      </c>
      <c r="H35" s="19">
        <v>3.9215686274509802</v>
      </c>
      <c r="I35" s="19">
        <v>2.4509803921568629</v>
      </c>
    </row>
    <row r="36" spans="2:9" x14ac:dyDescent="0.15">
      <c r="B36" s="31" t="s">
        <v>151</v>
      </c>
      <c r="C36" s="24" t="s">
        <v>164</v>
      </c>
      <c r="D36" s="15">
        <v>222</v>
      </c>
      <c r="E36" s="19">
        <v>35.585585585585584</v>
      </c>
      <c r="F36" s="19">
        <v>29.72972972972973</v>
      </c>
      <c r="G36" s="19">
        <v>27.927927927927925</v>
      </c>
      <c r="H36" s="19">
        <v>4.954954954954955</v>
      </c>
      <c r="I36" s="19">
        <v>1.8018018018018018</v>
      </c>
    </row>
    <row r="37" spans="2:9" x14ac:dyDescent="0.15">
      <c r="B37" s="69"/>
      <c r="C37" s="24" t="s">
        <v>175</v>
      </c>
      <c r="D37" s="15">
        <v>136</v>
      </c>
      <c r="E37" s="19">
        <v>24.264705882352942</v>
      </c>
      <c r="F37" s="19">
        <v>40.441176470588239</v>
      </c>
      <c r="G37" s="19">
        <v>26.47058823529412</v>
      </c>
      <c r="H37" s="19">
        <v>5.1470588235294112</v>
      </c>
      <c r="I37" s="19">
        <v>3.6764705882352944</v>
      </c>
    </row>
    <row r="38" spans="2:9" x14ac:dyDescent="0.15">
      <c r="B38" s="69"/>
      <c r="C38" s="24" t="s">
        <v>176</v>
      </c>
      <c r="D38" s="15">
        <v>33</v>
      </c>
      <c r="E38" s="19">
        <v>33.333333333333329</v>
      </c>
      <c r="F38" s="19">
        <v>27.27272727272727</v>
      </c>
      <c r="G38" s="19">
        <v>24.242424242424242</v>
      </c>
      <c r="H38" s="19">
        <v>15.151515151515152</v>
      </c>
      <c r="I38" s="19">
        <v>0</v>
      </c>
    </row>
    <row r="39" spans="2:9" x14ac:dyDescent="0.15">
      <c r="B39" s="69"/>
      <c r="C39" s="24" t="s">
        <v>177</v>
      </c>
      <c r="D39" s="15">
        <v>11</v>
      </c>
      <c r="E39" s="19">
        <v>27.27272727272727</v>
      </c>
      <c r="F39" s="19">
        <v>0</v>
      </c>
      <c r="G39" s="19">
        <v>72.727272727272734</v>
      </c>
      <c r="H39" s="19">
        <v>0</v>
      </c>
      <c r="I39" s="19">
        <v>0</v>
      </c>
    </row>
    <row r="40" spans="2:9" x14ac:dyDescent="0.15">
      <c r="B40" s="31"/>
      <c r="C40" s="24" t="s">
        <v>178</v>
      </c>
      <c r="D40" s="15">
        <v>14</v>
      </c>
      <c r="E40" s="19">
        <v>42.857142857142854</v>
      </c>
      <c r="F40" s="19">
        <v>21.428571428571427</v>
      </c>
      <c r="G40" s="19">
        <v>21.428571428571427</v>
      </c>
      <c r="H40" s="19">
        <v>14.285714285714285</v>
      </c>
      <c r="I40" s="19">
        <v>0</v>
      </c>
    </row>
    <row r="41" spans="2:9" x14ac:dyDescent="0.15">
      <c r="B41" s="69"/>
      <c r="C41" s="24" t="s">
        <v>179</v>
      </c>
      <c r="D41" s="15">
        <v>21</v>
      </c>
      <c r="E41" s="19">
        <v>4.7619047619047619</v>
      </c>
      <c r="F41" s="19">
        <v>0</v>
      </c>
      <c r="G41" s="19">
        <v>85.714285714285708</v>
      </c>
      <c r="H41" s="19">
        <v>9.5238095238095237</v>
      </c>
      <c r="I41" s="19">
        <v>0</v>
      </c>
    </row>
    <row r="42" spans="2:9" x14ac:dyDescent="0.15">
      <c r="B42" s="88"/>
      <c r="C42" s="25" t="s">
        <v>148</v>
      </c>
      <c r="D42" s="16">
        <v>276</v>
      </c>
      <c r="E42" s="17">
        <v>42.391304347826086</v>
      </c>
      <c r="F42" s="17">
        <v>25.362318840579711</v>
      </c>
      <c r="G42" s="17">
        <v>25</v>
      </c>
      <c r="H42" s="17">
        <v>6.1594202898550732</v>
      </c>
      <c r="I42" s="17">
        <v>1.0869565217391304</v>
      </c>
    </row>
    <row r="43" spans="2:9" x14ac:dyDescent="0.15">
      <c r="B43" s="69" t="s">
        <v>647</v>
      </c>
      <c r="C43" s="24" t="s">
        <v>162</v>
      </c>
      <c r="D43" s="15">
        <v>369</v>
      </c>
      <c r="E43" s="19">
        <v>33.333333333333329</v>
      </c>
      <c r="F43" s="19">
        <v>27.100271002710024</v>
      </c>
      <c r="G43" s="19">
        <v>33.062330623306238</v>
      </c>
      <c r="H43" s="19">
        <v>5.9620596205962055</v>
      </c>
      <c r="I43" s="19">
        <v>0.54200542005420049</v>
      </c>
    </row>
    <row r="44" spans="2:9" x14ac:dyDescent="0.15">
      <c r="B44" s="69" t="s">
        <v>188</v>
      </c>
      <c r="C44" s="24" t="s">
        <v>163</v>
      </c>
      <c r="D44" s="15">
        <v>217</v>
      </c>
      <c r="E44" s="19">
        <v>35.944700460829495</v>
      </c>
      <c r="F44" s="19">
        <v>30.414746543778804</v>
      </c>
      <c r="G44" s="19">
        <v>26.267281105990779</v>
      </c>
      <c r="H44" s="19">
        <v>3.6866359447004609</v>
      </c>
      <c r="I44" s="19">
        <v>3.6866359447004609</v>
      </c>
    </row>
    <row r="45" spans="2:9" x14ac:dyDescent="0.15">
      <c r="B45" s="31" t="s">
        <v>151</v>
      </c>
      <c r="C45" s="24" t="s">
        <v>164</v>
      </c>
      <c r="D45" s="15">
        <v>63</v>
      </c>
      <c r="E45" s="19">
        <v>36.507936507936506</v>
      </c>
      <c r="F45" s="19">
        <v>26.984126984126984</v>
      </c>
      <c r="G45" s="19">
        <v>31.746031746031743</v>
      </c>
      <c r="H45" s="19">
        <v>3.1746031746031744</v>
      </c>
      <c r="I45" s="19">
        <v>1.5873015873015872</v>
      </c>
    </row>
    <row r="46" spans="2:9" x14ac:dyDescent="0.15">
      <c r="B46" s="69"/>
      <c r="C46" s="24" t="s">
        <v>175</v>
      </c>
      <c r="D46" s="15">
        <v>24</v>
      </c>
      <c r="E46" s="19">
        <v>16.666666666666664</v>
      </c>
      <c r="F46" s="19">
        <v>54.166666666666664</v>
      </c>
      <c r="G46" s="19">
        <v>16.666666666666664</v>
      </c>
      <c r="H46" s="19">
        <v>12.5</v>
      </c>
      <c r="I46" s="19">
        <v>0</v>
      </c>
    </row>
    <row r="47" spans="2:9" x14ac:dyDescent="0.15">
      <c r="B47" s="69"/>
      <c r="C47" s="24" t="s">
        <v>176</v>
      </c>
      <c r="D47" s="15">
        <v>29</v>
      </c>
      <c r="E47" s="19">
        <v>31.03448275862069</v>
      </c>
      <c r="F47" s="19">
        <v>41.379310344827587</v>
      </c>
      <c r="G47" s="19">
        <v>10.344827586206897</v>
      </c>
      <c r="H47" s="19">
        <v>3.4482758620689653</v>
      </c>
      <c r="I47" s="19">
        <v>13.793103448275861</v>
      </c>
    </row>
    <row r="48" spans="2:9" x14ac:dyDescent="0.15">
      <c r="B48" s="69"/>
      <c r="C48" s="24" t="s">
        <v>177</v>
      </c>
      <c r="D48" s="15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</row>
    <row r="49" spans="2:9" x14ac:dyDescent="0.15">
      <c r="B49" s="31"/>
      <c r="C49" s="24" t="s">
        <v>178</v>
      </c>
      <c r="D49" s="15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</row>
    <row r="50" spans="2:9" x14ac:dyDescent="0.15">
      <c r="B50" s="69"/>
      <c r="C50" s="24" t="s">
        <v>179</v>
      </c>
      <c r="D50" s="15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</row>
    <row r="51" spans="2:9" x14ac:dyDescent="0.15">
      <c r="B51" s="88"/>
      <c r="C51" s="25" t="s">
        <v>148</v>
      </c>
      <c r="D51" s="16">
        <v>283</v>
      </c>
      <c r="E51" s="17">
        <v>42.402826855123678</v>
      </c>
      <c r="F51" s="17">
        <v>24.734982332155479</v>
      </c>
      <c r="G51" s="17">
        <v>25.795053003533567</v>
      </c>
      <c r="H51" s="17">
        <v>6.0070671378091873</v>
      </c>
      <c r="I51" s="17">
        <v>1.0600706713780919</v>
      </c>
    </row>
    <row r="52" spans="2:9" x14ac:dyDescent="0.15">
      <c r="B52" s="69" t="s">
        <v>648</v>
      </c>
      <c r="C52" s="29" t="s">
        <v>192</v>
      </c>
      <c r="D52" s="14">
        <v>108</v>
      </c>
      <c r="E52" s="18">
        <v>40.74074074074074</v>
      </c>
      <c r="F52" s="18">
        <v>31.481481481481481</v>
      </c>
      <c r="G52" s="18">
        <v>25</v>
      </c>
      <c r="H52" s="18">
        <v>1.8518518518518516</v>
      </c>
      <c r="I52" s="18">
        <v>0.92592592592592582</v>
      </c>
    </row>
    <row r="53" spans="2:9" x14ac:dyDescent="0.15">
      <c r="B53" s="69" t="s">
        <v>191</v>
      </c>
      <c r="C53" s="29" t="s">
        <v>193</v>
      </c>
      <c r="D53" s="15">
        <v>257</v>
      </c>
      <c r="E53" s="19">
        <v>40.077821011673151</v>
      </c>
      <c r="F53" s="19">
        <v>24.5136186770428</v>
      </c>
      <c r="G53" s="19">
        <v>29.571984435797667</v>
      </c>
      <c r="H53" s="19">
        <v>3.5019455252918288</v>
      </c>
      <c r="I53" s="19">
        <v>2.3346303501945527</v>
      </c>
    </row>
    <row r="54" spans="2:9" x14ac:dyDescent="0.15">
      <c r="B54" s="31" t="s">
        <v>151</v>
      </c>
      <c r="C54" s="29" t="s">
        <v>194</v>
      </c>
      <c r="D54" s="15">
        <v>169</v>
      </c>
      <c r="E54" s="19">
        <v>27.218934911242602</v>
      </c>
      <c r="F54" s="19">
        <v>34.319526627218934</v>
      </c>
      <c r="G54" s="19">
        <v>30.177514792899409</v>
      </c>
      <c r="H54" s="19">
        <v>6.5088757396449708</v>
      </c>
      <c r="I54" s="19">
        <v>1.7751479289940828</v>
      </c>
    </row>
    <row r="55" spans="2:9" x14ac:dyDescent="0.15">
      <c r="B55" s="69"/>
      <c r="C55" s="29" t="s">
        <v>195</v>
      </c>
      <c r="D55" s="15">
        <v>94</v>
      </c>
      <c r="E55" s="19">
        <v>28.723404255319153</v>
      </c>
      <c r="F55" s="19">
        <v>38.297872340425535</v>
      </c>
      <c r="G55" s="19">
        <v>21.276595744680851</v>
      </c>
      <c r="H55" s="19">
        <v>10.638297872340425</v>
      </c>
      <c r="I55" s="19">
        <v>1.0638297872340425</v>
      </c>
    </row>
    <row r="56" spans="2:9" x14ac:dyDescent="0.15">
      <c r="B56" s="69"/>
      <c r="C56" s="29" t="s">
        <v>196</v>
      </c>
      <c r="D56" s="15">
        <v>37</v>
      </c>
      <c r="E56" s="19">
        <v>24.324324324324326</v>
      </c>
      <c r="F56" s="19">
        <v>37.837837837837839</v>
      </c>
      <c r="G56" s="19">
        <v>27.027027027027028</v>
      </c>
      <c r="H56" s="19">
        <v>0</v>
      </c>
      <c r="I56" s="19">
        <v>10.810810810810811</v>
      </c>
    </row>
    <row r="57" spans="2:9" x14ac:dyDescent="0.15">
      <c r="B57" s="69"/>
      <c r="C57" s="29" t="s">
        <v>197</v>
      </c>
      <c r="D57" s="15">
        <v>15</v>
      </c>
      <c r="E57" s="19">
        <v>40</v>
      </c>
      <c r="F57" s="19">
        <v>20</v>
      </c>
      <c r="G57" s="19">
        <v>26.666666666666668</v>
      </c>
      <c r="H57" s="19">
        <v>13.333333333333334</v>
      </c>
      <c r="I57" s="19">
        <v>0</v>
      </c>
    </row>
    <row r="58" spans="2:9" x14ac:dyDescent="0.15">
      <c r="B58" s="31"/>
      <c r="C58" s="29" t="s">
        <v>198</v>
      </c>
      <c r="D58" s="15">
        <v>21</v>
      </c>
      <c r="E58" s="19">
        <v>4.7619047619047619</v>
      </c>
      <c r="F58" s="19">
        <v>0</v>
      </c>
      <c r="G58" s="19">
        <v>85.714285714285708</v>
      </c>
      <c r="H58" s="19">
        <v>9.5238095238095237</v>
      </c>
      <c r="I58" s="19">
        <v>0</v>
      </c>
    </row>
    <row r="59" spans="2:9" x14ac:dyDescent="0.15">
      <c r="B59" s="4"/>
      <c r="C59" s="30" t="s">
        <v>161</v>
      </c>
      <c r="D59" s="16">
        <v>284</v>
      </c>
      <c r="E59" s="17">
        <v>42.605633802816897</v>
      </c>
      <c r="F59" s="17">
        <v>24.647887323943664</v>
      </c>
      <c r="G59" s="17">
        <v>25.704225352112676</v>
      </c>
      <c r="H59" s="17">
        <v>5.9859154929577461</v>
      </c>
      <c r="I59" s="17">
        <v>1.056338028169014</v>
      </c>
    </row>
  </sheetData>
  <mergeCells count="4">
    <mergeCell ref="B4:C5"/>
    <mergeCell ref="B32:C33"/>
    <mergeCell ref="D2:I2"/>
    <mergeCell ref="B2:C3"/>
  </mergeCells>
  <phoneticPr fontId="2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11DAF-8751-460C-A49A-F352FF1136CE}">
  <dimension ref="B2:I29"/>
  <sheetViews>
    <sheetView showGridLines="0" zoomScale="90" zoomScaleNormal="90" workbookViewId="0"/>
  </sheetViews>
  <sheetFormatPr defaultRowHeight="12" x14ac:dyDescent="0.15"/>
  <cols>
    <col min="2" max="2" width="22" customWidth="1"/>
    <col min="3" max="3" width="13.88671875" customWidth="1"/>
  </cols>
  <sheetData>
    <row r="2" spans="2:9" x14ac:dyDescent="0.15">
      <c r="B2" s="305"/>
      <c r="C2" s="305"/>
      <c r="D2" s="282" t="s">
        <v>598</v>
      </c>
      <c r="E2" s="283"/>
      <c r="F2" s="283"/>
      <c r="G2" s="283"/>
      <c r="H2" s="283"/>
      <c r="I2" s="284"/>
    </row>
    <row r="3" spans="2:9" ht="75.599999999999994" x14ac:dyDescent="0.15">
      <c r="B3" s="305"/>
      <c r="C3" s="305"/>
      <c r="D3" s="13" t="s">
        <v>458</v>
      </c>
      <c r="E3" s="12" t="s">
        <v>459</v>
      </c>
      <c r="F3" s="12" t="s">
        <v>447</v>
      </c>
      <c r="G3" s="12" t="s">
        <v>445</v>
      </c>
      <c r="H3" s="12" t="s">
        <v>460</v>
      </c>
      <c r="I3" s="12" t="s">
        <v>461</v>
      </c>
    </row>
    <row r="4" spans="2:9" ht="15" customHeight="1" x14ac:dyDescent="0.15">
      <c r="B4" s="290" t="s">
        <v>606</v>
      </c>
      <c r="C4" s="287"/>
      <c r="D4" s="14">
        <v>985</v>
      </c>
      <c r="E4" s="14">
        <v>439</v>
      </c>
      <c r="F4" s="14">
        <v>235</v>
      </c>
      <c r="G4" s="14">
        <v>256</v>
      </c>
      <c r="H4" s="14">
        <v>41</v>
      </c>
      <c r="I4" s="14">
        <v>14</v>
      </c>
    </row>
    <row r="5" spans="2:9" ht="15" customHeight="1" x14ac:dyDescent="0.15">
      <c r="B5" s="288"/>
      <c r="C5" s="289"/>
      <c r="D5" s="21">
        <v>100</v>
      </c>
      <c r="E5" s="17">
        <v>44.568527918781726</v>
      </c>
      <c r="F5" s="17">
        <v>23.857868020304569</v>
      </c>
      <c r="G5" s="17">
        <v>25.98984771573604</v>
      </c>
      <c r="H5" s="17">
        <v>4.1624365482233499</v>
      </c>
      <c r="I5" s="17">
        <v>1.4213197969543148</v>
      </c>
    </row>
    <row r="6" spans="2:9" ht="15" customHeight="1" x14ac:dyDescent="0.15">
      <c r="B6" s="192" t="s">
        <v>649</v>
      </c>
      <c r="C6" s="23" t="s">
        <v>162</v>
      </c>
      <c r="D6" s="14">
        <v>3</v>
      </c>
      <c r="E6" s="18">
        <v>100</v>
      </c>
      <c r="F6" s="18">
        <v>0</v>
      </c>
      <c r="G6" s="18">
        <v>0</v>
      </c>
      <c r="H6" s="18">
        <v>0</v>
      </c>
      <c r="I6" s="18">
        <v>0</v>
      </c>
    </row>
    <row r="7" spans="2:9" ht="15" customHeight="1" x14ac:dyDescent="0.15">
      <c r="B7" s="31" t="s">
        <v>428</v>
      </c>
      <c r="C7" s="24" t="s">
        <v>200</v>
      </c>
      <c r="D7" s="15">
        <v>34</v>
      </c>
      <c r="E7" s="19">
        <v>41.17647058823529</v>
      </c>
      <c r="F7" s="63">
        <v>44.117647058823529</v>
      </c>
      <c r="G7" s="19">
        <v>2.9411764705882351</v>
      </c>
      <c r="H7" s="19">
        <v>11.76470588235294</v>
      </c>
      <c r="I7" s="19">
        <v>0</v>
      </c>
    </row>
    <row r="8" spans="2:9" ht="15" customHeight="1" x14ac:dyDescent="0.15">
      <c r="B8" s="69" t="s">
        <v>429</v>
      </c>
      <c r="C8" s="24" t="s">
        <v>201</v>
      </c>
      <c r="D8" s="15">
        <v>396</v>
      </c>
      <c r="E8" s="19">
        <v>49.494949494949495</v>
      </c>
      <c r="F8" s="19">
        <v>20.707070707070706</v>
      </c>
      <c r="G8" s="63">
        <v>24.494949494949495</v>
      </c>
      <c r="H8" s="19">
        <v>2.7777777777777777</v>
      </c>
      <c r="I8" s="19">
        <v>2.5252525252525251</v>
      </c>
    </row>
    <row r="9" spans="2:9" ht="15" customHeight="1" x14ac:dyDescent="0.15">
      <c r="B9" s="3"/>
      <c r="C9" s="24" t="s">
        <v>202</v>
      </c>
      <c r="D9" s="15">
        <v>285</v>
      </c>
      <c r="E9" s="19">
        <v>56.140350877192979</v>
      </c>
      <c r="F9" s="19">
        <v>17.894736842105264</v>
      </c>
      <c r="G9" s="63">
        <v>23.157894736842106</v>
      </c>
      <c r="H9" s="19">
        <v>1.4035087719298245</v>
      </c>
      <c r="I9" s="19">
        <v>1.4035087719298245</v>
      </c>
    </row>
    <row r="10" spans="2:9" ht="15" customHeight="1" x14ac:dyDescent="0.15">
      <c r="B10" s="31"/>
      <c r="C10" s="24" t="s">
        <v>203</v>
      </c>
      <c r="D10" s="15">
        <v>50</v>
      </c>
      <c r="E10" s="19">
        <v>40</v>
      </c>
      <c r="F10" s="19">
        <v>20</v>
      </c>
      <c r="G10" s="63">
        <v>40</v>
      </c>
      <c r="H10" s="19">
        <v>0</v>
      </c>
      <c r="I10" s="19">
        <v>0</v>
      </c>
    </row>
    <row r="11" spans="2:9" ht="15" customHeight="1" x14ac:dyDescent="0.15">
      <c r="B11" s="3"/>
      <c r="C11" s="24" t="s">
        <v>204</v>
      </c>
      <c r="D11" s="15">
        <v>62</v>
      </c>
      <c r="E11" s="19">
        <v>16.129032258064516</v>
      </c>
      <c r="F11" s="19">
        <v>32.258064516129032</v>
      </c>
      <c r="G11" s="63">
        <v>43.548387096774192</v>
      </c>
      <c r="H11" s="19">
        <v>8.064516129032258</v>
      </c>
      <c r="I11" s="19">
        <v>0</v>
      </c>
    </row>
    <row r="12" spans="2:9" ht="15" customHeight="1" x14ac:dyDescent="0.15">
      <c r="B12" s="4"/>
      <c r="C12" s="25" t="s">
        <v>148</v>
      </c>
      <c r="D12" s="16">
        <v>155</v>
      </c>
      <c r="E12" s="17">
        <v>23.225806451612904</v>
      </c>
      <c r="F12" s="17">
        <v>36.774193548387096</v>
      </c>
      <c r="G12" s="17">
        <v>29.032258064516132</v>
      </c>
      <c r="H12" s="17">
        <v>10.967741935483872</v>
      </c>
      <c r="I12" s="17">
        <v>0</v>
      </c>
    </row>
    <row r="13" spans="2:9" ht="14.4" customHeight="1" x14ac:dyDescent="0.15">
      <c r="B13" s="306" t="s">
        <v>588</v>
      </c>
      <c r="C13" s="24" t="s">
        <v>483</v>
      </c>
      <c r="D13" s="15">
        <v>738</v>
      </c>
      <c r="E13" s="19">
        <v>51.490514905149055</v>
      </c>
      <c r="F13" s="19">
        <v>21.544715447154474</v>
      </c>
      <c r="G13" s="19">
        <v>22.35772357723577</v>
      </c>
      <c r="H13" s="19">
        <v>2.8455284552845526</v>
      </c>
      <c r="I13" s="19">
        <v>1.7615176151761516</v>
      </c>
    </row>
    <row r="14" spans="2:9" ht="16.2" customHeight="1" x14ac:dyDescent="0.15">
      <c r="B14" s="307"/>
      <c r="C14" s="24" t="s">
        <v>494</v>
      </c>
      <c r="D14" s="15">
        <v>74</v>
      </c>
      <c r="E14" s="19">
        <v>25.675675675675674</v>
      </c>
      <c r="F14" s="19">
        <v>25.675675675675674</v>
      </c>
      <c r="G14" s="63">
        <v>43.243243243243242</v>
      </c>
      <c r="H14" s="19">
        <v>4.0540540540540544</v>
      </c>
      <c r="I14" s="19">
        <v>1.3513513513513513</v>
      </c>
    </row>
    <row r="15" spans="2:9" ht="13.8" customHeight="1" x14ac:dyDescent="0.15">
      <c r="B15" s="307"/>
      <c r="C15" s="24" t="s">
        <v>495</v>
      </c>
      <c r="D15" s="15">
        <v>18</v>
      </c>
      <c r="E15" s="19">
        <v>22.222222222222221</v>
      </c>
      <c r="F15" s="19">
        <v>0</v>
      </c>
      <c r="G15" s="63">
        <v>77.777777777777786</v>
      </c>
      <c r="H15" s="19">
        <v>0</v>
      </c>
      <c r="I15" s="19">
        <v>0</v>
      </c>
    </row>
    <row r="16" spans="2:9" ht="16.8" customHeight="1" x14ac:dyDescent="0.15">
      <c r="B16" s="308"/>
      <c r="C16" s="25" t="s">
        <v>488</v>
      </c>
      <c r="D16" s="16">
        <v>155</v>
      </c>
      <c r="E16" s="17">
        <v>23.225806451612904</v>
      </c>
      <c r="F16" s="17">
        <v>36.774193548387096</v>
      </c>
      <c r="G16" s="17">
        <v>29.032258064516132</v>
      </c>
      <c r="H16" s="17">
        <v>10.967741935483872</v>
      </c>
      <c r="I16" s="17">
        <v>0</v>
      </c>
    </row>
    <row r="17" spans="2:9" ht="15" customHeight="1" x14ac:dyDescent="0.15">
      <c r="B17" s="290" t="s">
        <v>607</v>
      </c>
      <c r="C17" s="287"/>
      <c r="D17" s="14">
        <v>985</v>
      </c>
      <c r="E17" s="14">
        <v>357</v>
      </c>
      <c r="F17" s="14">
        <v>278</v>
      </c>
      <c r="G17" s="14">
        <v>279</v>
      </c>
      <c r="H17" s="14">
        <v>53</v>
      </c>
      <c r="I17" s="14">
        <v>18</v>
      </c>
    </row>
    <row r="18" spans="2:9" ht="15" customHeight="1" x14ac:dyDescent="0.15">
      <c r="B18" s="288"/>
      <c r="C18" s="289"/>
      <c r="D18" s="21">
        <v>100.00000000000001</v>
      </c>
      <c r="E18" s="17">
        <v>36.243654822335024</v>
      </c>
      <c r="F18" s="17">
        <v>28.223350253807105</v>
      </c>
      <c r="G18" s="17">
        <v>28.324873096446701</v>
      </c>
      <c r="H18" s="17">
        <v>5.3807106598984769</v>
      </c>
      <c r="I18" s="17">
        <v>1.8274111675126905</v>
      </c>
    </row>
    <row r="19" spans="2:9" ht="15" customHeight="1" x14ac:dyDescent="0.15">
      <c r="B19" s="192" t="s">
        <v>649</v>
      </c>
      <c r="C19" s="23" t="s">
        <v>162</v>
      </c>
      <c r="D19" s="14">
        <v>3</v>
      </c>
      <c r="E19" s="18">
        <v>100</v>
      </c>
      <c r="F19" s="18">
        <v>0</v>
      </c>
      <c r="G19" s="18">
        <v>0</v>
      </c>
      <c r="H19" s="18">
        <v>0</v>
      </c>
      <c r="I19" s="18">
        <v>0</v>
      </c>
    </row>
    <row r="20" spans="2:9" ht="15" customHeight="1" x14ac:dyDescent="0.15">
      <c r="B20" s="31" t="s">
        <v>428</v>
      </c>
      <c r="C20" s="24" t="s">
        <v>200</v>
      </c>
      <c r="D20" s="15">
        <v>34</v>
      </c>
      <c r="E20" s="19">
        <v>64.705882352941174</v>
      </c>
      <c r="F20" s="63">
        <v>29.411764705882355</v>
      </c>
      <c r="G20" s="19">
        <v>0</v>
      </c>
      <c r="H20" s="19">
        <v>5.8823529411764701</v>
      </c>
      <c r="I20" s="19">
        <v>0</v>
      </c>
    </row>
    <row r="21" spans="2:9" ht="15" customHeight="1" x14ac:dyDescent="0.15">
      <c r="B21" s="69" t="s">
        <v>429</v>
      </c>
      <c r="C21" s="24" t="s">
        <v>201</v>
      </c>
      <c r="D21" s="15">
        <v>396</v>
      </c>
      <c r="E21" s="19">
        <v>41.919191919191917</v>
      </c>
      <c r="F21" s="19">
        <v>25</v>
      </c>
      <c r="G21" s="19">
        <v>28.030303030303028</v>
      </c>
      <c r="H21" s="19">
        <v>3.0303030303030303</v>
      </c>
      <c r="I21" s="19">
        <v>2.0202020202020203</v>
      </c>
    </row>
    <row r="22" spans="2:9" ht="15" customHeight="1" x14ac:dyDescent="0.15">
      <c r="B22" s="3"/>
      <c r="C22" s="24" t="s">
        <v>202</v>
      </c>
      <c r="D22" s="15">
        <v>285</v>
      </c>
      <c r="E22" s="19">
        <v>39.298245614035089</v>
      </c>
      <c r="F22" s="19">
        <v>25.964912280701753</v>
      </c>
      <c r="G22" s="19">
        <v>28.421052631578945</v>
      </c>
      <c r="H22" s="19">
        <v>4.2105263157894735</v>
      </c>
      <c r="I22" s="19">
        <v>2.1052631578947367</v>
      </c>
    </row>
    <row r="23" spans="2:9" ht="15" customHeight="1" x14ac:dyDescent="0.15">
      <c r="B23" s="31"/>
      <c r="C23" s="24" t="s">
        <v>203</v>
      </c>
      <c r="D23" s="15">
        <v>50</v>
      </c>
      <c r="E23" s="19">
        <v>14.000000000000002</v>
      </c>
      <c r="F23" s="19">
        <v>28.000000000000004</v>
      </c>
      <c r="G23" s="63">
        <v>40</v>
      </c>
      <c r="H23" s="19">
        <v>16</v>
      </c>
      <c r="I23" s="19">
        <v>2</v>
      </c>
    </row>
    <row r="24" spans="2:9" ht="15" customHeight="1" x14ac:dyDescent="0.15">
      <c r="B24" s="3"/>
      <c r="C24" s="24" t="s">
        <v>204</v>
      </c>
      <c r="D24" s="15">
        <v>62</v>
      </c>
      <c r="E24" s="19">
        <v>25.806451612903224</v>
      </c>
      <c r="F24" s="19">
        <v>16.129032258064516</v>
      </c>
      <c r="G24" s="63">
        <v>48.387096774193552</v>
      </c>
      <c r="H24" s="19">
        <v>8.064516129032258</v>
      </c>
      <c r="I24" s="19">
        <v>1.6129032258064515</v>
      </c>
    </row>
    <row r="25" spans="2:9" ht="15" customHeight="1" x14ac:dyDescent="0.15">
      <c r="B25" s="4"/>
      <c r="C25" s="25" t="s">
        <v>148</v>
      </c>
      <c r="D25" s="16">
        <v>155</v>
      </c>
      <c r="E25" s="17">
        <v>20</v>
      </c>
      <c r="F25" s="17">
        <v>45.806451612903224</v>
      </c>
      <c r="G25" s="17">
        <v>23.870967741935484</v>
      </c>
      <c r="H25" s="17">
        <v>9.0322580645161281</v>
      </c>
      <c r="I25" s="17">
        <v>1.2903225806451613</v>
      </c>
    </row>
    <row r="26" spans="2:9" ht="14.4" customHeight="1" x14ac:dyDescent="0.15">
      <c r="B26" s="306" t="s">
        <v>588</v>
      </c>
      <c r="C26" s="24" t="s">
        <v>483</v>
      </c>
      <c r="D26" s="15">
        <v>738</v>
      </c>
      <c r="E26" s="19">
        <v>40.921409214092144</v>
      </c>
      <c r="F26" s="19">
        <v>25.474254742547426</v>
      </c>
      <c r="G26" s="19">
        <v>27.100271002710024</v>
      </c>
      <c r="H26" s="19">
        <v>4.3360433604336039</v>
      </c>
      <c r="I26" s="19">
        <v>2.168021680216802</v>
      </c>
    </row>
    <row r="27" spans="2:9" ht="13.8" customHeight="1" x14ac:dyDescent="0.15">
      <c r="B27" s="307"/>
      <c r="C27" s="24" t="s">
        <v>494</v>
      </c>
      <c r="D27" s="15">
        <v>74</v>
      </c>
      <c r="E27" s="19">
        <v>25.675675675675674</v>
      </c>
      <c r="F27" s="19">
        <v>25.675675675675674</v>
      </c>
      <c r="G27" s="63">
        <v>39.189189189189186</v>
      </c>
      <c r="H27" s="19">
        <v>9.4594594594594597</v>
      </c>
      <c r="I27" s="19">
        <v>0</v>
      </c>
    </row>
    <row r="28" spans="2:9" ht="15.6" customHeight="1" x14ac:dyDescent="0.15">
      <c r="B28" s="307"/>
      <c r="C28" s="24" t="s">
        <v>495</v>
      </c>
      <c r="D28" s="15">
        <v>18</v>
      </c>
      <c r="E28" s="19">
        <v>27.777777777777779</v>
      </c>
      <c r="F28" s="19">
        <v>0</v>
      </c>
      <c r="G28" s="63">
        <v>72.222222222222214</v>
      </c>
      <c r="H28" s="19">
        <v>0</v>
      </c>
      <c r="I28" s="19">
        <v>0</v>
      </c>
    </row>
    <row r="29" spans="2:9" ht="19.2" customHeight="1" x14ac:dyDescent="0.15">
      <c r="B29" s="308"/>
      <c r="C29" s="25" t="s">
        <v>488</v>
      </c>
      <c r="D29" s="16">
        <v>155</v>
      </c>
      <c r="E29" s="17">
        <v>20</v>
      </c>
      <c r="F29" s="17">
        <v>45.806451612903224</v>
      </c>
      <c r="G29" s="17">
        <v>23.870967741935484</v>
      </c>
      <c r="H29" s="17">
        <v>9.0322580645161281</v>
      </c>
      <c r="I29" s="17">
        <v>1.2903225806451613</v>
      </c>
    </row>
  </sheetData>
  <mergeCells count="6">
    <mergeCell ref="D2:I2"/>
    <mergeCell ref="B2:C3"/>
    <mergeCell ref="B13:B16"/>
    <mergeCell ref="B26:B29"/>
    <mergeCell ref="B4:C5"/>
    <mergeCell ref="B17:C18"/>
  </mergeCells>
  <phoneticPr fontId="2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F7545-998C-4EB8-8F52-4DE229437FE5}">
  <dimension ref="B2:I15"/>
  <sheetViews>
    <sheetView showGridLines="0" zoomScale="80" zoomScaleNormal="80" workbookViewId="0"/>
  </sheetViews>
  <sheetFormatPr defaultRowHeight="12" x14ac:dyDescent="0.15"/>
  <cols>
    <col min="2" max="2" width="22.33203125" customWidth="1"/>
    <col min="3" max="3" width="14.88671875" customWidth="1"/>
  </cols>
  <sheetData>
    <row r="2" spans="2:9" x14ac:dyDescent="0.15">
      <c r="B2" s="305"/>
      <c r="C2" s="305"/>
      <c r="D2" s="282" t="s">
        <v>598</v>
      </c>
      <c r="E2" s="283"/>
      <c r="F2" s="283"/>
      <c r="G2" s="283"/>
      <c r="H2" s="283"/>
      <c r="I2" s="284"/>
    </row>
    <row r="3" spans="2:9" ht="75.599999999999994" x14ac:dyDescent="0.15">
      <c r="B3" s="305"/>
      <c r="C3" s="305"/>
      <c r="D3" s="13" t="s">
        <v>458</v>
      </c>
      <c r="E3" s="12" t="s">
        <v>459</v>
      </c>
      <c r="F3" s="12" t="s">
        <v>447</v>
      </c>
      <c r="G3" s="12" t="s">
        <v>445</v>
      </c>
      <c r="H3" s="12" t="s">
        <v>460</v>
      </c>
      <c r="I3" s="12" t="s">
        <v>461</v>
      </c>
    </row>
    <row r="4" spans="2:9" ht="17.399999999999999" customHeight="1" x14ac:dyDescent="0.15">
      <c r="B4" s="290" t="s">
        <v>606</v>
      </c>
      <c r="C4" s="287"/>
      <c r="D4" s="14">
        <v>985</v>
      </c>
      <c r="E4" s="14">
        <v>439</v>
      </c>
      <c r="F4" s="14">
        <v>235</v>
      </c>
      <c r="G4" s="14">
        <v>256</v>
      </c>
      <c r="H4" s="14">
        <v>41</v>
      </c>
      <c r="I4" s="14">
        <v>14</v>
      </c>
    </row>
    <row r="5" spans="2:9" ht="17.399999999999999" customHeight="1" x14ac:dyDescent="0.15">
      <c r="B5" s="288"/>
      <c r="C5" s="289"/>
      <c r="D5" s="21">
        <v>100</v>
      </c>
      <c r="E5" s="17">
        <v>44.568527918781726</v>
      </c>
      <c r="F5" s="17">
        <v>23.857868020304569</v>
      </c>
      <c r="G5" s="17">
        <v>25.98984771573604</v>
      </c>
      <c r="H5" s="17">
        <v>4.1624365482233499</v>
      </c>
      <c r="I5" s="17">
        <v>1.4213197969543148</v>
      </c>
    </row>
    <row r="6" spans="2:9" ht="16.2" customHeight="1" x14ac:dyDescent="0.15">
      <c r="B6" s="306" t="s">
        <v>589</v>
      </c>
      <c r="C6" s="24" t="s">
        <v>548</v>
      </c>
      <c r="D6" s="15">
        <v>182</v>
      </c>
      <c r="E6" s="19">
        <v>20.329670329670328</v>
      </c>
      <c r="F6" s="19">
        <v>32.417582417582416</v>
      </c>
      <c r="G6" s="63">
        <v>37.912087912087912</v>
      </c>
      <c r="H6" s="19">
        <v>8.791208791208792</v>
      </c>
      <c r="I6" s="19">
        <v>0.5494505494505495</v>
      </c>
    </row>
    <row r="7" spans="2:9" ht="16.2" customHeight="1" x14ac:dyDescent="0.15">
      <c r="B7" s="307"/>
      <c r="C7" s="24" t="s">
        <v>496</v>
      </c>
      <c r="D7" s="15">
        <v>79</v>
      </c>
      <c r="E7" s="19">
        <v>31.645569620253166</v>
      </c>
      <c r="F7" s="19">
        <v>53.164556962025308</v>
      </c>
      <c r="G7" s="19">
        <v>10.126582278481013</v>
      </c>
      <c r="H7" s="19">
        <v>5.0632911392405067</v>
      </c>
      <c r="I7" s="19">
        <v>0</v>
      </c>
    </row>
    <row r="8" spans="2:9" ht="16.8" customHeight="1" x14ac:dyDescent="0.15">
      <c r="B8" s="307"/>
      <c r="C8" s="24" t="s">
        <v>497</v>
      </c>
      <c r="D8" s="15">
        <v>678</v>
      </c>
      <c r="E8" s="19">
        <v>52.802359882005902</v>
      </c>
      <c r="F8" s="19">
        <v>16.666666666666664</v>
      </c>
      <c r="G8" s="19">
        <v>25.958702064896755</v>
      </c>
      <c r="H8" s="19">
        <v>2.6548672566371683</v>
      </c>
      <c r="I8" s="19">
        <v>1.9174041297935103</v>
      </c>
    </row>
    <row r="9" spans="2:9" ht="16.2" customHeight="1" x14ac:dyDescent="0.15">
      <c r="B9" s="308"/>
      <c r="C9" s="25" t="s">
        <v>443</v>
      </c>
      <c r="D9" s="16">
        <v>46</v>
      </c>
      <c r="E9" s="17">
        <v>41.304347826086953</v>
      </c>
      <c r="F9" s="17">
        <v>45.652173913043477</v>
      </c>
      <c r="G9" s="17">
        <v>6.5217391304347823</v>
      </c>
      <c r="H9" s="17">
        <v>6.5217391304347823</v>
      </c>
      <c r="I9" s="17">
        <v>0</v>
      </c>
    </row>
    <row r="10" spans="2:9" ht="17.399999999999999" customHeight="1" x14ac:dyDescent="0.15">
      <c r="B10" s="290" t="s">
        <v>607</v>
      </c>
      <c r="C10" s="287"/>
      <c r="D10" s="14">
        <v>985</v>
      </c>
      <c r="E10" s="14">
        <v>357</v>
      </c>
      <c r="F10" s="14">
        <v>278</v>
      </c>
      <c r="G10" s="14">
        <v>279</v>
      </c>
      <c r="H10" s="14">
        <v>53</v>
      </c>
      <c r="I10" s="14">
        <v>18</v>
      </c>
    </row>
    <row r="11" spans="2:9" ht="17.399999999999999" customHeight="1" x14ac:dyDescent="0.15">
      <c r="B11" s="288"/>
      <c r="C11" s="289"/>
      <c r="D11" s="21">
        <v>100.00000000000001</v>
      </c>
      <c r="E11" s="17">
        <v>36.243654822335024</v>
      </c>
      <c r="F11" s="17">
        <v>28.223350253807105</v>
      </c>
      <c r="G11" s="17">
        <v>28.324873096446701</v>
      </c>
      <c r="H11" s="17">
        <v>5.3807106598984769</v>
      </c>
      <c r="I11" s="17">
        <v>1.8274111675126905</v>
      </c>
    </row>
    <row r="12" spans="2:9" ht="18" customHeight="1" x14ac:dyDescent="0.15">
      <c r="B12" s="306" t="s">
        <v>589</v>
      </c>
      <c r="C12" s="24" t="s">
        <v>548</v>
      </c>
      <c r="D12" s="15">
        <v>182</v>
      </c>
      <c r="E12" s="19">
        <v>17.582417582417584</v>
      </c>
      <c r="F12" s="19">
        <v>36.813186813186817</v>
      </c>
      <c r="G12" s="63">
        <v>34.615384615384613</v>
      </c>
      <c r="H12" s="19">
        <v>10.43956043956044</v>
      </c>
      <c r="I12" s="19">
        <v>0.5494505494505495</v>
      </c>
    </row>
    <row r="13" spans="2:9" ht="15.6" customHeight="1" x14ac:dyDescent="0.15">
      <c r="B13" s="307"/>
      <c r="C13" s="24" t="s">
        <v>496</v>
      </c>
      <c r="D13" s="15">
        <v>79</v>
      </c>
      <c r="E13" s="19">
        <v>36.708860759493675</v>
      </c>
      <c r="F13" s="19">
        <v>46.835443037974684</v>
      </c>
      <c r="G13" s="19">
        <v>11.39240506329114</v>
      </c>
      <c r="H13" s="19">
        <v>5.0632911392405067</v>
      </c>
      <c r="I13" s="19">
        <v>0</v>
      </c>
    </row>
    <row r="14" spans="2:9" ht="16.8" customHeight="1" x14ac:dyDescent="0.15">
      <c r="B14" s="307"/>
      <c r="C14" s="24" t="s">
        <v>497</v>
      </c>
      <c r="D14" s="15">
        <v>678</v>
      </c>
      <c r="E14" s="19">
        <v>41.740412979351035</v>
      </c>
      <c r="F14" s="19">
        <v>21.533923303834808</v>
      </c>
      <c r="G14" s="19">
        <v>30.088495575221241</v>
      </c>
      <c r="H14" s="19">
        <v>4.277286135693215</v>
      </c>
      <c r="I14" s="19">
        <v>2.359882005899705</v>
      </c>
    </row>
    <row r="15" spans="2:9" ht="19.8" customHeight="1" x14ac:dyDescent="0.15">
      <c r="B15" s="308"/>
      <c r="C15" s="25" t="s">
        <v>443</v>
      </c>
      <c r="D15" s="16">
        <v>46</v>
      </c>
      <c r="E15" s="17">
        <v>28.260869565217391</v>
      </c>
      <c r="F15" s="17">
        <v>60.869565217391312</v>
      </c>
      <c r="G15" s="17">
        <v>6.5217391304347823</v>
      </c>
      <c r="H15" s="17">
        <v>2.1739130434782608</v>
      </c>
      <c r="I15" s="17">
        <v>2.1739130434782608</v>
      </c>
    </row>
  </sheetData>
  <mergeCells count="6">
    <mergeCell ref="D2:I2"/>
    <mergeCell ref="B2:C3"/>
    <mergeCell ref="B6:B9"/>
    <mergeCell ref="B12:B15"/>
    <mergeCell ref="B4:C5"/>
    <mergeCell ref="B10:C11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158"/>
  <sheetViews>
    <sheetView showGridLines="0" zoomScale="80" zoomScaleNormal="80" zoomScaleSheetLayoutView="115" workbookViewId="0"/>
  </sheetViews>
  <sheetFormatPr defaultColWidth="8" defaultRowHeight="15" customHeight="1" x14ac:dyDescent="0.15"/>
  <cols>
    <col min="1" max="1" width="31.5546875" style="1" customWidth="1"/>
    <col min="2" max="2" width="31" style="1" customWidth="1"/>
    <col min="3" max="3" width="11" style="1" customWidth="1"/>
    <col min="4" max="18" width="8.109375" style="1" customWidth="1"/>
    <col min="19" max="36" width="7.109375" style="1" customWidth="1"/>
    <col min="37" max="16384" width="8" style="1"/>
  </cols>
  <sheetData>
    <row r="1" spans="1:37" ht="15" customHeight="1" x14ac:dyDescent="0.15">
      <c r="D1" s="1" t="s">
        <v>434</v>
      </c>
      <c r="K1" s="1" t="s">
        <v>434</v>
      </c>
      <c r="R1" s="57" t="s">
        <v>387</v>
      </c>
    </row>
    <row r="2" spans="1:37" ht="15" customHeight="1" x14ac:dyDescent="0.15">
      <c r="A2" s="206"/>
      <c r="B2" s="206"/>
      <c r="C2" s="206"/>
      <c r="D2" s="206" t="s">
        <v>54</v>
      </c>
      <c r="E2" s="206"/>
      <c r="F2" s="206"/>
      <c r="G2" s="206"/>
      <c r="H2" s="206"/>
      <c r="I2" s="206"/>
      <c r="J2" s="206"/>
      <c r="K2" s="206" t="s">
        <v>55</v>
      </c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  <c r="AD2" s="206"/>
      <c r="AE2" s="206"/>
      <c r="AF2" s="206"/>
      <c r="AG2" s="206"/>
      <c r="AH2" s="206"/>
      <c r="AI2" s="206"/>
      <c r="AJ2" s="206"/>
      <c r="AK2" s="206"/>
    </row>
    <row r="3" spans="1:37" s="11" customFormat="1" ht="117" x14ac:dyDescent="0.15">
      <c r="A3" s="193"/>
      <c r="B3" s="195"/>
      <c r="C3" s="195"/>
      <c r="D3" s="154" t="s">
        <v>1</v>
      </c>
      <c r="E3" s="155" t="s">
        <v>278</v>
      </c>
      <c r="F3" s="154" t="s">
        <v>352</v>
      </c>
      <c r="G3" s="155" t="s">
        <v>353</v>
      </c>
      <c r="H3" s="155" t="s">
        <v>280</v>
      </c>
      <c r="I3" s="155" t="s">
        <v>281</v>
      </c>
      <c r="J3" s="155" t="s">
        <v>277</v>
      </c>
      <c r="K3" s="154" t="s">
        <v>1</v>
      </c>
      <c r="L3" s="155" t="s">
        <v>278</v>
      </c>
      <c r="M3" s="154" t="s">
        <v>352</v>
      </c>
      <c r="N3" s="155" t="s">
        <v>353</v>
      </c>
      <c r="O3" s="155" t="s">
        <v>280</v>
      </c>
      <c r="P3" s="155" t="s">
        <v>281</v>
      </c>
      <c r="Q3" s="155" t="s">
        <v>277</v>
      </c>
      <c r="R3" s="154" t="s">
        <v>1</v>
      </c>
      <c r="S3" s="258" t="s">
        <v>355</v>
      </c>
      <c r="T3" s="259" t="s">
        <v>388</v>
      </c>
      <c r="U3" s="258" t="s">
        <v>356</v>
      </c>
      <c r="V3" s="258" t="s">
        <v>391</v>
      </c>
      <c r="W3" s="258" t="s">
        <v>358</v>
      </c>
      <c r="X3" s="258" t="s">
        <v>276</v>
      </c>
      <c r="Y3" s="258" t="s">
        <v>359</v>
      </c>
      <c r="Z3" s="258" t="s">
        <v>360</v>
      </c>
      <c r="AA3" s="258" t="s">
        <v>389</v>
      </c>
      <c r="AB3" s="258" t="s">
        <v>390</v>
      </c>
      <c r="AC3" s="258" t="s">
        <v>361</v>
      </c>
      <c r="AD3" s="258" t="s">
        <v>362</v>
      </c>
      <c r="AE3" s="258" t="s">
        <v>363</v>
      </c>
      <c r="AF3" s="258" t="s">
        <v>364</v>
      </c>
      <c r="AG3" s="258" t="s">
        <v>270</v>
      </c>
      <c r="AH3" s="258" t="s">
        <v>275</v>
      </c>
      <c r="AI3" s="258" t="s">
        <v>365</v>
      </c>
      <c r="AJ3" s="260" t="s">
        <v>262</v>
      </c>
      <c r="AK3" s="207"/>
    </row>
    <row r="4" spans="1:37" ht="15" customHeight="1" x14ac:dyDescent="0.15">
      <c r="A4" s="196" t="s">
        <v>0</v>
      </c>
      <c r="B4" s="198"/>
      <c r="C4" s="198"/>
      <c r="D4" s="72">
        <f t="shared" ref="D4:Q4" si="0">D89</f>
        <v>985</v>
      </c>
      <c r="E4" s="72">
        <f t="shared" si="0"/>
        <v>439</v>
      </c>
      <c r="F4" s="72">
        <f t="shared" si="0"/>
        <v>197</v>
      </c>
      <c r="G4" s="72">
        <f t="shared" si="0"/>
        <v>38</v>
      </c>
      <c r="H4" s="72">
        <f t="shared" si="0"/>
        <v>256</v>
      </c>
      <c r="I4" s="72">
        <f t="shared" si="0"/>
        <v>41</v>
      </c>
      <c r="J4" s="72">
        <f t="shared" si="0"/>
        <v>14</v>
      </c>
      <c r="K4" s="72">
        <f t="shared" si="0"/>
        <v>985</v>
      </c>
      <c r="L4" s="72">
        <f t="shared" si="0"/>
        <v>357</v>
      </c>
      <c r="M4" s="72">
        <f t="shared" si="0"/>
        <v>249</v>
      </c>
      <c r="N4" s="72">
        <f t="shared" si="0"/>
        <v>29</v>
      </c>
      <c r="O4" s="72">
        <f t="shared" si="0"/>
        <v>279</v>
      </c>
      <c r="P4" s="72">
        <f t="shared" si="0"/>
        <v>53</v>
      </c>
      <c r="Q4" s="72">
        <f t="shared" si="0"/>
        <v>18</v>
      </c>
      <c r="R4" s="72">
        <f t="shared" ref="R4:AJ4" si="1">R89</f>
        <v>985</v>
      </c>
      <c r="S4" s="72">
        <f>S89</f>
        <v>144</v>
      </c>
      <c r="T4" s="72">
        <f t="shared" si="1"/>
        <v>346</v>
      </c>
      <c r="U4" s="72">
        <f t="shared" si="1"/>
        <v>158</v>
      </c>
      <c r="V4" s="72">
        <f t="shared" si="1"/>
        <v>449</v>
      </c>
      <c r="W4" s="72">
        <f t="shared" si="1"/>
        <v>148</v>
      </c>
      <c r="X4" s="72">
        <f t="shared" si="1"/>
        <v>287</v>
      </c>
      <c r="Y4" s="72">
        <f t="shared" si="1"/>
        <v>92</v>
      </c>
      <c r="Z4" s="72">
        <f t="shared" si="1"/>
        <v>176</v>
      </c>
      <c r="AA4" s="72">
        <f t="shared" si="1"/>
        <v>145</v>
      </c>
      <c r="AB4" s="72">
        <f t="shared" si="1"/>
        <v>183</v>
      </c>
      <c r="AC4" s="72">
        <f t="shared" si="1"/>
        <v>103</v>
      </c>
      <c r="AD4" s="72">
        <f t="shared" si="1"/>
        <v>159</v>
      </c>
      <c r="AE4" s="72">
        <f t="shared" si="1"/>
        <v>29</v>
      </c>
      <c r="AF4" s="72">
        <f t="shared" si="1"/>
        <v>45</v>
      </c>
      <c r="AG4" s="72">
        <f t="shared" si="1"/>
        <v>108</v>
      </c>
      <c r="AH4" s="72">
        <f t="shared" si="1"/>
        <v>55</v>
      </c>
      <c r="AI4" s="72">
        <f t="shared" si="1"/>
        <v>64</v>
      </c>
      <c r="AJ4" s="72">
        <f t="shared" si="1"/>
        <v>60</v>
      </c>
      <c r="AK4" s="206"/>
    </row>
    <row r="5" spans="1:37" ht="15" customHeight="1" x14ac:dyDescent="0.15">
      <c r="A5" s="88"/>
      <c r="B5" s="200"/>
      <c r="C5" s="200"/>
      <c r="D5" s="130">
        <f>IF(SUM(E5:J5)&gt;100,"－",SUM(E5:J5))</f>
        <v>100</v>
      </c>
      <c r="E5" s="71">
        <f t="shared" ref="E5:J5" si="2">E4/$D4*100</f>
        <v>44.568527918781726</v>
      </c>
      <c r="F5" s="71">
        <f t="shared" si="2"/>
        <v>20</v>
      </c>
      <c r="G5" s="71">
        <f t="shared" si="2"/>
        <v>3.857868020304569</v>
      </c>
      <c r="H5" s="71">
        <f t="shared" si="2"/>
        <v>25.98984771573604</v>
      </c>
      <c r="I5" s="71">
        <f t="shared" si="2"/>
        <v>4.1624365482233499</v>
      </c>
      <c r="J5" s="71">
        <f t="shared" si="2"/>
        <v>1.4213197969543148</v>
      </c>
      <c r="K5" s="130">
        <f>IF(SUM(L5:Q5)&gt;100,"－",SUM(L5:Q5))</f>
        <v>100.00000000000001</v>
      </c>
      <c r="L5" s="71">
        <f t="shared" ref="L5:Q5" si="3">L4/$K4*100</f>
        <v>36.243654822335024</v>
      </c>
      <c r="M5" s="71">
        <f t="shared" si="3"/>
        <v>25.279187817258887</v>
      </c>
      <c r="N5" s="71">
        <f t="shared" si="3"/>
        <v>2.9441624365482233</v>
      </c>
      <c r="O5" s="71">
        <f t="shared" si="3"/>
        <v>28.324873096446701</v>
      </c>
      <c r="P5" s="71">
        <f t="shared" si="3"/>
        <v>5.3807106598984769</v>
      </c>
      <c r="Q5" s="71">
        <f t="shared" si="3"/>
        <v>1.8274111675126905</v>
      </c>
      <c r="R5" s="130" t="str">
        <f>IF(SUM(S5:AJ5)&gt;100,"－",SUM(S5:AJ5))</f>
        <v>－</v>
      </c>
      <c r="S5" s="71">
        <f>S4/$R4*100</f>
        <v>14.619289340101524</v>
      </c>
      <c r="T5" s="71">
        <f t="shared" ref="T5:AJ5" si="4">T4/$R4*100</f>
        <v>35.126903553299492</v>
      </c>
      <c r="U5" s="71">
        <f t="shared" si="4"/>
        <v>16.040609137055835</v>
      </c>
      <c r="V5" s="71">
        <f t="shared" si="4"/>
        <v>45.583756345177669</v>
      </c>
      <c r="W5" s="71">
        <f t="shared" si="4"/>
        <v>15.025380710659899</v>
      </c>
      <c r="X5" s="71">
        <f t="shared" si="4"/>
        <v>29.137055837563452</v>
      </c>
      <c r="Y5" s="71">
        <f t="shared" si="4"/>
        <v>9.3401015228426392</v>
      </c>
      <c r="Z5" s="71">
        <f t="shared" si="4"/>
        <v>17.868020304568528</v>
      </c>
      <c r="AA5" s="71">
        <f t="shared" si="4"/>
        <v>14.720812182741117</v>
      </c>
      <c r="AB5" s="71">
        <f t="shared" si="4"/>
        <v>18.578680203045685</v>
      </c>
      <c r="AC5" s="71">
        <f t="shared" si="4"/>
        <v>10.456852791878173</v>
      </c>
      <c r="AD5" s="71">
        <f t="shared" si="4"/>
        <v>16.142131979695431</v>
      </c>
      <c r="AE5" s="71">
        <f t="shared" si="4"/>
        <v>2.9441624365482233</v>
      </c>
      <c r="AF5" s="71">
        <f t="shared" si="4"/>
        <v>4.5685279187817258</v>
      </c>
      <c r="AG5" s="71">
        <f t="shared" si="4"/>
        <v>10.964467005076143</v>
      </c>
      <c r="AH5" s="71">
        <f t="shared" si="4"/>
        <v>5.5837563451776653</v>
      </c>
      <c r="AI5" s="71">
        <f t="shared" si="4"/>
        <v>6.4974619289340101</v>
      </c>
      <c r="AJ5" s="71">
        <f t="shared" si="4"/>
        <v>6.091370558375635</v>
      </c>
      <c r="AK5" s="206"/>
    </row>
    <row r="6" spans="1:37" ht="15" customHeight="1" x14ac:dyDescent="0.15">
      <c r="A6" s="192" t="s">
        <v>354</v>
      </c>
      <c r="B6" s="204" t="s">
        <v>271</v>
      </c>
      <c r="C6" s="29"/>
      <c r="D6" s="68">
        <f>D91</f>
        <v>414</v>
      </c>
      <c r="E6" s="67">
        <f t="shared" ref="E6:E37" si="5">IF($D6=0,0,E91/$D6*100)</f>
        <v>43.719806763285021</v>
      </c>
      <c r="F6" s="67">
        <f t="shared" ref="F6:J6" si="6">IF($D6=0,0,F91/$D6*100)</f>
        <v>22.222222222222221</v>
      </c>
      <c r="G6" s="67">
        <f t="shared" si="6"/>
        <v>2.1739130434782608</v>
      </c>
      <c r="H6" s="67">
        <f t="shared" si="6"/>
        <v>27.294685990338163</v>
      </c>
      <c r="I6" s="67">
        <f t="shared" si="6"/>
        <v>3.6231884057971016</v>
      </c>
      <c r="J6" s="67">
        <f t="shared" si="6"/>
        <v>0.96618357487922701</v>
      </c>
      <c r="K6" s="68">
        <f>K91</f>
        <v>414</v>
      </c>
      <c r="L6" s="67">
        <f>IF($K6=0,0,L91/$K6*100)</f>
        <v>35.507246376811594</v>
      </c>
      <c r="M6" s="67">
        <f t="shared" ref="M6:Q6" si="7">IF($K6=0,0,M91/$K6*100)</f>
        <v>27.053140096618357</v>
      </c>
      <c r="N6" s="67">
        <f t="shared" si="7"/>
        <v>1.932367149758454</v>
      </c>
      <c r="O6" s="67">
        <f t="shared" si="7"/>
        <v>28.502415458937197</v>
      </c>
      <c r="P6" s="67">
        <f t="shared" si="7"/>
        <v>5.0724637681159424</v>
      </c>
      <c r="Q6" s="67">
        <f t="shared" si="7"/>
        <v>1.932367149758454</v>
      </c>
      <c r="R6" s="68">
        <f>R91</f>
        <v>414</v>
      </c>
      <c r="S6" s="67">
        <f>IF($R6=0,0,S91/$R6*100)</f>
        <v>19.806763285024154</v>
      </c>
      <c r="T6" s="67">
        <f t="shared" ref="T6:AJ6" si="8">IF($R6=0,0,T91/$R6*100)</f>
        <v>36.714975845410628</v>
      </c>
      <c r="U6" s="67">
        <f t="shared" si="8"/>
        <v>17.632850241545896</v>
      </c>
      <c r="V6" s="67">
        <f t="shared" si="8"/>
        <v>43.719806763285021</v>
      </c>
      <c r="W6" s="67">
        <f t="shared" si="8"/>
        <v>11.594202898550725</v>
      </c>
      <c r="X6" s="67">
        <f t="shared" si="8"/>
        <v>26.811594202898554</v>
      </c>
      <c r="Y6" s="67">
        <f t="shared" si="8"/>
        <v>9.6618357487922708</v>
      </c>
      <c r="Z6" s="67">
        <f t="shared" si="8"/>
        <v>16.183574879227052</v>
      </c>
      <c r="AA6" s="67">
        <f t="shared" si="8"/>
        <v>15.942028985507244</v>
      </c>
      <c r="AB6" s="67">
        <f t="shared" si="8"/>
        <v>20.048309178743963</v>
      </c>
      <c r="AC6" s="67">
        <f t="shared" si="8"/>
        <v>10.386473429951691</v>
      </c>
      <c r="AD6" s="67">
        <f t="shared" si="8"/>
        <v>16.425120772946862</v>
      </c>
      <c r="AE6" s="67">
        <f t="shared" si="8"/>
        <v>1.6908212560386473</v>
      </c>
      <c r="AF6" s="67">
        <f t="shared" si="8"/>
        <v>6.0386473429951693</v>
      </c>
      <c r="AG6" s="67">
        <f t="shared" si="8"/>
        <v>11.111111111111111</v>
      </c>
      <c r="AH6" s="67">
        <f t="shared" si="8"/>
        <v>4.5893719806763285</v>
      </c>
      <c r="AI6" s="67">
        <f t="shared" si="8"/>
        <v>4.8309178743961354</v>
      </c>
      <c r="AJ6" s="67">
        <f t="shared" si="8"/>
        <v>5.7971014492753623</v>
      </c>
      <c r="AK6" s="206"/>
    </row>
    <row r="7" spans="1:37" ht="15" customHeight="1" x14ac:dyDescent="0.15">
      <c r="A7" s="261" t="s">
        <v>402</v>
      </c>
      <c r="B7" s="29" t="s">
        <v>272</v>
      </c>
      <c r="C7" s="29"/>
      <c r="D7" s="68">
        <f t="shared" ref="D7:D70" si="9">D92</f>
        <v>187</v>
      </c>
      <c r="E7" s="67">
        <f t="shared" si="5"/>
        <v>46.524064171122994</v>
      </c>
      <c r="F7" s="67">
        <f t="shared" ref="F7:J16" si="10">IF($D7=0,0,F92/$D7*100)</f>
        <v>18.71657754010695</v>
      </c>
      <c r="G7" s="67">
        <f t="shared" si="10"/>
        <v>6.9518716577540109</v>
      </c>
      <c r="H7" s="67">
        <f t="shared" si="10"/>
        <v>24.064171122994651</v>
      </c>
      <c r="I7" s="67">
        <f t="shared" si="10"/>
        <v>3.2085561497326207</v>
      </c>
      <c r="J7" s="67">
        <f t="shared" si="10"/>
        <v>0.53475935828876997</v>
      </c>
      <c r="K7" s="68">
        <f t="shared" ref="K7:K70" si="11">K92</f>
        <v>187</v>
      </c>
      <c r="L7" s="67">
        <f t="shared" ref="L7:Q7" si="12">IF($K7=0,0,L92/$K7*100)</f>
        <v>33.689839572192511</v>
      </c>
      <c r="M7" s="67">
        <f t="shared" si="12"/>
        <v>29.411764705882355</v>
      </c>
      <c r="N7" s="67">
        <f t="shared" si="12"/>
        <v>4.2780748663101598</v>
      </c>
      <c r="O7" s="67">
        <f t="shared" si="12"/>
        <v>28.342245989304814</v>
      </c>
      <c r="P7" s="67">
        <f t="shared" si="12"/>
        <v>3.7433155080213902</v>
      </c>
      <c r="Q7" s="67">
        <f t="shared" si="12"/>
        <v>0.53475935828876997</v>
      </c>
      <c r="R7" s="68">
        <f t="shared" ref="R7:R70" si="13">R92</f>
        <v>187</v>
      </c>
      <c r="S7" s="67">
        <f t="shared" ref="S7:AJ7" si="14">IF($R7=0,0,S92/$R7*100)</f>
        <v>13.368983957219251</v>
      </c>
      <c r="T7" s="67">
        <f t="shared" si="14"/>
        <v>33.155080213903744</v>
      </c>
      <c r="U7" s="67">
        <f t="shared" si="14"/>
        <v>14.973262032085561</v>
      </c>
      <c r="V7" s="67">
        <f t="shared" si="14"/>
        <v>49.19786096256685</v>
      </c>
      <c r="W7" s="67">
        <f t="shared" si="14"/>
        <v>12.834224598930483</v>
      </c>
      <c r="X7" s="67">
        <f t="shared" si="14"/>
        <v>25.133689839572192</v>
      </c>
      <c r="Y7" s="67">
        <f t="shared" si="14"/>
        <v>10.160427807486631</v>
      </c>
      <c r="Z7" s="67">
        <f t="shared" si="14"/>
        <v>25.133689839572192</v>
      </c>
      <c r="AA7" s="67">
        <f t="shared" si="14"/>
        <v>18.181818181818183</v>
      </c>
      <c r="AB7" s="67">
        <f t="shared" si="14"/>
        <v>22.459893048128343</v>
      </c>
      <c r="AC7" s="67">
        <f t="shared" si="14"/>
        <v>12.299465240641712</v>
      </c>
      <c r="AD7" s="67">
        <f t="shared" si="14"/>
        <v>16.042780748663102</v>
      </c>
      <c r="AE7" s="67">
        <f t="shared" si="14"/>
        <v>3.2085561497326207</v>
      </c>
      <c r="AF7" s="67">
        <f t="shared" si="14"/>
        <v>3.2085561497326207</v>
      </c>
      <c r="AG7" s="67">
        <f t="shared" si="14"/>
        <v>11.76470588235294</v>
      </c>
      <c r="AH7" s="67">
        <f t="shared" si="14"/>
        <v>6.9518716577540109</v>
      </c>
      <c r="AI7" s="67">
        <f t="shared" si="14"/>
        <v>5.8823529411764701</v>
      </c>
      <c r="AJ7" s="67">
        <f t="shared" si="14"/>
        <v>4.2780748663101598</v>
      </c>
      <c r="AK7" s="206"/>
    </row>
    <row r="8" spans="1:37" ht="15" customHeight="1" x14ac:dyDescent="0.15">
      <c r="A8" s="261"/>
      <c r="B8" s="29" t="s">
        <v>273</v>
      </c>
      <c r="C8" s="29"/>
      <c r="D8" s="68">
        <f t="shared" si="9"/>
        <v>315</v>
      </c>
      <c r="E8" s="67">
        <f t="shared" si="5"/>
        <v>42.857142857142854</v>
      </c>
      <c r="F8" s="67">
        <f t="shared" si="10"/>
        <v>17.460317460317459</v>
      </c>
      <c r="G8" s="67">
        <f t="shared" si="10"/>
        <v>4.4444444444444446</v>
      </c>
      <c r="H8" s="67">
        <f t="shared" si="10"/>
        <v>27.301587301587301</v>
      </c>
      <c r="I8" s="67">
        <f t="shared" si="10"/>
        <v>5.7142857142857144</v>
      </c>
      <c r="J8" s="67">
        <f t="shared" si="10"/>
        <v>2.2222222222222223</v>
      </c>
      <c r="K8" s="68">
        <f t="shared" si="11"/>
        <v>315</v>
      </c>
      <c r="L8" s="67">
        <f t="shared" ref="L8:Q8" si="15">IF($K8=0,0,L93/$K8*100)</f>
        <v>37.142857142857146</v>
      </c>
      <c r="M8" s="67">
        <f t="shared" si="15"/>
        <v>20.317460317460316</v>
      </c>
      <c r="N8" s="67">
        <f t="shared" si="15"/>
        <v>3.8095238095238098</v>
      </c>
      <c r="O8" s="67">
        <f t="shared" si="15"/>
        <v>29.206349206349209</v>
      </c>
      <c r="P8" s="67">
        <f t="shared" si="15"/>
        <v>7.3015873015873023</v>
      </c>
      <c r="Q8" s="67">
        <f t="shared" si="15"/>
        <v>2.2222222222222223</v>
      </c>
      <c r="R8" s="68">
        <f t="shared" si="13"/>
        <v>315</v>
      </c>
      <c r="S8" s="67">
        <f t="shared" ref="S8:AJ8" si="16">IF($R8=0,0,S93/$R8*100)</f>
        <v>10.793650793650794</v>
      </c>
      <c r="T8" s="67">
        <f t="shared" si="16"/>
        <v>35.555555555555557</v>
      </c>
      <c r="U8" s="67">
        <f t="shared" si="16"/>
        <v>15.555555555555555</v>
      </c>
      <c r="V8" s="67">
        <f t="shared" si="16"/>
        <v>45.079365079365083</v>
      </c>
      <c r="W8" s="67">
        <f t="shared" si="16"/>
        <v>18.730158730158731</v>
      </c>
      <c r="X8" s="67">
        <f t="shared" si="16"/>
        <v>31.746031746031743</v>
      </c>
      <c r="Y8" s="67">
        <f t="shared" si="16"/>
        <v>9.2063492063492074</v>
      </c>
      <c r="Z8" s="67">
        <f t="shared" si="16"/>
        <v>15.555555555555555</v>
      </c>
      <c r="AA8" s="67">
        <f t="shared" si="16"/>
        <v>11.746031746031745</v>
      </c>
      <c r="AB8" s="67">
        <f t="shared" si="16"/>
        <v>16.507936507936506</v>
      </c>
      <c r="AC8" s="67">
        <f t="shared" si="16"/>
        <v>10.158730158730158</v>
      </c>
      <c r="AD8" s="67">
        <f t="shared" si="16"/>
        <v>16.19047619047619</v>
      </c>
      <c r="AE8" s="67">
        <f t="shared" si="16"/>
        <v>4.4444444444444446</v>
      </c>
      <c r="AF8" s="67">
        <f t="shared" si="16"/>
        <v>4.1269841269841265</v>
      </c>
      <c r="AG8" s="67">
        <f t="shared" si="16"/>
        <v>9.8412698412698418</v>
      </c>
      <c r="AH8" s="67">
        <f t="shared" si="16"/>
        <v>6.9841269841269842</v>
      </c>
      <c r="AI8" s="67">
        <f t="shared" si="16"/>
        <v>7.6190476190476195</v>
      </c>
      <c r="AJ8" s="67">
        <f t="shared" si="16"/>
        <v>7.9365079365079358</v>
      </c>
      <c r="AK8" s="206"/>
    </row>
    <row r="9" spans="1:37" ht="15" customHeight="1" x14ac:dyDescent="0.15">
      <c r="A9" s="88"/>
      <c r="B9" s="30" t="s">
        <v>274</v>
      </c>
      <c r="C9" s="30"/>
      <c r="D9" s="75">
        <f t="shared" si="9"/>
        <v>69</v>
      </c>
      <c r="E9" s="71">
        <f t="shared" si="5"/>
        <v>52.173913043478258</v>
      </c>
      <c r="F9" s="71">
        <f t="shared" si="10"/>
        <v>21.739130434782609</v>
      </c>
      <c r="G9" s="71">
        <f t="shared" si="10"/>
        <v>2.8985507246376812</v>
      </c>
      <c r="H9" s="71">
        <f t="shared" si="10"/>
        <v>17.391304347826086</v>
      </c>
      <c r="I9" s="71">
        <f t="shared" si="10"/>
        <v>2.8985507246376812</v>
      </c>
      <c r="J9" s="71">
        <f t="shared" si="10"/>
        <v>2.8985507246376812</v>
      </c>
      <c r="K9" s="75">
        <f t="shared" si="11"/>
        <v>69</v>
      </c>
      <c r="L9" s="71">
        <f t="shared" ref="L9:Q9" si="17">IF($K9=0,0,L94/$K9*100)</f>
        <v>43.478260869565219</v>
      </c>
      <c r="M9" s="71">
        <f t="shared" si="17"/>
        <v>26.086956521739129</v>
      </c>
      <c r="N9" s="71">
        <f t="shared" si="17"/>
        <v>1.4492753623188406</v>
      </c>
      <c r="O9" s="71">
        <f t="shared" si="17"/>
        <v>23.188405797101449</v>
      </c>
      <c r="P9" s="71">
        <f t="shared" si="17"/>
        <v>2.8985507246376812</v>
      </c>
      <c r="Q9" s="71">
        <f t="shared" si="17"/>
        <v>2.8985507246376812</v>
      </c>
      <c r="R9" s="75">
        <f t="shared" si="13"/>
        <v>69</v>
      </c>
      <c r="S9" s="71">
        <f t="shared" ref="S9:AJ9" si="18">IF($R9=0,0,S94/$R9*100)</f>
        <v>4.3478260869565215</v>
      </c>
      <c r="T9" s="71">
        <f t="shared" si="18"/>
        <v>28.985507246376812</v>
      </c>
      <c r="U9" s="71">
        <f t="shared" si="18"/>
        <v>11.594202898550725</v>
      </c>
      <c r="V9" s="71">
        <f t="shared" si="18"/>
        <v>49.275362318840585</v>
      </c>
      <c r="W9" s="71">
        <f t="shared" si="18"/>
        <v>24.637681159420293</v>
      </c>
      <c r="X9" s="71">
        <f t="shared" si="18"/>
        <v>42.028985507246375</v>
      </c>
      <c r="Y9" s="71">
        <f t="shared" si="18"/>
        <v>5.7971014492753623</v>
      </c>
      <c r="Z9" s="71">
        <f t="shared" si="18"/>
        <v>18.840579710144929</v>
      </c>
      <c r="AA9" s="71">
        <f t="shared" si="18"/>
        <v>11.594202898550725</v>
      </c>
      <c r="AB9" s="71">
        <f t="shared" si="18"/>
        <v>8.695652173913043</v>
      </c>
      <c r="AC9" s="71">
        <f t="shared" si="18"/>
        <v>7.2463768115942031</v>
      </c>
      <c r="AD9" s="71">
        <f t="shared" si="18"/>
        <v>14.492753623188406</v>
      </c>
      <c r="AE9" s="71">
        <f t="shared" si="18"/>
        <v>2.8985507246376812</v>
      </c>
      <c r="AF9" s="71">
        <f t="shared" si="18"/>
        <v>1.4492753623188406</v>
      </c>
      <c r="AG9" s="71">
        <f t="shared" si="18"/>
        <v>13.043478260869565</v>
      </c>
      <c r="AH9" s="71">
        <f t="shared" si="18"/>
        <v>1.4492753623188406</v>
      </c>
      <c r="AI9" s="71">
        <f t="shared" si="18"/>
        <v>13.043478260869565</v>
      </c>
      <c r="AJ9" s="71">
        <f t="shared" si="18"/>
        <v>4.3478260869565215</v>
      </c>
      <c r="AK9" s="206"/>
    </row>
    <row r="10" spans="1:37" ht="15" customHeight="1" x14ac:dyDescent="0.15">
      <c r="A10" s="69" t="s">
        <v>354</v>
      </c>
      <c r="B10" s="29" t="s">
        <v>271</v>
      </c>
      <c r="C10" s="29"/>
      <c r="D10" s="68">
        <f t="shared" si="9"/>
        <v>300</v>
      </c>
      <c r="E10" s="67">
        <f t="shared" si="5"/>
        <v>46</v>
      </c>
      <c r="F10" s="67">
        <f t="shared" si="10"/>
        <v>20.333333333333332</v>
      </c>
      <c r="G10" s="67">
        <f t="shared" si="10"/>
        <v>3.6666666666666665</v>
      </c>
      <c r="H10" s="67">
        <f t="shared" si="10"/>
        <v>24.333333333333336</v>
      </c>
      <c r="I10" s="67">
        <f t="shared" si="10"/>
        <v>4</v>
      </c>
      <c r="J10" s="67">
        <f t="shared" si="10"/>
        <v>1.6666666666666667</v>
      </c>
      <c r="K10" s="68">
        <f t="shared" si="11"/>
        <v>300</v>
      </c>
      <c r="L10" s="67">
        <f t="shared" ref="L10:Q10" si="19">IF($K10=0,0,L95/$K10*100)</f>
        <v>38.333333333333336</v>
      </c>
      <c r="M10" s="67">
        <f t="shared" si="19"/>
        <v>27.333333333333332</v>
      </c>
      <c r="N10" s="67">
        <f t="shared" si="19"/>
        <v>3</v>
      </c>
      <c r="O10" s="67">
        <f t="shared" si="19"/>
        <v>23</v>
      </c>
      <c r="P10" s="67">
        <f t="shared" si="19"/>
        <v>5.6666666666666661</v>
      </c>
      <c r="Q10" s="67">
        <f t="shared" si="19"/>
        <v>2.666666666666667</v>
      </c>
      <c r="R10" s="68">
        <f t="shared" si="13"/>
        <v>300</v>
      </c>
      <c r="S10" s="67">
        <f t="shared" ref="S10:AJ10" si="20">IF($R10=0,0,S95/$R10*100)</f>
        <v>15.666666666666668</v>
      </c>
      <c r="T10" s="67">
        <f t="shared" si="20"/>
        <v>42.333333333333336</v>
      </c>
      <c r="U10" s="67">
        <f t="shared" si="20"/>
        <v>18.666666666666668</v>
      </c>
      <c r="V10" s="67">
        <f t="shared" si="20"/>
        <v>45.333333333333329</v>
      </c>
      <c r="W10" s="67">
        <f t="shared" si="20"/>
        <v>11.333333333333332</v>
      </c>
      <c r="X10" s="67">
        <f t="shared" si="20"/>
        <v>24.333333333333336</v>
      </c>
      <c r="Y10" s="67">
        <f t="shared" si="20"/>
        <v>8.6666666666666679</v>
      </c>
      <c r="Z10" s="67">
        <f t="shared" si="20"/>
        <v>16.666666666666664</v>
      </c>
      <c r="AA10" s="67">
        <f t="shared" si="20"/>
        <v>17.666666666666668</v>
      </c>
      <c r="AB10" s="67">
        <f t="shared" si="20"/>
        <v>22.333333333333332</v>
      </c>
      <c r="AC10" s="67">
        <f t="shared" si="20"/>
        <v>8.6666666666666679</v>
      </c>
      <c r="AD10" s="67">
        <f t="shared" si="20"/>
        <v>15.333333333333332</v>
      </c>
      <c r="AE10" s="67">
        <f t="shared" si="20"/>
        <v>2</v>
      </c>
      <c r="AF10" s="67">
        <f t="shared" si="20"/>
        <v>6.3333333333333339</v>
      </c>
      <c r="AG10" s="67">
        <f t="shared" si="20"/>
        <v>9.3333333333333339</v>
      </c>
      <c r="AH10" s="67">
        <f t="shared" si="20"/>
        <v>4</v>
      </c>
      <c r="AI10" s="67">
        <f t="shared" si="20"/>
        <v>5.6666666666666661</v>
      </c>
      <c r="AJ10" s="67">
        <f t="shared" si="20"/>
        <v>5.6666666666666661</v>
      </c>
      <c r="AK10" s="206"/>
    </row>
    <row r="11" spans="1:37" ht="15" customHeight="1" x14ac:dyDescent="0.15">
      <c r="A11" s="261" t="s">
        <v>399</v>
      </c>
      <c r="B11" s="29" t="s">
        <v>272</v>
      </c>
      <c r="C11" s="29"/>
      <c r="D11" s="68">
        <f t="shared" si="9"/>
        <v>240</v>
      </c>
      <c r="E11" s="67">
        <f t="shared" si="5"/>
        <v>43.75</v>
      </c>
      <c r="F11" s="67">
        <f t="shared" si="10"/>
        <v>20.833333333333336</v>
      </c>
      <c r="G11" s="67">
        <f t="shared" si="10"/>
        <v>3.3333333333333335</v>
      </c>
      <c r="H11" s="67">
        <f t="shared" si="10"/>
        <v>27.916666666666668</v>
      </c>
      <c r="I11" s="67">
        <f t="shared" si="10"/>
        <v>2.9166666666666665</v>
      </c>
      <c r="J11" s="67">
        <f t="shared" si="10"/>
        <v>1.25</v>
      </c>
      <c r="K11" s="68">
        <f t="shared" si="11"/>
        <v>240</v>
      </c>
      <c r="L11" s="67">
        <f t="shared" ref="L11:Q11" si="21">IF($K11=0,0,L96/$K11*100)</f>
        <v>35.833333333333336</v>
      </c>
      <c r="M11" s="67">
        <f t="shared" si="21"/>
        <v>25.416666666666664</v>
      </c>
      <c r="N11" s="67">
        <f t="shared" si="21"/>
        <v>2.9166666666666665</v>
      </c>
      <c r="O11" s="67">
        <f t="shared" si="21"/>
        <v>30.833333333333336</v>
      </c>
      <c r="P11" s="67">
        <f t="shared" si="21"/>
        <v>3.75</v>
      </c>
      <c r="Q11" s="67">
        <f t="shared" si="21"/>
        <v>1.25</v>
      </c>
      <c r="R11" s="68">
        <f t="shared" si="13"/>
        <v>240</v>
      </c>
      <c r="S11" s="67">
        <f t="shared" ref="S11:AJ11" si="22">IF($R11=0,0,S96/$R11*100)</f>
        <v>17.5</v>
      </c>
      <c r="T11" s="67">
        <f t="shared" si="22"/>
        <v>35.833333333333336</v>
      </c>
      <c r="U11" s="67">
        <f t="shared" si="22"/>
        <v>22.083333333333332</v>
      </c>
      <c r="V11" s="67">
        <f t="shared" si="22"/>
        <v>41.25</v>
      </c>
      <c r="W11" s="67">
        <f t="shared" si="22"/>
        <v>11.666666666666666</v>
      </c>
      <c r="X11" s="67">
        <f t="shared" si="22"/>
        <v>23.333333333333332</v>
      </c>
      <c r="Y11" s="67">
        <f t="shared" si="22"/>
        <v>12.916666666666668</v>
      </c>
      <c r="Z11" s="67">
        <f t="shared" si="22"/>
        <v>16.666666666666664</v>
      </c>
      <c r="AA11" s="67">
        <f t="shared" si="22"/>
        <v>15</v>
      </c>
      <c r="AB11" s="67">
        <f t="shared" si="22"/>
        <v>19.583333333333332</v>
      </c>
      <c r="AC11" s="67">
        <f t="shared" si="22"/>
        <v>12.916666666666668</v>
      </c>
      <c r="AD11" s="67">
        <f t="shared" si="22"/>
        <v>16.25</v>
      </c>
      <c r="AE11" s="67">
        <f t="shared" si="22"/>
        <v>3.3333333333333335</v>
      </c>
      <c r="AF11" s="67">
        <f t="shared" si="22"/>
        <v>3.75</v>
      </c>
      <c r="AG11" s="67">
        <f t="shared" si="22"/>
        <v>11.25</v>
      </c>
      <c r="AH11" s="67">
        <f t="shared" si="22"/>
        <v>5</v>
      </c>
      <c r="AI11" s="67">
        <f t="shared" si="22"/>
        <v>5</v>
      </c>
      <c r="AJ11" s="67">
        <f t="shared" si="22"/>
        <v>6.666666666666667</v>
      </c>
      <c r="AK11" s="206"/>
    </row>
    <row r="12" spans="1:37" ht="15" customHeight="1" x14ac:dyDescent="0.15">
      <c r="A12" s="261" t="s">
        <v>400</v>
      </c>
      <c r="B12" s="29" t="s">
        <v>273</v>
      </c>
      <c r="C12" s="29"/>
      <c r="D12" s="68">
        <f t="shared" si="9"/>
        <v>355</v>
      </c>
      <c r="E12" s="67">
        <f t="shared" si="5"/>
        <v>43.380281690140841</v>
      </c>
      <c r="F12" s="67">
        <f t="shared" si="10"/>
        <v>18.30985915492958</v>
      </c>
      <c r="G12" s="67">
        <f t="shared" si="10"/>
        <v>4.507042253521127</v>
      </c>
      <c r="H12" s="67">
        <f t="shared" si="10"/>
        <v>27.605633802816904</v>
      </c>
      <c r="I12" s="67">
        <f t="shared" si="10"/>
        <v>5.070422535211268</v>
      </c>
      <c r="J12" s="67">
        <f t="shared" si="10"/>
        <v>1.1267605633802817</v>
      </c>
      <c r="K12" s="68">
        <f t="shared" si="11"/>
        <v>355</v>
      </c>
      <c r="L12" s="67">
        <f t="shared" ref="L12:Q12" si="23">IF($K12=0,0,L97/$K12*100)</f>
        <v>34.647887323943664</v>
      </c>
      <c r="M12" s="67">
        <f t="shared" si="23"/>
        <v>23.661971830985916</v>
      </c>
      <c r="N12" s="67">
        <f t="shared" si="23"/>
        <v>2.8169014084507045</v>
      </c>
      <c r="O12" s="67">
        <f t="shared" si="23"/>
        <v>31.26760563380282</v>
      </c>
      <c r="P12" s="67">
        <f t="shared" si="23"/>
        <v>6.197183098591549</v>
      </c>
      <c r="Q12" s="67">
        <f t="shared" si="23"/>
        <v>1.4084507042253522</v>
      </c>
      <c r="R12" s="68">
        <f t="shared" si="13"/>
        <v>355</v>
      </c>
      <c r="S12" s="67">
        <f t="shared" ref="S12:AJ12" si="24">IF($R12=0,0,S97/$R12*100)</f>
        <v>13.239436619718308</v>
      </c>
      <c r="T12" s="67">
        <f t="shared" si="24"/>
        <v>30.704225352112672</v>
      </c>
      <c r="U12" s="67">
        <f t="shared" si="24"/>
        <v>12.394366197183098</v>
      </c>
      <c r="V12" s="67">
        <f t="shared" si="24"/>
        <v>47.323943661971832</v>
      </c>
      <c r="W12" s="67">
        <f t="shared" si="24"/>
        <v>18.30985915492958</v>
      </c>
      <c r="X12" s="67">
        <f t="shared" si="24"/>
        <v>35.2112676056338</v>
      </c>
      <c r="Y12" s="67">
        <f t="shared" si="24"/>
        <v>7.042253521126761</v>
      </c>
      <c r="Z12" s="67">
        <f t="shared" si="24"/>
        <v>18.028169014084508</v>
      </c>
      <c r="AA12" s="67">
        <f t="shared" si="24"/>
        <v>12.957746478873238</v>
      </c>
      <c r="AB12" s="67">
        <f t="shared" si="24"/>
        <v>16.619718309859156</v>
      </c>
      <c r="AC12" s="67">
        <f t="shared" si="24"/>
        <v>10.985915492957748</v>
      </c>
      <c r="AD12" s="67">
        <f t="shared" si="24"/>
        <v>16.056338028169016</v>
      </c>
      <c r="AE12" s="67">
        <f t="shared" si="24"/>
        <v>3.3802816901408446</v>
      </c>
      <c r="AF12" s="67">
        <f t="shared" si="24"/>
        <v>4.225352112676056</v>
      </c>
      <c r="AG12" s="67">
        <f t="shared" si="24"/>
        <v>10.704225352112676</v>
      </c>
      <c r="AH12" s="67">
        <f t="shared" si="24"/>
        <v>7.605633802816901</v>
      </c>
      <c r="AI12" s="67">
        <f t="shared" si="24"/>
        <v>7.323943661971831</v>
      </c>
      <c r="AJ12" s="67">
        <f t="shared" si="24"/>
        <v>6.7605633802816891</v>
      </c>
      <c r="AK12" s="206"/>
    </row>
    <row r="13" spans="1:37" ht="15" customHeight="1" x14ac:dyDescent="0.15">
      <c r="A13" s="262" t="s">
        <v>401</v>
      </c>
      <c r="B13" s="30" t="s">
        <v>274</v>
      </c>
      <c r="C13" s="30"/>
      <c r="D13" s="75">
        <f t="shared" si="9"/>
        <v>90</v>
      </c>
      <c r="E13" s="71">
        <f t="shared" si="5"/>
        <v>46.666666666666664</v>
      </c>
      <c r="F13" s="71">
        <f t="shared" si="10"/>
        <v>23.333333333333332</v>
      </c>
      <c r="G13" s="71">
        <f t="shared" si="10"/>
        <v>3.3333333333333335</v>
      </c>
      <c r="H13" s="71">
        <f t="shared" si="10"/>
        <v>20</v>
      </c>
      <c r="I13" s="71">
        <f t="shared" si="10"/>
        <v>4.4444444444444446</v>
      </c>
      <c r="J13" s="71">
        <f t="shared" si="10"/>
        <v>2.2222222222222223</v>
      </c>
      <c r="K13" s="75">
        <f t="shared" si="11"/>
        <v>90</v>
      </c>
      <c r="L13" s="71">
        <f t="shared" ref="L13:Q13" si="25">IF($K13=0,0,L98/$K13*100)</f>
        <v>36.666666666666664</v>
      </c>
      <c r="M13" s="71">
        <f t="shared" si="25"/>
        <v>24.444444444444443</v>
      </c>
      <c r="N13" s="71">
        <f t="shared" si="25"/>
        <v>3.3333333333333335</v>
      </c>
      <c r="O13" s="71">
        <f t="shared" si="25"/>
        <v>27.777777777777779</v>
      </c>
      <c r="P13" s="71">
        <f t="shared" si="25"/>
        <v>5.5555555555555554</v>
      </c>
      <c r="Q13" s="71">
        <f t="shared" si="25"/>
        <v>2.2222222222222223</v>
      </c>
      <c r="R13" s="75">
        <f t="shared" si="13"/>
        <v>90</v>
      </c>
      <c r="S13" s="71">
        <f t="shared" ref="S13:AJ13" si="26">IF($R13=0,0,S98/$R13*100)</f>
        <v>8.8888888888888893</v>
      </c>
      <c r="T13" s="71">
        <f t="shared" si="26"/>
        <v>26.666666666666668</v>
      </c>
      <c r="U13" s="71">
        <f t="shared" si="26"/>
        <v>5.5555555555555554</v>
      </c>
      <c r="V13" s="71">
        <f t="shared" si="26"/>
        <v>51.111111111111107</v>
      </c>
      <c r="W13" s="71">
        <f t="shared" si="26"/>
        <v>23.333333333333332</v>
      </c>
      <c r="X13" s="71">
        <f t="shared" si="26"/>
        <v>36.666666666666664</v>
      </c>
      <c r="Y13" s="71">
        <f t="shared" si="26"/>
        <v>11.111111111111111</v>
      </c>
      <c r="Z13" s="71">
        <f t="shared" si="26"/>
        <v>24.444444444444443</v>
      </c>
      <c r="AA13" s="71">
        <f t="shared" si="26"/>
        <v>11.111111111111111</v>
      </c>
      <c r="AB13" s="71">
        <f t="shared" si="26"/>
        <v>11.111111111111111</v>
      </c>
      <c r="AC13" s="71">
        <f t="shared" si="26"/>
        <v>7.7777777777777777</v>
      </c>
      <c r="AD13" s="71">
        <f t="shared" si="26"/>
        <v>18.888888888888889</v>
      </c>
      <c r="AE13" s="71">
        <f t="shared" si="26"/>
        <v>3.3333333333333335</v>
      </c>
      <c r="AF13" s="71">
        <f t="shared" si="26"/>
        <v>2.2222222222222223</v>
      </c>
      <c r="AG13" s="71">
        <f t="shared" si="26"/>
        <v>16.666666666666664</v>
      </c>
      <c r="AH13" s="71">
        <f t="shared" si="26"/>
        <v>4.4444444444444446</v>
      </c>
      <c r="AI13" s="71">
        <f t="shared" si="26"/>
        <v>10</v>
      </c>
      <c r="AJ13" s="71">
        <f t="shared" si="26"/>
        <v>3.3333333333333335</v>
      </c>
      <c r="AK13" s="206"/>
    </row>
    <row r="14" spans="1:37" ht="15" customHeight="1" x14ac:dyDescent="0.15">
      <c r="A14" s="69" t="s">
        <v>354</v>
      </c>
      <c r="B14" s="29" t="s">
        <v>271</v>
      </c>
      <c r="C14" s="29"/>
      <c r="D14" s="68">
        <f t="shared" si="9"/>
        <v>320</v>
      </c>
      <c r="E14" s="67">
        <f t="shared" si="5"/>
        <v>43.4375</v>
      </c>
      <c r="F14" s="67">
        <f t="shared" si="10"/>
        <v>21.875</v>
      </c>
      <c r="G14" s="67">
        <f t="shared" si="10"/>
        <v>2.1875</v>
      </c>
      <c r="H14" s="67">
        <f t="shared" si="10"/>
        <v>27.187499999999996</v>
      </c>
      <c r="I14" s="67">
        <f t="shared" si="10"/>
        <v>3.75</v>
      </c>
      <c r="J14" s="67">
        <f t="shared" si="10"/>
        <v>1.5625</v>
      </c>
      <c r="K14" s="68">
        <f t="shared" si="11"/>
        <v>320</v>
      </c>
      <c r="L14" s="67">
        <f t="shared" ref="L14:Q14" si="27">IF($K14=0,0,L99/$K14*100)</f>
        <v>36.875</v>
      </c>
      <c r="M14" s="67">
        <f t="shared" si="27"/>
        <v>26.5625</v>
      </c>
      <c r="N14" s="67">
        <f t="shared" si="27"/>
        <v>3.125</v>
      </c>
      <c r="O14" s="67">
        <f t="shared" si="27"/>
        <v>24.0625</v>
      </c>
      <c r="P14" s="67">
        <f t="shared" si="27"/>
        <v>6.8750000000000009</v>
      </c>
      <c r="Q14" s="67">
        <f t="shared" si="27"/>
        <v>2.5</v>
      </c>
      <c r="R14" s="68">
        <f t="shared" si="13"/>
        <v>320</v>
      </c>
      <c r="S14" s="67">
        <f t="shared" ref="S14:AJ14" si="28">IF($R14=0,0,S99/$R14*100)</f>
        <v>13.750000000000002</v>
      </c>
      <c r="T14" s="67">
        <f t="shared" si="28"/>
        <v>39.0625</v>
      </c>
      <c r="U14" s="67">
        <f t="shared" si="28"/>
        <v>19.6875</v>
      </c>
      <c r="V14" s="67">
        <f t="shared" si="28"/>
        <v>46.875</v>
      </c>
      <c r="W14" s="67">
        <f t="shared" si="28"/>
        <v>12.5</v>
      </c>
      <c r="X14" s="67">
        <f t="shared" si="28"/>
        <v>24.375</v>
      </c>
      <c r="Y14" s="67">
        <f t="shared" si="28"/>
        <v>7.8125</v>
      </c>
      <c r="Z14" s="67">
        <f t="shared" si="28"/>
        <v>18.75</v>
      </c>
      <c r="AA14" s="67">
        <f t="shared" si="28"/>
        <v>15.312500000000002</v>
      </c>
      <c r="AB14" s="67">
        <f t="shared" si="28"/>
        <v>22.5</v>
      </c>
      <c r="AC14" s="67">
        <f t="shared" si="28"/>
        <v>10.625</v>
      </c>
      <c r="AD14" s="67">
        <f t="shared" si="28"/>
        <v>15</v>
      </c>
      <c r="AE14" s="67">
        <f t="shared" si="28"/>
        <v>2.1875</v>
      </c>
      <c r="AF14" s="67">
        <f t="shared" si="28"/>
        <v>5.9375</v>
      </c>
      <c r="AG14" s="67">
        <f t="shared" si="28"/>
        <v>9.6875</v>
      </c>
      <c r="AH14" s="67">
        <f t="shared" si="28"/>
        <v>5</v>
      </c>
      <c r="AI14" s="67">
        <f t="shared" si="28"/>
        <v>6.25</v>
      </c>
      <c r="AJ14" s="67">
        <f t="shared" si="28"/>
        <v>5.9375</v>
      </c>
      <c r="AK14" s="206"/>
    </row>
    <row r="15" spans="1:37" ht="15" customHeight="1" x14ac:dyDescent="0.15">
      <c r="A15" s="69" t="s">
        <v>397</v>
      </c>
      <c r="B15" s="29" t="s">
        <v>272</v>
      </c>
      <c r="C15" s="29"/>
      <c r="D15" s="68">
        <f t="shared" si="9"/>
        <v>276</v>
      </c>
      <c r="E15" s="67">
        <f t="shared" si="5"/>
        <v>43.840579710144929</v>
      </c>
      <c r="F15" s="67">
        <f t="shared" si="10"/>
        <v>17.028985507246379</v>
      </c>
      <c r="G15" s="67">
        <f t="shared" si="10"/>
        <v>5.7971014492753623</v>
      </c>
      <c r="H15" s="67">
        <f t="shared" si="10"/>
        <v>28.623188405797102</v>
      </c>
      <c r="I15" s="67">
        <f t="shared" si="10"/>
        <v>3.9855072463768111</v>
      </c>
      <c r="J15" s="67">
        <f t="shared" si="10"/>
        <v>0.72463768115942029</v>
      </c>
      <c r="K15" s="68">
        <f t="shared" si="11"/>
        <v>276</v>
      </c>
      <c r="L15" s="67">
        <f t="shared" ref="L15:Q15" si="29">IF($K15=0,0,L100/$K15*100)</f>
        <v>36.231884057971016</v>
      </c>
      <c r="M15" s="67">
        <f t="shared" si="29"/>
        <v>24.637681159420293</v>
      </c>
      <c r="N15" s="67">
        <f t="shared" si="29"/>
        <v>2.5362318840579712</v>
      </c>
      <c r="O15" s="67">
        <f t="shared" si="29"/>
        <v>31.521739130434785</v>
      </c>
      <c r="P15" s="67">
        <f t="shared" si="29"/>
        <v>3.9855072463768111</v>
      </c>
      <c r="Q15" s="67">
        <f t="shared" si="29"/>
        <v>1.0869565217391304</v>
      </c>
      <c r="R15" s="68">
        <f t="shared" si="13"/>
        <v>276</v>
      </c>
      <c r="S15" s="67">
        <f t="shared" ref="S15:AJ15" si="30">IF($R15=0,0,S100/$R15*100)</f>
        <v>18.840579710144929</v>
      </c>
      <c r="T15" s="67">
        <f t="shared" si="30"/>
        <v>36.95652173913043</v>
      </c>
      <c r="U15" s="67">
        <f t="shared" si="30"/>
        <v>22.10144927536232</v>
      </c>
      <c r="V15" s="67">
        <f t="shared" si="30"/>
        <v>42.028985507246375</v>
      </c>
      <c r="W15" s="67">
        <f t="shared" si="30"/>
        <v>12.318840579710146</v>
      </c>
      <c r="X15" s="67">
        <f t="shared" si="30"/>
        <v>27.536231884057973</v>
      </c>
      <c r="Y15" s="67">
        <f t="shared" si="30"/>
        <v>12.318840579710146</v>
      </c>
      <c r="Z15" s="67">
        <f t="shared" si="30"/>
        <v>15.579710144927535</v>
      </c>
      <c r="AA15" s="67">
        <f t="shared" si="30"/>
        <v>15.942028985507244</v>
      </c>
      <c r="AB15" s="67">
        <f t="shared" si="30"/>
        <v>15.942028985507244</v>
      </c>
      <c r="AC15" s="67">
        <f t="shared" si="30"/>
        <v>10.507246376811594</v>
      </c>
      <c r="AD15" s="67">
        <f t="shared" si="30"/>
        <v>17.753623188405797</v>
      </c>
      <c r="AE15" s="67">
        <f t="shared" si="30"/>
        <v>2.8985507246376812</v>
      </c>
      <c r="AF15" s="67">
        <f t="shared" si="30"/>
        <v>3.6231884057971016</v>
      </c>
      <c r="AG15" s="67">
        <f t="shared" si="30"/>
        <v>8.3333333333333321</v>
      </c>
      <c r="AH15" s="67">
        <f t="shared" si="30"/>
        <v>4.3478260869565215</v>
      </c>
      <c r="AI15" s="67">
        <f t="shared" si="30"/>
        <v>5.0724637681159424</v>
      </c>
      <c r="AJ15" s="67">
        <f t="shared" si="30"/>
        <v>6.8840579710144931</v>
      </c>
      <c r="AK15" s="206"/>
    </row>
    <row r="16" spans="1:37" ht="15" customHeight="1" x14ac:dyDescent="0.15">
      <c r="A16" s="69" t="s">
        <v>398</v>
      </c>
      <c r="B16" s="29" t="s">
        <v>273</v>
      </c>
      <c r="C16" s="29"/>
      <c r="D16" s="68">
        <f t="shared" si="9"/>
        <v>312</v>
      </c>
      <c r="E16" s="67">
        <f t="shared" si="5"/>
        <v>45.512820512820511</v>
      </c>
      <c r="F16" s="67">
        <f t="shared" si="10"/>
        <v>19.230769230769234</v>
      </c>
      <c r="G16" s="67">
        <f t="shared" si="10"/>
        <v>3.8461538461538463</v>
      </c>
      <c r="H16" s="67">
        <f t="shared" si="10"/>
        <v>24.679487179487182</v>
      </c>
      <c r="I16" s="67">
        <f t="shared" si="10"/>
        <v>4.8076923076923084</v>
      </c>
      <c r="J16" s="67">
        <f t="shared" si="10"/>
        <v>1.9230769230769231</v>
      </c>
      <c r="K16" s="68">
        <f t="shared" si="11"/>
        <v>312</v>
      </c>
      <c r="L16" s="67">
        <f t="shared" ref="L16:Q16" si="31">IF($K16=0,0,L101/$K16*100)</f>
        <v>34.615384615384613</v>
      </c>
      <c r="M16" s="67">
        <f t="shared" si="31"/>
        <v>25</v>
      </c>
      <c r="N16" s="67">
        <f t="shared" si="31"/>
        <v>2.8846153846153846</v>
      </c>
      <c r="O16" s="67">
        <f t="shared" si="31"/>
        <v>30.128205128205128</v>
      </c>
      <c r="P16" s="67">
        <f t="shared" si="31"/>
        <v>5.1282051282051277</v>
      </c>
      <c r="Q16" s="67">
        <f t="shared" si="31"/>
        <v>2.2435897435897436</v>
      </c>
      <c r="R16" s="68">
        <f t="shared" si="13"/>
        <v>312</v>
      </c>
      <c r="S16" s="67">
        <f t="shared" ref="S16:AJ16" si="32">IF($R16=0,0,S101/$R16*100)</f>
        <v>12.820512820512819</v>
      </c>
      <c r="T16" s="67">
        <f t="shared" si="32"/>
        <v>32.051282051282051</v>
      </c>
      <c r="U16" s="67">
        <f t="shared" si="32"/>
        <v>9.9358974358974361</v>
      </c>
      <c r="V16" s="67">
        <f t="shared" si="32"/>
        <v>47.435897435897431</v>
      </c>
      <c r="W16" s="67">
        <f t="shared" si="32"/>
        <v>17.307692307692307</v>
      </c>
      <c r="X16" s="67">
        <f t="shared" si="32"/>
        <v>32.371794871794876</v>
      </c>
      <c r="Y16" s="67">
        <f t="shared" si="32"/>
        <v>8.0128205128205128</v>
      </c>
      <c r="Z16" s="67">
        <f t="shared" si="32"/>
        <v>18.910256410256409</v>
      </c>
      <c r="AA16" s="67">
        <f t="shared" si="32"/>
        <v>13.461538461538462</v>
      </c>
      <c r="AB16" s="67">
        <f t="shared" si="32"/>
        <v>19.230769230769234</v>
      </c>
      <c r="AC16" s="67">
        <f t="shared" si="32"/>
        <v>11.217948717948719</v>
      </c>
      <c r="AD16" s="67">
        <f t="shared" si="32"/>
        <v>15.064102564102564</v>
      </c>
      <c r="AE16" s="67">
        <f t="shared" si="32"/>
        <v>3.5256410256410255</v>
      </c>
      <c r="AF16" s="67">
        <f t="shared" si="32"/>
        <v>4.4871794871794872</v>
      </c>
      <c r="AG16" s="67">
        <f t="shared" si="32"/>
        <v>13.461538461538462</v>
      </c>
      <c r="AH16" s="67">
        <f t="shared" si="32"/>
        <v>7.6923076923076925</v>
      </c>
      <c r="AI16" s="67">
        <f t="shared" si="32"/>
        <v>6.7307692307692308</v>
      </c>
      <c r="AJ16" s="67">
        <f t="shared" si="32"/>
        <v>6.0897435897435894</v>
      </c>
      <c r="AK16" s="206"/>
    </row>
    <row r="17" spans="1:37" ht="15" customHeight="1" x14ac:dyDescent="0.15">
      <c r="A17" s="88"/>
      <c r="B17" s="30" t="s">
        <v>274</v>
      </c>
      <c r="C17" s="30"/>
      <c r="D17" s="75">
        <f t="shared" si="9"/>
        <v>77</v>
      </c>
      <c r="E17" s="71">
        <f t="shared" si="5"/>
        <v>48.051948051948052</v>
      </c>
      <c r="F17" s="71">
        <f t="shared" ref="F17:J26" si="33">IF($D17=0,0,F102/$D17*100)</f>
        <v>25.97402597402597</v>
      </c>
      <c r="G17" s="71">
        <f t="shared" si="33"/>
        <v>3.8961038961038961</v>
      </c>
      <c r="H17" s="71">
        <f t="shared" si="33"/>
        <v>16.883116883116884</v>
      </c>
      <c r="I17" s="71">
        <f t="shared" si="33"/>
        <v>3.8961038961038961</v>
      </c>
      <c r="J17" s="71">
        <f t="shared" si="33"/>
        <v>1.2987012987012987</v>
      </c>
      <c r="K17" s="75">
        <f t="shared" si="11"/>
        <v>77</v>
      </c>
      <c r="L17" s="71">
        <f t="shared" ref="L17:Q17" si="34">IF($K17=0,0,L102/$K17*100)</f>
        <v>40.259740259740262</v>
      </c>
      <c r="M17" s="71">
        <f t="shared" si="34"/>
        <v>23.376623376623375</v>
      </c>
      <c r="N17" s="71">
        <f t="shared" si="34"/>
        <v>3.8961038961038961</v>
      </c>
      <c r="O17" s="71">
        <f t="shared" si="34"/>
        <v>27.27272727272727</v>
      </c>
      <c r="P17" s="71">
        <f t="shared" si="34"/>
        <v>5.1948051948051948</v>
      </c>
      <c r="Q17" s="71">
        <f t="shared" si="34"/>
        <v>0</v>
      </c>
      <c r="R17" s="75">
        <f t="shared" si="13"/>
        <v>77</v>
      </c>
      <c r="S17" s="71">
        <f t="shared" ref="S17:AJ17" si="35">IF($R17=0,0,S102/$R17*100)</f>
        <v>10.38961038961039</v>
      </c>
      <c r="T17" s="71">
        <f t="shared" si="35"/>
        <v>24.675324675324674</v>
      </c>
      <c r="U17" s="71">
        <f t="shared" si="35"/>
        <v>3.8961038961038961</v>
      </c>
      <c r="V17" s="71">
        <f t="shared" si="35"/>
        <v>45.454545454545453</v>
      </c>
      <c r="W17" s="71">
        <f t="shared" si="35"/>
        <v>25.97402597402597</v>
      </c>
      <c r="X17" s="71">
        <f t="shared" si="35"/>
        <v>41.558441558441558</v>
      </c>
      <c r="Y17" s="71">
        <f t="shared" si="35"/>
        <v>10.38961038961039</v>
      </c>
      <c r="Z17" s="71">
        <f t="shared" si="35"/>
        <v>18.181818181818183</v>
      </c>
      <c r="AA17" s="71">
        <f t="shared" si="35"/>
        <v>12.987012987012985</v>
      </c>
      <c r="AB17" s="71">
        <f t="shared" si="35"/>
        <v>9.0909090909090917</v>
      </c>
      <c r="AC17" s="71">
        <f t="shared" si="35"/>
        <v>6.4935064935064926</v>
      </c>
      <c r="AD17" s="71">
        <f t="shared" si="35"/>
        <v>19.480519480519483</v>
      </c>
      <c r="AE17" s="71">
        <f t="shared" si="35"/>
        <v>3.8961038961038961</v>
      </c>
      <c r="AF17" s="71">
        <f t="shared" si="35"/>
        <v>2.5974025974025974</v>
      </c>
      <c r="AG17" s="71">
        <f t="shared" si="35"/>
        <v>15.584415584415584</v>
      </c>
      <c r="AH17" s="71">
        <f t="shared" si="35"/>
        <v>3.8961038961038961</v>
      </c>
      <c r="AI17" s="71">
        <f t="shared" si="35"/>
        <v>11.688311688311687</v>
      </c>
      <c r="AJ17" s="71">
        <f t="shared" si="35"/>
        <v>3.8961038961038961</v>
      </c>
      <c r="AK17" s="206"/>
    </row>
    <row r="18" spans="1:37" ht="15" customHeight="1" x14ac:dyDescent="0.15">
      <c r="A18" s="69" t="s">
        <v>354</v>
      </c>
      <c r="B18" s="29" t="s">
        <v>271</v>
      </c>
      <c r="C18" s="29"/>
      <c r="D18" s="68">
        <f t="shared" si="9"/>
        <v>614</v>
      </c>
      <c r="E18" s="67">
        <f t="shared" si="5"/>
        <v>44.299674267100976</v>
      </c>
      <c r="F18" s="67">
        <f t="shared" si="33"/>
        <v>20.684039087947884</v>
      </c>
      <c r="G18" s="67">
        <f t="shared" si="33"/>
        <v>2.768729641693811</v>
      </c>
      <c r="H18" s="67">
        <f t="shared" si="33"/>
        <v>26.87296416938111</v>
      </c>
      <c r="I18" s="67">
        <f t="shared" si="33"/>
        <v>4.234527687296417</v>
      </c>
      <c r="J18" s="67">
        <f t="shared" si="33"/>
        <v>1.1400651465798046</v>
      </c>
      <c r="K18" s="68">
        <f t="shared" si="11"/>
        <v>614</v>
      </c>
      <c r="L18" s="67">
        <f t="shared" ref="L18:Q18" si="36">IF($K18=0,0,L103/$K18*100)</f>
        <v>36.319218241042343</v>
      </c>
      <c r="M18" s="67">
        <f t="shared" si="36"/>
        <v>26.547231270358306</v>
      </c>
      <c r="N18" s="67">
        <f t="shared" si="36"/>
        <v>1.9543973941368076</v>
      </c>
      <c r="O18" s="67">
        <f t="shared" si="36"/>
        <v>28.013029315960914</v>
      </c>
      <c r="P18" s="67">
        <f t="shared" si="36"/>
        <v>5.3745928338762221</v>
      </c>
      <c r="Q18" s="67">
        <f t="shared" si="36"/>
        <v>1.7915309446254073</v>
      </c>
      <c r="R18" s="68">
        <f t="shared" si="13"/>
        <v>614</v>
      </c>
      <c r="S18" s="67">
        <f t="shared" ref="S18:AJ18" si="37">IF($R18=0,0,S103/$R18*100)</f>
        <v>15.146579804560261</v>
      </c>
      <c r="T18" s="67">
        <f t="shared" si="37"/>
        <v>35.830618892508141</v>
      </c>
      <c r="U18" s="67">
        <f t="shared" si="37"/>
        <v>15.309446254071663</v>
      </c>
      <c r="V18" s="67">
        <f t="shared" si="37"/>
        <v>48.208469055374593</v>
      </c>
      <c r="W18" s="67">
        <f t="shared" si="37"/>
        <v>13.029315960912053</v>
      </c>
      <c r="X18" s="67">
        <f t="shared" si="37"/>
        <v>27.361563517915311</v>
      </c>
      <c r="Y18" s="67">
        <f t="shared" si="37"/>
        <v>9.6091205211726383</v>
      </c>
      <c r="Z18" s="67">
        <f t="shared" si="37"/>
        <v>17.752442996742669</v>
      </c>
      <c r="AA18" s="67">
        <f t="shared" si="37"/>
        <v>14.65798045602606</v>
      </c>
      <c r="AB18" s="67">
        <f t="shared" si="37"/>
        <v>20.032573289902281</v>
      </c>
      <c r="AC18" s="67">
        <f t="shared" si="37"/>
        <v>10.749185667752444</v>
      </c>
      <c r="AD18" s="67">
        <f t="shared" si="37"/>
        <v>17.426710097719869</v>
      </c>
      <c r="AE18" s="67">
        <f t="shared" si="37"/>
        <v>2.6058631921824107</v>
      </c>
      <c r="AF18" s="67">
        <f t="shared" si="37"/>
        <v>6.1889250814332248</v>
      </c>
      <c r="AG18" s="67">
        <f t="shared" si="37"/>
        <v>9.7719869706840399</v>
      </c>
      <c r="AH18" s="67">
        <f t="shared" si="37"/>
        <v>5.2117263843648214</v>
      </c>
      <c r="AI18" s="67">
        <f t="shared" si="37"/>
        <v>6.0260586319218241</v>
      </c>
      <c r="AJ18" s="67">
        <f t="shared" si="37"/>
        <v>5.7003257328990227</v>
      </c>
      <c r="AK18" s="206"/>
    </row>
    <row r="19" spans="1:37" ht="15" customHeight="1" x14ac:dyDescent="0.15">
      <c r="A19" s="261" t="s">
        <v>357</v>
      </c>
      <c r="B19" s="29" t="s">
        <v>272</v>
      </c>
      <c r="C19" s="29"/>
      <c r="D19" s="68">
        <f t="shared" si="9"/>
        <v>215</v>
      </c>
      <c r="E19" s="67">
        <f t="shared" si="5"/>
        <v>42.325581395348841</v>
      </c>
      <c r="F19" s="67">
        <f t="shared" si="33"/>
        <v>19.534883720930232</v>
      </c>
      <c r="G19" s="67">
        <f t="shared" si="33"/>
        <v>6.0465116279069768</v>
      </c>
      <c r="H19" s="67">
        <f t="shared" si="33"/>
        <v>26.046511627906977</v>
      </c>
      <c r="I19" s="67">
        <f t="shared" si="33"/>
        <v>5.5813953488372094</v>
      </c>
      <c r="J19" s="67">
        <f t="shared" si="33"/>
        <v>0.46511627906976744</v>
      </c>
      <c r="K19" s="68">
        <f t="shared" si="11"/>
        <v>215</v>
      </c>
      <c r="L19" s="67">
        <f t="shared" ref="L19:Q19" si="38">IF($K19=0,0,L104/$K19*100)</f>
        <v>38.604651162790695</v>
      </c>
      <c r="M19" s="67">
        <f t="shared" si="38"/>
        <v>26.046511627906977</v>
      </c>
      <c r="N19" s="67">
        <f t="shared" si="38"/>
        <v>4.1860465116279073</v>
      </c>
      <c r="O19" s="67">
        <f t="shared" si="38"/>
        <v>24.651162790697676</v>
      </c>
      <c r="P19" s="67">
        <f t="shared" si="38"/>
        <v>4.6511627906976747</v>
      </c>
      <c r="Q19" s="67">
        <f t="shared" si="38"/>
        <v>1.8604651162790697</v>
      </c>
      <c r="R19" s="68">
        <f t="shared" si="13"/>
        <v>215</v>
      </c>
      <c r="S19" s="67">
        <f t="shared" ref="S19:AJ19" si="39">IF($R19=0,0,S104/$R19*100)</f>
        <v>14.883720930232558</v>
      </c>
      <c r="T19" s="67">
        <f t="shared" si="39"/>
        <v>32.558139534883722</v>
      </c>
      <c r="U19" s="67">
        <f t="shared" si="39"/>
        <v>21.395348837209301</v>
      </c>
      <c r="V19" s="67">
        <f t="shared" si="39"/>
        <v>45.116279069767437</v>
      </c>
      <c r="W19" s="67">
        <f t="shared" si="39"/>
        <v>15.813953488372093</v>
      </c>
      <c r="X19" s="67">
        <f t="shared" si="39"/>
        <v>30.697674418604652</v>
      </c>
      <c r="Y19" s="67">
        <f t="shared" si="39"/>
        <v>11.162790697674419</v>
      </c>
      <c r="Z19" s="67">
        <f t="shared" si="39"/>
        <v>20</v>
      </c>
      <c r="AA19" s="67">
        <f t="shared" si="39"/>
        <v>14.883720930232558</v>
      </c>
      <c r="AB19" s="67">
        <f t="shared" si="39"/>
        <v>16.744186046511629</v>
      </c>
      <c r="AC19" s="67">
        <f t="shared" si="39"/>
        <v>11.162790697674419</v>
      </c>
      <c r="AD19" s="67">
        <f t="shared" si="39"/>
        <v>16.279069767441861</v>
      </c>
      <c r="AE19" s="67">
        <f t="shared" si="39"/>
        <v>1.8604651162790697</v>
      </c>
      <c r="AF19" s="67">
        <f t="shared" si="39"/>
        <v>1.8604651162790697</v>
      </c>
      <c r="AG19" s="67">
        <f t="shared" si="39"/>
        <v>11.162790697674419</v>
      </c>
      <c r="AH19" s="67">
        <f t="shared" si="39"/>
        <v>6.0465116279069768</v>
      </c>
      <c r="AI19" s="67">
        <f t="shared" si="39"/>
        <v>5.5813953488372094</v>
      </c>
      <c r="AJ19" s="67">
        <f t="shared" si="39"/>
        <v>5.1162790697674421</v>
      </c>
      <c r="AK19" s="206"/>
    </row>
    <row r="20" spans="1:37" ht="15" customHeight="1" x14ac:dyDescent="0.15">
      <c r="A20" s="261" t="s">
        <v>395</v>
      </c>
      <c r="B20" s="29" t="s">
        <v>273</v>
      </c>
      <c r="C20" s="29"/>
      <c r="D20" s="68">
        <f t="shared" si="9"/>
        <v>144</v>
      </c>
      <c r="E20" s="67">
        <f t="shared" si="5"/>
        <v>47.916666666666671</v>
      </c>
      <c r="F20" s="67">
        <f t="shared" si="33"/>
        <v>17.361111111111111</v>
      </c>
      <c r="G20" s="67">
        <f t="shared" si="33"/>
        <v>4.8611111111111116</v>
      </c>
      <c r="H20" s="67">
        <f t="shared" si="33"/>
        <v>23.611111111111111</v>
      </c>
      <c r="I20" s="67">
        <f t="shared" si="33"/>
        <v>2.083333333333333</v>
      </c>
      <c r="J20" s="67">
        <f t="shared" si="33"/>
        <v>4.1666666666666661</v>
      </c>
      <c r="K20" s="68">
        <f t="shared" si="11"/>
        <v>144</v>
      </c>
      <c r="L20" s="67">
        <f t="shared" ref="L20:Q20" si="40">IF($K20=0,0,L105/$K20*100)</f>
        <v>31.25</v>
      </c>
      <c r="M20" s="67">
        <f t="shared" si="40"/>
        <v>18.75</v>
      </c>
      <c r="N20" s="67">
        <f t="shared" si="40"/>
        <v>4.8611111111111116</v>
      </c>
      <c r="O20" s="67">
        <f t="shared" si="40"/>
        <v>36.111111111111107</v>
      </c>
      <c r="P20" s="67">
        <f t="shared" si="40"/>
        <v>6.9444444444444446</v>
      </c>
      <c r="Q20" s="67">
        <f t="shared" si="40"/>
        <v>2.083333333333333</v>
      </c>
      <c r="R20" s="68">
        <f t="shared" si="13"/>
        <v>144</v>
      </c>
      <c r="S20" s="67">
        <f t="shared" ref="S20:AJ20" si="41">IF($R20=0,0,S105/$R20*100)</f>
        <v>11.805555555555555</v>
      </c>
      <c r="T20" s="67">
        <f t="shared" si="41"/>
        <v>35.416666666666671</v>
      </c>
      <c r="U20" s="67">
        <f t="shared" si="41"/>
        <v>12.5</v>
      </c>
      <c r="V20" s="67">
        <f t="shared" si="41"/>
        <v>35.416666666666671</v>
      </c>
      <c r="W20" s="67">
        <f t="shared" si="41"/>
        <v>20.833333333333336</v>
      </c>
      <c r="X20" s="67">
        <f t="shared" si="41"/>
        <v>33.333333333333329</v>
      </c>
      <c r="Y20" s="67">
        <f t="shared" si="41"/>
        <v>5.5555555555555554</v>
      </c>
      <c r="Z20" s="67">
        <f t="shared" si="41"/>
        <v>15.277777777777779</v>
      </c>
      <c r="AA20" s="67">
        <f t="shared" si="41"/>
        <v>15.277777777777779</v>
      </c>
      <c r="AB20" s="67">
        <f t="shared" si="41"/>
        <v>16.666666666666664</v>
      </c>
      <c r="AC20" s="67">
        <f t="shared" si="41"/>
        <v>8.3333333333333321</v>
      </c>
      <c r="AD20" s="67">
        <f t="shared" si="41"/>
        <v>11.111111111111111</v>
      </c>
      <c r="AE20" s="67">
        <f t="shared" si="41"/>
        <v>4.8611111111111116</v>
      </c>
      <c r="AF20" s="67">
        <f t="shared" si="41"/>
        <v>2.083333333333333</v>
      </c>
      <c r="AG20" s="67">
        <f t="shared" si="41"/>
        <v>15.277777777777779</v>
      </c>
      <c r="AH20" s="67">
        <f t="shared" si="41"/>
        <v>6.9444444444444446</v>
      </c>
      <c r="AI20" s="67">
        <f t="shared" si="41"/>
        <v>8.3333333333333321</v>
      </c>
      <c r="AJ20" s="67">
        <f t="shared" si="41"/>
        <v>9.7222222222222232</v>
      </c>
      <c r="AK20" s="206"/>
    </row>
    <row r="21" spans="1:37" ht="15" customHeight="1" x14ac:dyDescent="0.15">
      <c r="A21" s="262" t="s">
        <v>396</v>
      </c>
      <c r="B21" s="30" t="s">
        <v>274</v>
      </c>
      <c r="C21" s="30"/>
      <c r="D21" s="75">
        <f t="shared" si="9"/>
        <v>12</v>
      </c>
      <c r="E21" s="71">
        <f t="shared" si="5"/>
        <v>58.333333333333336</v>
      </c>
      <c r="F21" s="71">
        <f t="shared" si="33"/>
        <v>25</v>
      </c>
      <c r="G21" s="71">
        <f t="shared" si="33"/>
        <v>8.3333333333333321</v>
      </c>
      <c r="H21" s="71">
        <f t="shared" si="33"/>
        <v>8.3333333333333321</v>
      </c>
      <c r="I21" s="71">
        <f t="shared" si="33"/>
        <v>0</v>
      </c>
      <c r="J21" s="71">
        <f t="shared" si="33"/>
        <v>0</v>
      </c>
      <c r="K21" s="75">
        <f t="shared" si="11"/>
        <v>12</v>
      </c>
      <c r="L21" s="71">
        <f t="shared" ref="L21:Q21" si="42">IF($K21=0,0,L106/$K21*100)</f>
        <v>50</v>
      </c>
      <c r="M21" s="71">
        <f t="shared" si="42"/>
        <v>25</v>
      </c>
      <c r="N21" s="71">
        <f t="shared" si="42"/>
        <v>8.3333333333333321</v>
      </c>
      <c r="O21" s="71">
        <f t="shared" si="42"/>
        <v>16.666666666666664</v>
      </c>
      <c r="P21" s="71">
        <f t="shared" si="42"/>
        <v>0</v>
      </c>
      <c r="Q21" s="71">
        <f t="shared" si="42"/>
        <v>0</v>
      </c>
      <c r="R21" s="75">
        <f t="shared" si="13"/>
        <v>12</v>
      </c>
      <c r="S21" s="71">
        <f t="shared" ref="S21:AJ21" si="43">IF($R21=0,0,S106/$R21*100)</f>
        <v>16.666666666666664</v>
      </c>
      <c r="T21" s="71">
        <f t="shared" si="43"/>
        <v>41.666666666666671</v>
      </c>
      <c r="U21" s="71">
        <f t="shared" si="43"/>
        <v>0</v>
      </c>
      <c r="V21" s="71">
        <f t="shared" si="43"/>
        <v>41.666666666666671</v>
      </c>
      <c r="W21" s="71">
        <f t="shared" si="43"/>
        <v>33.333333333333329</v>
      </c>
      <c r="X21" s="71">
        <f t="shared" si="43"/>
        <v>41.666666666666671</v>
      </c>
      <c r="Y21" s="71">
        <f t="shared" si="43"/>
        <v>8.3333333333333321</v>
      </c>
      <c r="Z21" s="71">
        <f t="shared" si="43"/>
        <v>16.666666666666664</v>
      </c>
      <c r="AA21" s="71">
        <f t="shared" si="43"/>
        <v>8.3333333333333321</v>
      </c>
      <c r="AB21" s="71">
        <f t="shared" si="43"/>
        <v>0</v>
      </c>
      <c r="AC21" s="71">
        <f t="shared" si="43"/>
        <v>8.3333333333333321</v>
      </c>
      <c r="AD21" s="71">
        <f t="shared" si="43"/>
        <v>8.3333333333333321</v>
      </c>
      <c r="AE21" s="71">
        <f t="shared" si="43"/>
        <v>16.666666666666664</v>
      </c>
      <c r="AF21" s="71">
        <f t="shared" si="43"/>
        <v>0</v>
      </c>
      <c r="AG21" s="71">
        <f t="shared" si="43"/>
        <v>16.666666666666664</v>
      </c>
      <c r="AH21" s="71">
        <f t="shared" si="43"/>
        <v>0</v>
      </c>
      <c r="AI21" s="71">
        <f t="shared" si="43"/>
        <v>25</v>
      </c>
      <c r="AJ21" s="71">
        <f t="shared" si="43"/>
        <v>0</v>
      </c>
      <c r="AK21" s="206"/>
    </row>
    <row r="22" spans="1:37" ht="15" customHeight="1" x14ac:dyDescent="0.15">
      <c r="A22" s="69" t="s">
        <v>354</v>
      </c>
      <c r="B22" s="29" t="s">
        <v>271</v>
      </c>
      <c r="C22" s="29"/>
      <c r="D22" s="68">
        <f t="shared" si="9"/>
        <v>768</v>
      </c>
      <c r="E22" s="67">
        <f t="shared" si="5"/>
        <v>44.921875</v>
      </c>
      <c r="F22" s="67">
        <f t="shared" si="33"/>
        <v>20.963541666666664</v>
      </c>
      <c r="G22" s="67">
        <f t="shared" si="33"/>
        <v>3.2552083333333335</v>
      </c>
      <c r="H22" s="67">
        <f t="shared" si="33"/>
        <v>25.390625</v>
      </c>
      <c r="I22" s="67">
        <f t="shared" si="33"/>
        <v>4.4270833333333339</v>
      </c>
      <c r="J22" s="67">
        <f t="shared" si="33"/>
        <v>1.0416666666666665</v>
      </c>
      <c r="K22" s="68">
        <f t="shared" si="11"/>
        <v>768</v>
      </c>
      <c r="L22" s="67">
        <f t="shared" ref="L22:Q22" si="44">IF($K22=0,0,L107/$K22*100)</f>
        <v>37.630208333333329</v>
      </c>
      <c r="M22" s="67">
        <f t="shared" si="44"/>
        <v>26.041666666666668</v>
      </c>
      <c r="N22" s="67">
        <f t="shared" si="44"/>
        <v>2.213541666666667</v>
      </c>
      <c r="O22" s="67">
        <f t="shared" si="44"/>
        <v>27.473958333333332</v>
      </c>
      <c r="P22" s="67">
        <f t="shared" si="44"/>
        <v>5.078125</v>
      </c>
      <c r="Q22" s="67">
        <f t="shared" si="44"/>
        <v>1.5625</v>
      </c>
      <c r="R22" s="68">
        <f t="shared" si="13"/>
        <v>768</v>
      </c>
      <c r="S22" s="67">
        <f t="shared" ref="S22:AJ22" si="45">IF($R22=0,0,S107/$R22*100)</f>
        <v>13.802083333333334</v>
      </c>
      <c r="T22" s="67">
        <f t="shared" si="45"/>
        <v>33.854166666666671</v>
      </c>
      <c r="U22" s="67">
        <f t="shared" si="45"/>
        <v>15.364583333333334</v>
      </c>
      <c r="V22" s="67">
        <f t="shared" si="45"/>
        <v>46.484375</v>
      </c>
      <c r="W22" s="67">
        <f t="shared" si="45"/>
        <v>14.453125</v>
      </c>
      <c r="X22" s="67">
        <f t="shared" si="45"/>
        <v>28.776041666666668</v>
      </c>
      <c r="Y22" s="67">
        <f t="shared" si="45"/>
        <v>9.6354166666666679</v>
      </c>
      <c r="Z22" s="67">
        <f t="shared" si="45"/>
        <v>17.96875</v>
      </c>
      <c r="AA22" s="67">
        <f t="shared" si="45"/>
        <v>15.104166666666666</v>
      </c>
      <c r="AB22" s="67">
        <f t="shared" si="45"/>
        <v>19.661458333333336</v>
      </c>
      <c r="AC22" s="67">
        <f t="shared" si="45"/>
        <v>10.9375</v>
      </c>
      <c r="AD22" s="67">
        <f t="shared" si="45"/>
        <v>17.447916666666664</v>
      </c>
      <c r="AE22" s="67">
        <f t="shared" si="45"/>
        <v>2.604166666666667</v>
      </c>
      <c r="AF22" s="67">
        <f t="shared" si="45"/>
        <v>5.078125</v>
      </c>
      <c r="AG22" s="67">
        <f t="shared" si="45"/>
        <v>11.067708333333332</v>
      </c>
      <c r="AH22" s="67">
        <f t="shared" si="45"/>
        <v>5.3385416666666661</v>
      </c>
      <c r="AI22" s="67">
        <f t="shared" si="45"/>
        <v>5.859375</v>
      </c>
      <c r="AJ22" s="67">
        <f t="shared" si="45"/>
        <v>6.25</v>
      </c>
      <c r="AK22" s="206"/>
    </row>
    <row r="23" spans="1:37" ht="15" customHeight="1" x14ac:dyDescent="0.15">
      <c r="A23" s="261" t="s">
        <v>358</v>
      </c>
      <c r="B23" s="29" t="s">
        <v>272</v>
      </c>
      <c r="C23" s="29"/>
      <c r="D23" s="68">
        <f t="shared" si="9"/>
        <v>134</v>
      </c>
      <c r="E23" s="67">
        <f t="shared" si="5"/>
        <v>43.283582089552233</v>
      </c>
      <c r="F23" s="67">
        <f t="shared" si="33"/>
        <v>17.164179104477611</v>
      </c>
      <c r="G23" s="67">
        <f t="shared" si="33"/>
        <v>5.2238805970149249</v>
      </c>
      <c r="H23" s="67">
        <f t="shared" si="33"/>
        <v>29.1044776119403</v>
      </c>
      <c r="I23" s="67">
        <f t="shared" si="33"/>
        <v>3.7313432835820892</v>
      </c>
      <c r="J23" s="67">
        <f t="shared" si="33"/>
        <v>1.4925373134328357</v>
      </c>
      <c r="K23" s="68">
        <f t="shared" si="11"/>
        <v>134</v>
      </c>
      <c r="L23" s="67">
        <f t="shared" ref="L23:Q23" si="46">IF($K23=0,0,L108/$K23*100)</f>
        <v>26.865671641791046</v>
      </c>
      <c r="M23" s="67">
        <f t="shared" si="46"/>
        <v>28.35820895522388</v>
      </c>
      <c r="N23" s="67">
        <f t="shared" si="46"/>
        <v>4.4776119402985071</v>
      </c>
      <c r="O23" s="67">
        <f t="shared" si="46"/>
        <v>32.089552238805972</v>
      </c>
      <c r="P23" s="67">
        <f t="shared" si="46"/>
        <v>5.2238805970149249</v>
      </c>
      <c r="Q23" s="67">
        <f t="shared" si="46"/>
        <v>2.9850746268656714</v>
      </c>
      <c r="R23" s="68">
        <f t="shared" si="13"/>
        <v>134</v>
      </c>
      <c r="S23" s="67">
        <f t="shared" ref="S23:AJ23" si="47">IF($R23=0,0,S108/$R23*100)</f>
        <v>16.417910447761194</v>
      </c>
      <c r="T23" s="67">
        <f t="shared" si="47"/>
        <v>38.059701492537314</v>
      </c>
      <c r="U23" s="67">
        <f t="shared" si="47"/>
        <v>25.373134328358208</v>
      </c>
      <c r="V23" s="67">
        <f t="shared" si="47"/>
        <v>40.298507462686565</v>
      </c>
      <c r="W23" s="67">
        <f t="shared" si="47"/>
        <v>18.656716417910449</v>
      </c>
      <c r="X23" s="67">
        <f t="shared" si="47"/>
        <v>26.119402985074625</v>
      </c>
      <c r="Y23" s="67">
        <f t="shared" si="47"/>
        <v>8.9552238805970141</v>
      </c>
      <c r="Z23" s="67">
        <f t="shared" si="47"/>
        <v>20.149253731343283</v>
      </c>
      <c r="AA23" s="67">
        <f t="shared" si="47"/>
        <v>14.17910447761194</v>
      </c>
      <c r="AB23" s="67">
        <f t="shared" si="47"/>
        <v>14.925373134328357</v>
      </c>
      <c r="AC23" s="67">
        <f t="shared" si="47"/>
        <v>11.194029850746269</v>
      </c>
      <c r="AD23" s="67">
        <f t="shared" si="47"/>
        <v>10.44776119402985</v>
      </c>
      <c r="AE23" s="67">
        <f t="shared" si="47"/>
        <v>2.2388059701492535</v>
      </c>
      <c r="AF23" s="67">
        <f t="shared" si="47"/>
        <v>2.9850746268656714</v>
      </c>
      <c r="AG23" s="67">
        <f t="shared" si="47"/>
        <v>8.2089552238805972</v>
      </c>
      <c r="AH23" s="67">
        <f t="shared" si="47"/>
        <v>5.9701492537313428</v>
      </c>
      <c r="AI23" s="67">
        <f t="shared" si="47"/>
        <v>7.4626865671641784</v>
      </c>
      <c r="AJ23" s="67">
        <f t="shared" si="47"/>
        <v>5.9701492537313428</v>
      </c>
      <c r="AK23" s="206"/>
    </row>
    <row r="24" spans="1:37" ht="15" customHeight="1" x14ac:dyDescent="0.15">
      <c r="A24" s="69"/>
      <c r="B24" s="29" t="s">
        <v>273</v>
      </c>
      <c r="C24" s="29"/>
      <c r="D24" s="68">
        <f t="shared" si="9"/>
        <v>80</v>
      </c>
      <c r="E24" s="67">
        <f t="shared" si="5"/>
        <v>42.5</v>
      </c>
      <c r="F24" s="67">
        <f t="shared" si="33"/>
        <v>16.25</v>
      </c>
      <c r="G24" s="67">
        <f t="shared" si="33"/>
        <v>6.25</v>
      </c>
      <c r="H24" s="67">
        <f t="shared" si="33"/>
        <v>27.500000000000004</v>
      </c>
      <c r="I24" s="67">
        <f t="shared" si="33"/>
        <v>2.5</v>
      </c>
      <c r="J24" s="67">
        <f t="shared" si="33"/>
        <v>5</v>
      </c>
      <c r="K24" s="68">
        <f t="shared" si="11"/>
        <v>80</v>
      </c>
      <c r="L24" s="67">
        <f t="shared" ref="L24:Q24" si="48">IF($K24=0,0,L109/$K24*100)</f>
        <v>38.75</v>
      </c>
      <c r="M24" s="67">
        <f t="shared" si="48"/>
        <v>13.750000000000002</v>
      </c>
      <c r="N24" s="67">
        <f t="shared" si="48"/>
        <v>6.25</v>
      </c>
      <c r="O24" s="67">
        <f t="shared" si="48"/>
        <v>30</v>
      </c>
      <c r="P24" s="67">
        <f t="shared" si="48"/>
        <v>8.75</v>
      </c>
      <c r="Q24" s="67">
        <f t="shared" si="48"/>
        <v>2.5</v>
      </c>
      <c r="R24" s="68">
        <f t="shared" si="13"/>
        <v>80</v>
      </c>
      <c r="S24" s="67">
        <f t="shared" ref="S24:AJ24" si="49">IF($R24=0,0,S109/$R24*100)</f>
        <v>18.75</v>
      </c>
      <c r="T24" s="67">
        <f t="shared" si="49"/>
        <v>40</v>
      </c>
      <c r="U24" s="67">
        <f t="shared" si="49"/>
        <v>7.5</v>
      </c>
      <c r="V24" s="67">
        <f t="shared" si="49"/>
        <v>45</v>
      </c>
      <c r="W24" s="67">
        <f t="shared" si="49"/>
        <v>15</v>
      </c>
      <c r="X24" s="67">
        <f t="shared" si="49"/>
        <v>38.75</v>
      </c>
      <c r="Y24" s="67">
        <f t="shared" si="49"/>
        <v>7.5</v>
      </c>
      <c r="Z24" s="67">
        <f t="shared" si="49"/>
        <v>12.5</v>
      </c>
      <c r="AA24" s="67">
        <f t="shared" si="49"/>
        <v>11.25</v>
      </c>
      <c r="AB24" s="67">
        <f t="shared" si="49"/>
        <v>15</v>
      </c>
      <c r="AC24" s="67">
        <f t="shared" si="49"/>
        <v>5</v>
      </c>
      <c r="AD24" s="67">
        <f t="shared" si="49"/>
        <v>13.750000000000002</v>
      </c>
      <c r="AE24" s="67">
        <f t="shared" si="49"/>
        <v>7.5</v>
      </c>
      <c r="AF24" s="67">
        <f t="shared" si="49"/>
        <v>2.5</v>
      </c>
      <c r="AG24" s="67">
        <f t="shared" si="49"/>
        <v>15</v>
      </c>
      <c r="AH24" s="67">
        <f t="shared" si="49"/>
        <v>7.5</v>
      </c>
      <c r="AI24" s="67">
        <f t="shared" si="49"/>
        <v>10</v>
      </c>
      <c r="AJ24" s="67">
        <f t="shared" si="49"/>
        <v>5</v>
      </c>
      <c r="AK24" s="206"/>
    </row>
    <row r="25" spans="1:37" ht="15" customHeight="1" x14ac:dyDescent="0.15">
      <c r="A25" s="88"/>
      <c r="B25" s="30" t="s">
        <v>274</v>
      </c>
      <c r="C25" s="30"/>
      <c r="D25" s="75">
        <f t="shared" si="9"/>
        <v>3</v>
      </c>
      <c r="E25" s="71">
        <f t="shared" si="5"/>
        <v>66.666666666666657</v>
      </c>
      <c r="F25" s="71">
        <f t="shared" si="33"/>
        <v>0</v>
      </c>
      <c r="G25" s="71">
        <f t="shared" si="33"/>
        <v>33.333333333333329</v>
      </c>
      <c r="H25" s="71">
        <f t="shared" si="33"/>
        <v>0</v>
      </c>
      <c r="I25" s="71">
        <f t="shared" si="33"/>
        <v>0</v>
      </c>
      <c r="J25" s="71">
        <f t="shared" si="33"/>
        <v>0</v>
      </c>
      <c r="K25" s="75">
        <f t="shared" si="11"/>
        <v>3</v>
      </c>
      <c r="L25" s="71">
        <f t="shared" ref="L25:Q25" si="50">IF($K25=0,0,L110/$K25*100)</f>
        <v>33.333333333333329</v>
      </c>
      <c r="M25" s="71">
        <f t="shared" si="50"/>
        <v>0</v>
      </c>
      <c r="N25" s="71">
        <f t="shared" si="50"/>
        <v>33.333333333333329</v>
      </c>
      <c r="O25" s="71">
        <f t="shared" si="50"/>
        <v>33.333333333333329</v>
      </c>
      <c r="P25" s="71">
        <f t="shared" si="50"/>
        <v>0</v>
      </c>
      <c r="Q25" s="71">
        <f t="shared" si="50"/>
        <v>0</v>
      </c>
      <c r="R25" s="75">
        <f t="shared" si="13"/>
        <v>3</v>
      </c>
      <c r="S25" s="71">
        <f t="shared" ref="S25:AJ25" si="51">IF($R25=0,0,S110/$R25*100)</f>
        <v>33.333333333333329</v>
      </c>
      <c r="T25" s="71">
        <f t="shared" si="51"/>
        <v>100</v>
      </c>
      <c r="U25" s="71">
        <f t="shared" si="51"/>
        <v>0</v>
      </c>
      <c r="V25" s="71">
        <f t="shared" si="51"/>
        <v>66.666666666666657</v>
      </c>
      <c r="W25" s="71">
        <f t="shared" si="51"/>
        <v>0</v>
      </c>
      <c r="X25" s="71">
        <f t="shared" si="51"/>
        <v>0</v>
      </c>
      <c r="Y25" s="71">
        <f t="shared" si="51"/>
        <v>0</v>
      </c>
      <c r="Z25" s="71">
        <f t="shared" si="51"/>
        <v>33.333333333333329</v>
      </c>
      <c r="AA25" s="71">
        <f t="shared" si="51"/>
        <v>33.333333333333329</v>
      </c>
      <c r="AB25" s="71">
        <f t="shared" si="51"/>
        <v>0</v>
      </c>
      <c r="AC25" s="71">
        <f t="shared" si="51"/>
        <v>0</v>
      </c>
      <c r="AD25" s="71">
        <f t="shared" si="51"/>
        <v>0</v>
      </c>
      <c r="AE25" s="71">
        <f t="shared" si="51"/>
        <v>0</v>
      </c>
      <c r="AF25" s="71">
        <f t="shared" si="51"/>
        <v>0</v>
      </c>
      <c r="AG25" s="71">
        <f t="shared" si="51"/>
        <v>0</v>
      </c>
      <c r="AH25" s="71">
        <f t="shared" si="51"/>
        <v>0</v>
      </c>
      <c r="AI25" s="71">
        <f t="shared" si="51"/>
        <v>33.333333333333329</v>
      </c>
      <c r="AJ25" s="71">
        <f t="shared" si="51"/>
        <v>0</v>
      </c>
      <c r="AK25" s="206"/>
    </row>
    <row r="26" spans="1:37" ht="15" customHeight="1" x14ac:dyDescent="0.15">
      <c r="A26" s="69" t="s">
        <v>354</v>
      </c>
      <c r="B26" s="29" t="s">
        <v>271</v>
      </c>
      <c r="C26" s="29"/>
      <c r="D26" s="68">
        <f t="shared" si="9"/>
        <v>751</v>
      </c>
      <c r="E26" s="67">
        <f t="shared" si="5"/>
        <v>43.142476697736356</v>
      </c>
      <c r="F26" s="67">
        <f t="shared" si="33"/>
        <v>21.171770972037287</v>
      </c>
      <c r="G26" s="67">
        <f t="shared" si="33"/>
        <v>3.062583222370173</v>
      </c>
      <c r="H26" s="67">
        <f t="shared" si="33"/>
        <v>26.897470039946736</v>
      </c>
      <c r="I26" s="67">
        <f t="shared" si="33"/>
        <v>4.5272969374167777</v>
      </c>
      <c r="J26" s="67">
        <f t="shared" si="33"/>
        <v>1.1984021304926764</v>
      </c>
      <c r="K26" s="68">
        <f t="shared" si="11"/>
        <v>751</v>
      </c>
      <c r="L26" s="67">
        <f t="shared" ref="L26:Q26" si="52">IF($K26=0,0,L111/$K26*100)</f>
        <v>36.617842876165113</v>
      </c>
      <c r="M26" s="67">
        <f t="shared" si="52"/>
        <v>25.965379494007991</v>
      </c>
      <c r="N26" s="67">
        <f t="shared" si="52"/>
        <v>1.9973368841544608</v>
      </c>
      <c r="O26" s="67">
        <f t="shared" si="52"/>
        <v>28.894806924101196</v>
      </c>
      <c r="P26" s="67">
        <f t="shared" si="52"/>
        <v>4.92676431424767</v>
      </c>
      <c r="Q26" s="67">
        <f t="shared" si="52"/>
        <v>1.5978695073235687</v>
      </c>
      <c r="R26" s="68">
        <f t="shared" si="13"/>
        <v>751</v>
      </c>
      <c r="S26" s="67">
        <f t="shared" ref="S26:AJ26" si="53">IF($R26=0,0,S111/$R26*100)</f>
        <v>13.848202396804259</v>
      </c>
      <c r="T26" s="67">
        <f t="shared" si="53"/>
        <v>34.620505992010649</v>
      </c>
      <c r="U26" s="67">
        <f t="shared" si="53"/>
        <v>16.245006657789617</v>
      </c>
      <c r="V26" s="67">
        <f t="shared" si="53"/>
        <v>45.672436750998671</v>
      </c>
      <c r="W26" s="67">
        <f t="shared" si="53"/>
        <v>14.11451398135819</v>
      </c>
      <c r="X26" s="67">
        <f t="shared" si="53"/>
        <v>29.960053262316912</v>
      </c>
      <c r="Y26" s="67">
        <f t="shared" si="53"/>
        <v>8.7882822902796267</v>
      </c>
      <c r="Z26" s="67">
        <f t="shared" si="53"/>
        <v>16.777629826897471</v>
      </c>
      <c r="AA26" s="67">
        <f t="shared" si="53"/>
        <v>15.84553928095872</v>
      </c>
      <c r="AB26" s="67">
        <f t="shared" si="53"/>
        <v>20.239680426098534</v>
      </c>
      <c r="AC26" s="67">
        <f t="shared" si="53"/>
        <v>11.051930758988016</v>
      </c>
      <c r="AD26" s="67">
        <f t="shared" si="53"/>
        <v>16.777629826897471</v>
      </c>
      <c r="AE26" s="67">
        <f t="shared" si="53"/>
        <v>2.5299600532623168</v>
      </c>
      <c r="AF26" s="67">
        <f t="shared" si="53"/>
        <v>5.3262316910785614</v>
      </c>
      <c r="AG26" s="67">
        <f t="shared" si="53"/>
        <v>11.318242343541945</v>
      </c>
      <c r="AH26" s="67">
        <f t="shared" si="53"/>
        <v>5.8588548601864181</v>
      </c>
      <c r="AI26" s="67">
        <f t="shared" si="53"/>
        <v>5.5925432756324902</v>
      </c>
      <c r="AJ26" s="67">
        <f t="shared" si="53"/>
        <v>5.9920106524633825</v>
      </c>
      <c r="AK26" s="206"/>
    </row>
    <row r="27" spans="1:37" ht="15" customHeight="1" x14ac:dyDescent="0.15">
      <c r="A27" s="261" t="s">
        <v>276</v>
      </c>
      <c r="B27" s="29" t="s">
        <v>272</v>
      </c>
      <c r="C27" s="29"/>
      <c r="D27" s="68">
        <f t="shared" si="9"/>
        <v>124</v>
      </c>
      <c r="E27" s="67">
        <f t="shared" si="5"/>
        <v>45.967741935483872</v>
      </c>
      <c r="F27" s="67">
        <f t="shared" ref="F27:J36" si="54">IF($D27=0,0,F112/$D27*100)</f>
        <v>16.93548387096774</v>
      </c>
      <c r="G27" s="67">
        <f t="shared" si="54"/>
        <v>5.6451612903225801</v>
      </c>
      <c r="H27" s="67">
        <f t="shared" si="54"/>
        <v>28.225806451612907</v>
      </c>
      <c r="I27" s="67">
        <f t="shared" si="54"/>
        <v>1.6129032258064515</v>
      </c>
      <c r="J27" s="67">
        <f t="shared" si="54"/>
        <v>1.6129032258064515</v>
      </c>
      <c r="K27" s="68">
        <f t="shared" si="11"/>
        <v>124</v>
      </c>
      <c r="L27" s="67">
        <f t="shared" ref="L27:Q27" si="55">IF($K27=0,0,L112/$K27*100)</f>
        <v>32.258064516129032</v>
      </c>
      <c r="M27" s="67">
        <f t="shared" si="55"/>
        <v>29.838709677419356</v>
      </c>
      <c r="N27" s="67">
        <f t="shared" si="55"/>
        <v>4.838709677419355</v>
      </c>
      <c r="O27" s="67">
        <f t="shared" si="55"/>
        <v>24.193548387096776</v>
      </c>
      <c r="P27" s="67">
        <f t="shared" si="55"/>
        <v>5.6451612903225801</v>
      </c>
      <c r="Q27" s="67">
        <f t="shared" si="55"/>
        <v>3.225806451612903</v>
      </c>
      <c r="R27" s="68">
        <f t="shared" si="13"/>
        <v>124</v>
      </c>
      <c r="S27" s="67">
        <f t="shared" ref="S27:AJ27" si="56">IF($R27=0,0,S112/$R27*100)</f>
        <v>17.741935483870968</v>
      </c>
      <c r="T27" s="67">
        <f t="shared" si="56"/>
        <v>36.29032258064516</v>
      </c>
      <c r="U27" s="67">
        <f t="shared" si="56"/>
        <v>19.35483870967742</v>
      </c>
      <c r="V27" s="67">
        <f t="shared" si="56"/>
        <v>44.354838709677416</v>
      </c>
      <c r="W27" s="67">
        <f t="shared" si="56"/>
        <v>16.129032258064516</v>
      </c>
      <c r="X27" s="67">
        <f t="shared" si="56"/>
        <v>24.193548387096776</v>
      </c>
      <c r="Y27" s="67">
        <f t="shared" si="56"/>
        <v>14.516129032258066</v>
      </c>
      <c r="Z27" s="67">
        <f t="shared" si="56"/>
        <v>24.193548387096776</v>
      </c>
      <c r="AA27" s="67">
        <f t="shared" si="56"/>
        <v>11.29032258064516</v>
      </c>
      <c r="AB27" s="67">
        <f t="shared" si="56"/>
        <v>12.096774193548388</v>
      </c>
      <c r="AC27" s="67">
        <f t="shared" si="56"/>
        <v>7.2580645161290329</v>
      </c>
      <c r="AD27" s="67">
        <f t="shared" si="56"/>
        <v>11.29032258064516</v>
      </c>
      <c r="AE27" s="67">
        <f t="shared" si="56"/>
        <v>4.838709677419355</v>
      </c>
      <c r="AF27" s="67">
        <f t="shared" si="56"/>
        <v>2.4193548387096775</v>
      </c>
      <c r="AG27" s="67">
        <f t="shared" si="56"/>
        <v>12.096774193548388</v>
      </c>
      <c r="AH27" s="67">
        <f t="shared" si="56"/>
        <v>2.4193548387096775</v>
      </c>
      <c r="AI27" s="67">
        <f t="shared" si="56"/>
        <v>9.67741935483871</v>
      </c>
      <c r="AJ27" s="67">
        <f t="shared" si="56"/>
        <v>7.2580645161290329</v>
      </c>
      <c r="AK27" s="206"/>
    </row>
    <row r="28" spans="1:37" ht="15" customHeight="1" x14ac:dyDescent="0.15">
      <c r="A28" s="69"/>
      <c r="B28" s="29" t="s">
        <v>273</v>
      </c>
      <c r="C28" s="29"/>
      <c r="D28" s="68">
        <f t="shared" si="9"/>
        <v>106</v>
      </c>
      <c r="E28" s="67">
        <f t="shared" si="5"/>
        <v>51.886792452830186</v>
      </c>
      <c r="F28" s="67">
        <f t="shared" si="54"/>
        <v>15.09433962264151</v>
      </c>
      <c r="G28" s="67">
        <f t="shared" si="54"/>
        <v>7.5471698113207548</v>
      </c>
      <c r="H28" s="67">
        <f t="shared" si="54"/>
        <v>17.924528301886792</v>
      </c>
      <c r="I28" s="67">
        <f t="shared" si="54"/>
        <v>4.716981132075472</v>
      </c>
      <c r="J28" s="67">
        <f t="shared" si="54"/>
        <v>2.8301886792452833</v>
      </c>
      <c r="K28" s="68">
        <f t="shared" si="11"/>
        <v>106</v>
      </c>
      <c r="L28" s="67">
        <f t="shared" ref="L28:Q28" si="57">IF($K28=0,0,L113/$K28*100)</f>
        <v>38.679245283018872</v>
      </c>
      <c r="M28" s="67">
        <f t="shared" si="57"/>
        <v>14.150943396226415</v>
      </c>
      <c r="N28" s="67">
        <f t="shared" si="57"/>
        <v>7.5471698113207548</v>
      </c>
      <c r="O28" s="67">
        <f t="shared" si="57"/>
        <v>29.245283018867923</v>
      </c>
      <c r="P28" s="67">
        <f t="shared" si="57"/>
        <v>8.4905660377358494</v>
      </c>
      <c r="Q28" s="67">
        <f t="shared" si="57"/>
        <v>1.8867924528301887</v>
      </c>
      <c r="R28" s="68">
        <f t="shared" si="13"/>
        <v>106</v>
      </c>
      <c r="S28" s="67">
        <f t="shared" ref="S28:AJ28" si="58">IF($R28=0,0,S113/$R28*100)</f>
        <v>16.981132075471699</v>
      </c>
      <c r="T28" s="67">
        <f t="shared" si="58"/>
        <v>35.849056603773583</v>
      </c>
      <c r="U28" s="67">
        <f t="shared" si="58"/>
        <v>11.320754716981133</v>
      </c>
      <c r="V28" s="67">
        <f t="shared" si="58"/>
        <v>46.226415094339622</v>
      </c>
      <c r="W28" s="67">
        <f t="shared" si="58"/>
        <v>20.754716981132077</v>
      </c>
      <c r="X28" s="67">
        <f t="shared" si="58"/>
        <v>29.245283018867923</v>
      </c>
      <c r="Y28" s="67">
        <f t="shared" si="58"/>
        <v>7.5471698113207548</v>
      </c>
      <c r="Z28" s="67">
        <f t="shared" si="58"/>
        <v>17.924528301886792</v>
      </c>
      <c r="AA28" s="67">
        <f t="shared" si="58"/>
        <v>10.377358490566039</v>
      </c>
      <c r="AB28" s="67">
        <f t="shared" si="58"/>
        <v>15.09433962264151</v>
      </c>
      <c r="AC28" s="67">
        <f t="shared" si="58"/>
        <v>10.377358490566039</v>
      </c>
      <c r="AD28" s="67">
        <f t="shared" si="58"/>
        <v>17.924528301886792</v>
      </c>
      <c r="AE28" s="67">
        <f t="shared" si="58"/>
        <v>3.7735849056603774</v>
      </c>
      <c r="AF28" s="67">
        <f t="shared" si="58"/>
        <v>1.8867924528301887</v>
      </c>
      <c r="AG28" s="67">
        <f t="shared" si="58"/>
        <v>7.5471698113207548</v>
      </c>
      <c r="AH28" s="67">
        <f t="shared" si="58"/>
        <v>7.5471698113207548</v>
      </c>
      <c r="AI28" s="67">
        <f t="shared" si="58"/>
        <v>8.4905660377358494</v>
      </c>
      <c r="AJ28" s="67">
        <f t="shared" si="58"/>
        <v>4.716981132075472</v>
      </c>
      <c r="AK28" s="206"/>
    </row>
    <row r="29" spans="1:37" ht="15" customHeight="1" x14ac:dyDescent="0.15">
      <c r="A29" s="88"/>
      <c r="B29" s="30" t="s">
        <v>274</v>
      </c>
      <c r="C29" s="30"/>
      <c r="D29" s="75">
        <f t="shared" si="9"/>
        <v>4</v>
      </c>
      <c r="E29" s="71">
        <f t="shared" si="5"/>
        <v>75</v>
      </c>
      <c r="F29" s="71">
        <f t="shared" si="54"/>
        <v>25</v>
      </c>
      <c r="G29" s="71">
        <f t="shared" si="54"/>
        <v>0</v>
      </c>
      <c r="H29" s="71">
        <f t="shared" si="54"/>
        <v>0</v>
      </c>
      <c r="I29" s="71">
        <f t="shared" si="54"/>
        <v>0</v>
      </c>
      <c r="J29" s="71">
        <f t="shared" si="54"/>
        <v>0</v>
      </c>
      <c r="K29" s="75">
        <f t="shared" si="11"/>
        <v>4</v>
      </c>
      <c r="L29" s="71">
        <f t="shared" ref="L29:Q29" si="59">IF($K29=0,0,L114/$K29*100)</f>
        <v>25</v>
      </c>
      <c r="M29" s="71">
        <f t="shared" si="59"/>
        <v>50</v>
      </c>
      <c r="N29" s="71">
        <f t="shared" si="59"/>
        <v>0</v>
      </c>
      <c r="O29" s="71">
        <f t="shared" si="59"/>
        <v>25</v>
      </c>
      <c r="P29" s="71">
        <f t="shared" si="59"/>
        <v>0</v>
      </c>
      <c r="Q29" s="71">
        <f t="shared" si="59"/>
        <v>0</v>
      </c>
      <c r="R29" s="75">
        <f t="shared" si="13"/>
        <v>4</v>
      </c>
      <c r="S29" s="71">
        <f t="shared" ref="S29:AJ29" si="60">IF($R29=0,0,S114/$R29*100)</f>
        <v>0</v>
      </c>
      <c r="T29" s="71">
        <f t="shared" si="60"/>
        <v>75</v>
      </c>
      <c r="U29" s="71">
        <f t="shared" si="60"/>
        <v>0</v>
      </c>
      <c r="V29" s="71">
        <f t="shared" si="60"/>
        <v>50</v>
      </c>
      <c r="W29" s="71">
        <f t="shared" si="60"/>
        <v>0</v>
      </c>
      <c r="X29" s="71">
        <f t="shared" si="60"/>
        <v>25</v>
      </c>
      <c r="Y29" s="71">
        <f t="shared" si="60"/>
        <v>0</v>
      </c>
      <c r="Z29" s="71">
        <f t="shared" si="60"/>
        <v>25</v>
      </c>
      <c r="AA29" s="71">
        <f t="shared" si="60"/>
        <v>25</v>
      </c>
      <c r="AB29" s="71">
        <f t="shared" si="60"/>
        <v>0</v>
      </c>
      <c r="AC29" s="71">
        <f t="shared" si="60"/>
        <v>0</v>
      </c>
      <c r="AD29" s="71">
        <f t="shared" si="60"/>
        <v>0</v>
      </c>
      <c r="AE29" s="71">
        <f t="shared" si="60"/>
        <v>0</v>
      </c>
      <c r="AF29" s="71">
        <f t="shared" si="60"/>
        <v>0</v>
      </c>
      <c r="AG29" s="71">
        <f t="shared" si="60"/>
        <v>0</v>
      </c>
      <c r="AH29" s="71">
        <f t="shared" si="60"/>
        <v>0</v>
      </c>
      <c r="AI29" s="71">
        <f t="shared" si="60"/>
        <v>25</v>
      </c>
      <c r="AJ29" s="71">
        <f t="shared" si="60"/>
        <v>25</v>
      </c>
      <c r="AK29" s="206"/>
    </row>
    <row r="30" spans="1:37" ht="15" customHeight="1" x14ac:dyDescent="0.15">
      <c r="A30" s="69" t="s">
        <v>354</v>
      </c>
      <c r="B30" s="29" t="s">
        <v>271</v>
      </c>
      <c r="C30" s="29"/>
      <c r="D30" s="68">
        <f t="shared" si="9"/>
        <v>424</v>
      </c>
      <c r="E30" s="67">
        <f t="shared" si="5"/>
        <v>45.047169811320757</v>
      </c>
      <c r="F30" s="67">
        <f t="shared" si="54"/>
        <v>21.69811320754717</v>
      </c>
      <c r="G30" s="67">
        <f t="shared" si="54"/>
        <v>3.0660377358490565</v>
      </c>
      <c r="H30" s="67">
        <f t="shared" si="54"/>
        <v>24.528301886792452</v>
      </c>
      <c r="I30" s="67">
        <f t="shared" si="54"/>
        <v>4.0094339622641506</v>
      </c>
      <c r="J30" s="67">
        <f t="shared" si="54"/>
        <v>1.6509433962264151</v>
      </c>
      <c r="K30" s="68">
        <f t="shared" si="11"/>
        <v>424</v>
      </c>
      <c r="L30" s="67">
        <f t="shared" ref="L30:Q30" si="61">IF($K30=0,0,L115/$K30*100)</f>
        <v>37.735849056603776</v>
      </c>
      <c r="M30" s="67">
        <f t="shared" si="61"/>
        <v>26.886792452830189</v>
      </c>
      <c r="N30" s="67">
        <f t="shared" si="61"/>
        <v>2.358490566037736</v>
      </c>
      <c r="O30" s="67">
        <f t="shared" si="61"/>
        <v>26.650943396226417</v>
      </c>
      <c r="P30" s="67">
        <f t="shared" si="61"/>
        <v>4.4811320754716979</v>
      </c>
      <c r="Q30" s="67">
        <f t="shared" si="61"/>
        <v>1.8867924528301887</v>
      </c>
      <c r="R30" s="68">
        <f t="shared" si="13"/>
        <v>424</v>
      </c>
      <c r="S30" s="67">
        <f t="shared" ref="S30:AJ30" si="62">IF($R30=0,0,S115/$R30*100)</f>
        <v>15.566037735849056</v>
      </c>
      <c r="T30" s="67">
        <f t="shared" si="62"/>
        <v>38.20754716981132</v>
      </c>
      <c r="U30" s="67">
        <f t="shared" si="62"/>
        <v>16.037735849056602</v>
      </c>
      <c r="V30" s="67">
        <f t="shared" si="62"/>
        <v>49.764150943396224</v>
      </c>
      <c r="W30" s="67">
        <f t="shared" si="62"/>
        <v>12.264150943396226</v>
      </c>
      <c r="X30" s="67">
        <f t="shared" si="62"/>
        <v>23.584905660377359</v>
      </c>
      <c r="Y30" s="67">
        <f t="shared" si="62"/>
        <v>12.264150943396226</v>
      </c>
      <c r="Z30" s="67">
        <f t="shared" si="62"/>
        <v>16.745283018867923</v>
      </c>
      <c r="AA30" s="67">
        <f t="shared" si="62"/>
        <v>15.330188679245282</v>
      </c>
      <c r="AB30" s="67">
        <f t="shared" si="62"/>
        <v>20.990566037735849</v>
      </c>
      <c r="AC30" s="67">
        <f t="shared" si="62"/>
        <v>9.9056603773584904</v>
      </c>
      <c r="AD30" s="67">
        <f t="shared" si="62"/>
        <v>16.509433962264151</v>
      </c>
      <c r="AE30" s="67">
        <f t="shared" si="62"/>
        <v>2.8301886792452833</v>
      </c>
      <c r="AF30" s="67">
        <f t="shared" si="62"/>
        <v>5.4245283018867925</v>
      </c>
      <c r="AG30" s="67">
        <f t="shared" si="62"/>
        <v>8.4905660377358494</v>
      </c>
      <c r="AH30" s="67">
        <f t="shared" si="62"/>
        <v>4.0094339622641506</v>
      </c>
      <c r="AI30" s="67">
        <f t="shared" si="62"/>
        <v>7.5471698113207548</v>
      </c>
      <c r="AJ30" s="67">
        <f t="shared" si="62"/>
        <v>5.6603773584905666</v>
      </c>
      <c r="AK30" s="206"/>
    </row>
    <row r="31" spans="1:37" ht="15" customHeight="1" x14ac:dyDescent="0.15">
      <c r="A31" s="261" t="s">
        <v>379</v>
      </c>
      <c r="B31" s="29" t="s">
        <v>272</v>
      </c>
      <c r="C31" s="29"/>
      <c r="D31" s="68">
        <f t="shared" si="9"/>
        <v>275</v>
      </c>
      <c r="E31" s="67">
        <f t="shared" si="5"/>
        <v>40.36363636363636</v>
      </c>
      <c r="F31" s="67">
        <f t="shared" si="54"/>
        <v>21.09090909090909</v>
      </c>
      <c r="G31" s="67">
        <f t="shared" si="54"/>
        <v>4.7272727272727275</v>
      </c>
      <c r="H31" s="67">
        <f t="shared" si="54"/>
        <v>28.363636363636363</v>
      </c>
      <c r="I31" s="67">
        <f t="shared" si="54"/>
        <v>4.3636363636363642</v>
      </c>
      <c r="J31" s="67">
        <f t="shared" si="54"/>
        <v>1.0909090909090911</v>
      </c>
      <c r="K31" s="68">
        <f t="shared" si="11"/>
        <v>275</v>
      </c>
      <c r="L31" s="67">
        <f t="shared" ref="L31:Q31" si="63">IF($K31=0,0,L116/$K31*100)</f>
        <v>31.272727272727273</v>
      </c>
      <c r="M31" s="67">
        <f t="shared" si="63"/>
        <v>27.27272727272727</v>
      </c>
      <c r="N31" s="67">
        <f t="shared" si="63"/>
        <v>3.6363636363636362</v>
      </c>
      <c r="O31" s="67">
        <f t="shared" si="63"/>
        <v>30.181818181818183</v>
      </c>
      <c r="P31" s="67">
        <f t="shared" si="63"/>
        <v>5.4545454545454541</v>
      </c>
      <c r="Q31" s="67">
        <f t="shared" si="63"/>
        <v>2.1818181818181821</v>
      </c>
      <c r="R31" s="68">
        <f t="shared" si="13"/>
        <v>275</v>
      </c>
      <c r="S31" s="67">
        <f t="shared" ref="S31:AJ31" si="64">IF($R31=0,0,S116/$R31*100)</f>
        <v>15.272727272727273</v>
      </c>
      <c r="T31" s="67">
        <f t="shared" si="64"/>
        <v>32.36363636363636</v>
      </c>
      <c r="U31" s="67">
        <f t="shared" si="64"/>
        <v>15.636363636363637</v>
      </c>
      <c r="V31" s="67">
        <f t="shared" si="64"/>
        <v>42.18181818181818</v>
      </c>
      <c r="W31" s="67">
        <f t="shared" si="64"/>
        <v>12.727272727272727</v>
      </c>
      <c r="X31" s="67">
        <f t="shared" si="64"/>
        <v>28.363636363636363</v>
      </c>
      <c r="Y31" s="67">
        <f t="shared" si="64"/>
        <v>9.8181818181818183</v>
      </c>
      <c r="Z31" s="67">
        <f t="shared" si="64"/>
        <v>19.636363636363637</v>
      </c>
      <c r="AA31" s="67">
        <f t="shared" si="64"/>
        <v>17.09090909090909</v>
      </c>
      <c r="AB31" s="67">
        <f t="shared" si="64"/>
        <v>20.363636363636363</v>
      </c>
      <c r="AC31" s="67">
        <f t="shared" si="64"/>
        <v>12</v>
      </c>
      <c r="AD31" s="67">
        <f t="shared" si="64"/>
        <v>14.909090909090908</v>
      </c>
      <c r="AE31" s="67">
        <f t="shared" si="64"/>
        <v>1.8181818181818181</v>
      </c>
      <c r="AF31" s="67">
        <f t="shared" si="64"/>
        <v>5.0909090909090908</v>
      </c>
      <c r="AG31" s="67">
        <f t="shared" si="64"/>
        <v>12.363636363636363</v>
      </c>
      <c r="AH31" s="67">
        <f t="shared" si="64"/>
        <v>5.8181818181818183</v>
      </c>
      <c r="AI31" s="67">
        <f t="shared" si="64"/>
        <v>5.4545454545454541</v>
      </c>
      <c r="AJ31" s="67">
        <f t="shared" si="64"/>
        <v>8</v>
      </c>
      <c r="AK31" s="206"/>
    </row>
    <row r="32" spans="1:37" ht="15" customHeight="1" x14ac:dyDescent="0.15">
      <c r="A32" s="261" t="s">
        <v>380</v>
      </c>
      <c r="B32" s="29" t="s">
        <v>273</v>
      </c>
      <c r="C32" s="29"/>
      <c r="D32" s="68">
        <f t="shared" si="9"/>
        <v>268</v>
      </c>
      <c r="E32" s="67">
        <f t="shared" si="5"/>
        <v>47.388059701492537</v>
      </c>
      <c r="F32" s="67">
        <f t="shared" si="54"/>
        <v>16.417910447761194</v>
      </c>
      <c r="G32" s="67">
        <f t="shared" si="54"/>
        <v>4.1044776119402986</v>
      </c>
      <c r="H32" s="67">
        <f t="shared" si="54"/>
        <v>26.492537313432834</v>
      </c>
      <c r="I32" s="67">
        <f t="shared" si="54"/>
        <v>4.4776119402985071</v>
      </c>
      <c r="J32" s="67">
        <f t="shared" si="54"/>
        <v>1.1194029850746268</v>
      </c>
      <c r="K32" s="68">
        <f t="shared" si="11"/>
        <v>268</v>
      </c>
      <c r="L32" s="67">
        <f t="shared" ref="L32:Q32" si="65">IF($K32=0,0,L117/$K32*100)</f>
        <v>38.059701492537314</v>
      </c>
      <c r="M32" s="67">
        <f t="shared" si="65"/>
        <v>20.522388059701495</v>
      </c>
      <c r="N32" s="67">
        <f t="shared" si="65"/>
        <v>3.3582089552238807</v>
      </c>
      <c r="O32" s="67">
        <f t="shared" si="65"/>
        <v>29.477611940298509</v>
      </c>
      <c r="P32" s="67">
        <f t="shared" si="65"/>
        <v>7.08955223880597</v>
      </c>
      <c r="Q32" s="67">
        <f t="shared" si="65"/>
        <v>1.4925373134328357</v>
      </c>
      <c r="R32" s="68">
        <f t="shared" si="13"/>
        <v>268</v>
      </c>
      <c r="S32" s="67">
        <f t="shared" ref="S32:AJ32" si="66">IF($R32=0,0,S117/$R32*100)</f>
        <v>12.686567164179104</v>
      </c>
      <c r="T32" s="67">
        <f t="shared" si="66"/>
        <v>32.835820895522389</v>
      </c>
      <c r="U32" s="67">
        <f t="shared" si="66"/>
        <v>17.537313432835823</v>
      </c>
      <c r="V32" s="67">
        <f t="shared" si="66"/>
        <v>42.537313432835823</v>
      </c>
      <c r="W32" s="67">
        <f t="shared" si="66"/>
        <v>21.641791044776117</v>
      </c>
      <c r="X32" s="67">
        <f t="shared" si="66"/>
        <v>38.432835820895519</v>
      </c>
      <c r="Y32" s="67">
        <f t="shared" si="66"/>
        <v>4.4776119402985071</v>
      </c>
      <c r="Z32" s="67">
        <f t="shared" si="66"/>
        <v>18.656716417910449</v>
      </c>
      <c r="AA32" s="67">
        <f t="shared" si="66"/>
        <v>11.194029850746269</v>
      </c>
      <c r="AB32" s="67">
        <f t="shared" si="66"/>
        <v>13.805970149253731</v>
      </c>
      <c r="AC32" s="67">
        <f t="shared" si="66"/>
        <v>9.7014925373134329</v>
      </c>
      <c r="AD32" s="67">
        <f t="shared" si="66"/>
        <v>16.417910447761194</v>
      </c>
      <c r="AE32" s="67">
        <f t="shared" si="66"/>
        <v>3.7313432835820892</v>
      </c>
      <c r="AF32" s="67">
        <f t="shared" si="66"/>
        <v>2.6119402985074625</v>
      </c>
      <c r="AG32" s="67">
        <f t="shared" si="66"/>
        <v>13.805970149253731</v>
      </c>
      <c r="AH32" s="67">
        <f t="shared" si="66"/>
        <v>8.2089552238805972</v>
      </c>
      <c r="AI32" s="67">
        <f t="shared" si="66"/>
        <v>5.5970149253731343</v>
      </c>
      <c r="AJ32" s="67">
        <f t="shared" si="66"/>
        <v>4.4776119402985071</v>
      </c>
      <c r="AK32" s="206"/>
    </row>
    <row r="33" spans="1:37" ht="15" customHeight="1" x14ac:dyDescent="0.15">
      <c r="A33" s="88"/>
      <c r="B33" s="30" t="s">
        <v>274</v>
      </c>
      <c r="C33" s="30"/>
      <c r="D33" s="75">
        <f t="shared" si="9"/>
        <v>18</v>
      </c>
      <c r="E33" s="71">
        <f t="shared" si="5"/>
        <v>55.555555555555557</v>
      </c>
      <c r="F33" s="71">
        <f t="shared" si="54"/>
        <v>16.666666666666664</v>
      </c>
      <c r="G33" s="71">
        <f t="shared" si="54"/>
        <v>5.5555555555555554</v>
      </c>
      <c r="H33" s="71">
        <f t="shared" si="54"/>
        <v>16.666666666666664</v>
      </c>
      <c r="I33" s="71">
        <f t="shared" si="54"/>
        <v>0</v>
      </c>
      <c r="J33" s="71">
        <f t="shared" si="54"/>
        <v>5.5555555555555554</v>
      </c>
      <c r="K33" s="75">
        <f t="shared" si="11"/>
        <v>18</v>
      </c>
      <c r="L33" s="71">
        <f t="shared" ref="L33:Q33" si="67">IF($K33=0,0,L118/$K33*100)</f>
        <v>50</v>
      </c>
      <c r="M33" s="71">
        <f t="shared" si="67"/>
        <v>27.777777777777779</v>
      </c>
      <c r="N33" s="71">
        <f t="shared" si="67"/>
        <v>0</v>
      </c>
      <c r="O33" s="71">
        <f t="shared" si="67"/>
        <v>22.222222222222221</v>
      </c>
      <c r="P33" s="71">
        <f t="shared" si="67"/>
        <v>0</v>
      </c>
      <c r="Q33" s="71">
        <f t="shared" si="67"/>
        <v>0</v>
      </c>
      <c r="R33" s="75">
        <f t="shared" si="13"/>
        <v>18</v>
      </c>
      <c r="S33" s="71">
        <f t="shared" ref="S33:AJ33" si="68">IF($R33=0,0,S118/$R33*100)</f>
        <v>11.111111111111111</v>
      </c>
      <c r="T33" s="71">
        <f t="shared" si="68"/>
        <v>38.888888888888893</v>
      </c>
      <c r="U33" s="71">
        <f t="shared" si="68"/>
        <v>0</v>
      </c>
      <c r="V33" s="71">
        <f t="shared" si="68"/>
        <v>44.444444444444443</v>
      </c>
      <c r="W33" s="71">
        <f t="shared" si="68"/>
        <v>16.666666666666664</v>
      </c>
      <c r="X33" s="71">
        <f t="shared" si="68"/>
        <v>33.333333333333329</v>
      </c>
      <c r="Y33" s="71">
        <f t="shared" si="68"/>
        <v>5.5555555555555554</v>
      </c>
      <c r="Z33" s="71">
        <f t="shared" si="68"/>
        <v>5.5555555555555554</v>
      </c>
      <c r="AA33" s="71">
        <f t="shared" si="68"/>
        <v>16.666666666666664</v>
      </c>
      <c r="AB33" s="71">
        <f t="shared" si="68"/>
        <v>5.5555555555555554</v>
      </c>
      <c r="AC33" s="71">
        <f t="shared" si="68"/>
        <v>11.111111111111111</v>
      </c>
      <c r="AD33" s="71">
        <f t="shared" si="68"/>
        <v>22.222222222222221</v>
      </c>
      <c r="AE33" s="71">
        <f t="shared" si="68"/>
        <v>11.111111111111111</v>
      </c>
      <c r="AF33" s="71">
        <f t="shared" si="68"/>
        <v>5.5555555555555554</v>
      </c>
      <c r="AG33" s="71">
        <f t="shared" si="68"/>
        <v>5.5555555555555554</v>
      </c>
      <c r="AH33" s="71">
        <f t="shared" si="68"/>
        <v>0</v>
      </c>
      <c r="AI33" s="71">
        <f t="shared" si="68"/>
        <v>11.111111111111111</v>
      </c>
      <c r="AJ33" s="71">
        <f t="shared" si="68"/>
        <v>11.111111111111111</v>
      </c>
      <c r="AK33" s="206"/>
    </row>
    <row r="34" spans="1:37" ht="15" customHeight="1" x14ac:dyDescent="0.15">
      <c r="A34" s="69" t="s">
        <v>354</v>
      </c>
      <c r="B34" s="29" t="s">
        <v>271</v>
      </c>
      <c r="C34" s="29"/>
      <c r="D34" s="68">
        <f t="shared" si="9"/>
        <v>499</v>
      </c>
      <c r="E34" s="67">
        <f t="shared" si="5"/>
        <v>42.885771543086172</v>
      </c>
      <c r="F34" s="67">
        <f t="shared" si="54"/>
        <v>23.046092184368739</v>
      </c>
      <c r="G34" s="67">
        <f t="shared" si="54"/>
        <v>3.0060120240480961</v>
      </c>
      <c r="H34" s="67">
        <f t="shared" si="54"/>
        <v>25.851703406813627</v>
      </c>
      <c r="I34" s="67">
        <f t="shared" si="54"/>
        <v>3.8076152304609221</v>
      </c>
      <c r="J34" s="67">
        <f t="shared" si="54"/>
        <v>1.402805611222445</v>
      </c>
      <c r="K34" s="68">
        <f t="shared" si="11"/>
        <v>499</v>
      </c>
      <c r="L34" s="67">
        <f t="shared" ref="L34:Q34" si="69">IF($K34=0,0,L119/$K34*100)</f>
        <v>36.072144288577157</v>
      </c>
      <c r="M34" s="67">
        <f t="shared" si="69"/>
        <v>26.853707414829657</v>
      </c>
      <c r="N34" s="67">
        <f t="shared" si="69"/>
        <v>2.4048096192384771</v>
      </c>
      <c r="O34" s="67">
        <f t="shared" si="69"/>
        <v>27.054108216432866</v>
      </c>
      <c r="P34" s="67">
        <f t="shared" si="69"/>
        <v>5.4108216432865728</v>
      </c>
      <c r="Q34" s="67">
        <f t="shared" si="69"/>
        <v>2.2044088176352705</v>
      </c>
      <c r="R34" s="68">
        <f t="shared" si="13"/>
        <v>499</v>
      </c>
      <c r="S34" s="67">
        <f t="shared" ref="S34:AJ34" si="70">IF($R34=0,0,S119/$R34*100)</f>
        <v>14.428857715430862</v>
      </c>
      <c r="T34" s="67">
        <f t="shared" si="70"/>
        <v>36.673346693386769</v>
      </c>
      <c r="U34" s="67">
        <f t="shared" si="70"/>
        <v>15.631262525050099</v>
      </c>
      <c r="V34" s="67">
        <f t="shared" si="70"/>
        <v>48.897795591182366</v>
      </c>
      <c r="W34" s="67">
        <f t="shared" si="70"/>
        <v>12.625250501002002</v>
      </c>
      <c r="X34" s="67">
        <f t="shared" si="70"/>
        <v>25.450901803607213</v>
      </c>
      <c r="Y34" s="67">
        <f t="shared" si="70"/>
        <v>10.420841683366733</v>
      </c>
      <c r="Z34" s="67">
        <f t="shared" si="70"/>
        <v>16.633266533066131</v>
      </c>
      <c r="AA34" s="67">
        <f t="shared" si="70"/>
        <v>15.831663326653306</v>
      </c>
      <c r="AB34" s="67">
        <f t="shared" si="70"/>
        <v>21.242484969939881</v>
      </c>
      <c r="AC34" s="67">
        <f t="shared" si="70"/>
        <v>10.420841683366733</v>
      </c>
      <c r="AD34" s="67">
        <f t="shared" si="70"/>
        <v>16.23246492985972</v>
      </c>
      <c r="AE34" s="67">
        <f t="shared" si="70"/>
        <v>2.2044088176352705</v>
      </c>
      <c r="AF34" s="67">
        <f t="shared" si="70"/>
        <v>5.6112224448897798</v>
      </c>
      <c r="AG34" s="67">
        <f t="shared" si="70"/>
        <v>9.6192384769539085</v>
      </c>
      <c r="AH34" s="67">
        <f t="shared" si="70"/>
        <v>5.4108216432865728</v>
      </c>
      <c r="AI34" s="67">
        <f t="shared" si="70"/>
        <v>6.4128256513026045</v>
      </c>
      <c r="AJ34" s="67">
        <f t="shared" si="70"/>
        <v>6.2124248496993983</v>
      </c>
      <c r="AK34" s="206"/>
    </row>
    <row r="35" spans="1:37" ht="15" customHeight="1" x14ac:dyDescent="0.15">
      <c r="A35" s="261" t="s">
        <v>381</v>
      </c>
      <c r="B35" s="29" t="s">
        <v>272</v>
      </c>
      <c r="C35" s="29"/>
      <c r="D35" s="68">
        <f t="shared" si="9"/>
        <v>265</v>
      </c>
      <c r="E35" s="67">
        <f t="shared" si="5"/>
        <v>42.641509433962263</v>
      </c>
      <c r="F35" s="67">
        <f t="shared" si="54"/>
        <v>19.622641509433965</v>
      </c>
      <c r="G35" s="67">
        <f t="shared" si="54"/>
        <v>3.7735849056603774</v>
      </c>
      <c r="H35" s="67">
        <f t="shared" si="54"/>
        <v>28.30188679245283</v>
      </c>
      <c r="I35" s="67">
        <f t="shared" si="54"/>
        <v>4.9056603773584913</v>
      </c>
      <c r="J35" s="67">
        <f t="shared" si="54"/>
        <v>0.75471698113207553</v>
      </c>
      <c r="K35" s="68">
        <f t="shared" si="11"/>
        <v>265</v>
      </c>
      <c r="L35" s="67">
        <f t="shared" ref="L35:Q35" si="71">IF($K35=0,0,L120/$K35*100)</f>
        <v>33.584905660377359</v>
      </c>
      <c r="M35" s="67">
        <f t="shared" si="71"/>
        <v>28.679245283018869</v>
      </c>
      <c r="N35" s="67">
        <f t="shared" si="71"/>
        <v>1.8867924528301887</v>
      </c>
      <c r="O35" s="67">
        <f t="shared" si="71"/>
        <v>29.433962264150942</v>
      </c>
      <c r="P35" s="67">
        <f t="shared" si="71"/>
        <v>4.9056603773584913</v>
      </c>
      <c r="Q35" s="67">
        <f t="shared" si="71"/>
        <v>1.5094339622641511</v>
      </c>
      <c r="R35" s="68">
        <f t="shared" si="13"/>
        <v>265</v>
      </c>
      <c r="S35" s="67">
        <f t="shared" ref="S35:AJ35" si="72">IF($R35=0,0,S120/$R35*100)</f>
        <v>14.339622641509434</v>
      </c>
      <c r="T35" s="67">
        <f t="shared" si="72"/>
        <v>30.566037735849054</v>
      </c>
      <c r="U35" s="67">
        <f t="shared" si="72"/>
        <v>20.377358490566039</v>
      </c>
      <c r="V35" s="67">
        <f t="shared" si="72"/>
        <v>40</v>
      </c>
      <c r="W35" s="67">
        <f t="shared" si="72"/>
        <v>13.20754716981132</v>
      </c>
      <c r="X35" s="67">
        <f t="shared" si="72"/>
        <v>32.075471698113205</v>
      </c>
      <c r="Y35" s="67">
        <f t="shared" si="72"/>
        <v>9.433962264150944</v>
      </c>
      <c r="Z35" s="67">
        <f t="shared" si="72"/>
        <v>22.264150943396228</v>
      </c>
      <c r="AA35" s="67">
        <f t="shared" si="72"/>
        <v>13.962264150943396</v>
      </c>
      <c r="AB35" s="67">
        <f t="shared" si="72"/>
        <v>17.735849056603772</v>
      </c>
      <c r="AC35" s="67">
        <f t="shared" si="72"/>
        <v>11.320754716981133</v>
      </c>
      <c r="AD35" s="67">
        <f t="shared" si="72"/>
        <v>16.226415094339622</v>
      </c>
      <c r="AE35" s="67">
        <f t="shared" si="72"/>
        <v>3.3962264150943398</v>
      </c>
      <c r="AF35" s="67">
        <f t="shared" si="72"/>
        <v>3.3962264150943398</v>
      </c>
      <c r="AG35" s="67">
        <f t="shared" si="72"/>
        <v>13.584905660377359</v>
      </c>
      <c r="AH35" s="67">
        <f t="shared" si="72"/>
        <v>5.6603773584905666</v>
      </c>
      <c r="AI35" s="67">
        <f t="shared" si="72"/>
        <v>5.2830188679245289</v>
      </c>
      <c r="AJ35" s="67">
        <f t="shared" si="72"/>
        <v>6.7924528301886795</v>
      </c>
      <c r="AK35" s="206"/>
    </row>
    <row r="36" spans="1:37" ht="15" customHeight="1" x14ac:dyDescent="0.15">
      <c r="A36" s="261" t="s">
        <v>382</v>
      </c>
      <c r="B36" s="29" t="s">
        <v>273</v>
      </c>
      <c r="C36" s="29"/>
      <c r="D36" s="68">
        <f t="shared" si="9"/>
        <v>210</v>
      </c>
      <c r="E36" s="67">
        <f t="shared" si="5"/>
        <v>50.476190476190474</v>
      </c>
      <c r="F36" s="67">
        <f t="shared" si="54"/>
        <v>13.333333333333334</v>
      </c>
      <c r="G36" s="67">
        <f t="shared" si="54"/>
        <v>5.7142857142857144</v>
      </c>
      <c r="H36" s="67">
        <f t="shared" si="54"/>
        <v>24.285714285714285</v>
      </c>
      <c r="I36" s="67">
        <f t="shared" si="54"/>
        <v>4.2857142857142856</v>
      </c>
      <c r="J36" s="67">
        <f t="shared" si="54"/>
        <v>1.9047619047619049</v>
      </c>
      <c r="K36" s="68">
        <f t="shared" si="11"/>
        <v>210</v>
      </c>
      <c r="L36" s="67">
        <f t="shared" ref="L36:Q36" si="73">IF($K36=0,0,L121/$K36*100)</f>
        <v>40</v>
      </c>
      <c r="M36" s="67">
        <f t="shared" si="73"/>
        <v>16.666666666666664</v>
      </c>
      <c r="N36" s="67">
        <f t="shared" si="73"/>
        <v>5.7142857142857144</v>
      </c>
      <c r="O36" s="67">
        <f t="shared" si="73"/>
        <v>30</v>
      </c>
      <c r="P36" s="67">
        <f t="shared" si="73"/>
        <v>6.1904761904761907</v>
      </c>
      <c r="Q36" s="67">
        <f t="shared" si="73"/>
        <v>1.4285714285714286</v>
      </c>
      <c r="R36" s="68">
        <f t="shared" si="13"/>
        <v>210</v>
      </c>
      <c r="S36" s="67">
        <f t="shared" ref="S36:AJ36" si="74">IF($R36=0,0,S121/$R36*100)</f>
        <v>15.714285714285714</v>
      </c>
      <c r="T36" s="67">
        <f t="shared" si="74"/>
        <v>36.666666666666664</v>
      </c>
      <c r="U36" s="67">
        <f t="shared" si="74"/>
        <v>12.380952380952381</v>
      </c>
      <c r="V36" s="67">
        <f t="shared" si="74"/>
        <v>44.761904761904766</v>
      </c>
      <c r="W36" s="67">
        <f t="shared" si="74"/>
        <v>22.857142857142858</v>
      </c>
      <c r="X36" s="67">
        <f t="shared" si="74"/>
        <v>33.333333333333329</v>
      </c>
      <c r="Y36" s="67">
        <f t="shared" si="74"/>
        <v>6.666666666666667</v>
      </c>
      <c r="Z36" s="67">
        <f t="shared" si="74"/>
        <v>15.238095238095239</v>
      </c>
      <c r="AA36" s="67">
        <f t="shared" si="74"/>
        <v>12.857142857142856</v>
      </c>
      <c r="AB36" s="67">
        <f t="shared" si="74"/>
        <v>13.80952380952381</v>
      </c>
      <c r="AC36" s="67">
        <f t="shared" si="74"/>
        <v>9.5238095238095237</v>
      </c>
      <c r="AD36" s="67">
        <f t="shared" si="74"/>
        <v>15.714285714285714</v>
      </c>
      <c r="AE36" s="67">
        <f t="shared" si="74"/>
        <v>4.2857142857142856</v>
      </c>
      <c r="AF36" s="67">
        <f t="shared" si="74"/>
        <v>3.8095238095238098</v>
      </c>
      <c r="AG36" s="67">
        <f t="shared" si="74"/>
        <v>11.428571428571429</v>
      </c>
      <c r="AH36" s="67">
        <f t="shared" si="74"/>
        <v>6.1904761904761907</v>
      </c>
      <c r="AI36" s="67">
        <f t="shared" si="74"/>
        <v>8.0952380952380949</v>
      </c>
      <c r="AJ36" s="67">
        <f t="shared" si="74"/>
        <v>4.7619047619047619</v>
      </c>
      <c r="AK36" s="206"/>
    </row>
    <row r="37" spans="1:37" ht="15" customHeight="1" x14ac:dyDescent="0.15">
      <c r="A37" s="88"/>
      <c r="B37" s="30" t="s">
        <v>274</v>
      </c>
      <c r="C37" s="30"/>
      <c r="D37" s="75">
        <f t="shared" si="9"/>
        <v>11</v>
      </c>
      <c r="E37" s="71">
        <f t="shared" si="5"/>
        <v>54.54545454545454</v>
      </c>
      <c r="F37" s="71">
        <f t="shared" ref="F37:J46" si="75">IF($D37=0,0,F122/$D37*100)</f>
        <v>18.181818181818183</v>
      </c>
      <c r="G37" s="71">
        <f t="shared" si="75"/>
        <v>9.0909090909090917</v>
      </c>
      <c r="H37" s="71">
        <f t="shared" si="75"/>
        <v>9.0909090909090917</v>
      </c>
      <c r="I37" s="71">
        <f t="shared" si="75"/>
        <v>0</v>
      </c>
      <c r="J37" s="71">
        <f t="shared" si="75"/>
        <v>9.0909090909090917</v>
      </c>
      <c r="K37" s="75">
        <f t="shared" si="11"/>
        <v>11</v>
      </c>
      <c r="L37" s="71">
        <f t="shared" ref="L37:Q37" si="76">IF($K37=0,0,L122/$K37*100)</f>
        <v>36.363636363636367</v>
      </c>
      <c r="M37" s="71">
        <f t="shared" si="76"/>
        <v>36.363636363636367</v>
      </c>
      <c r="N37" s="71">
        <f t="shared" si="76"/>
        <v>0</v>
      </c>
      <c r="O37" s="71">
        <f t="shared" si="76"/>
        <v>27.27272727272727</v>
      </c>
      <c r="P37" s="71">
        <f t="shared" si="76"/>
        <v>0</v>
      </c>
      <c r="Q37" s="71">
        <f t="shared" si="76"/>
        <v>0</v>
      </c>
      <c r="R37" s="75">
        <f t="shared" si="13"/>
        <v>11</v>
      </c>
      <c r="S37" s="71">
        <f t="shared" ref="S37:AJ37" si="77">IF($R37=0,0,S122/$R37*100)</f>
        <v>9.0909090909090917</v>
      </c>
      <c r="T37" s="71">
        <f t="shared" si="77"/>
        <v>45.454545454545453</v>
      </c>
      <c r="U37" s="71">
        <f t="shared" si="77"/>
        <v>0</v>
      </c>
      <c r="V37" s="71">
        <f t="shared" si="77"/>
        <v>45.454545454545453</v>
      </c>
      <c r="W37" s="71">
        <f t="shared" si="77"/>
        <v>18.181818181818183</v>
      </c>
      <c r="X37" s="71">
        <f t="shared" si="77"/>
        <v>45.454545454545453</v>
      </c>
      <c r="Y37" s="71">
        <f t="shared" si="77"/>
        <v>9.0909090909090917</v>
      </c>
      <c r="Z37" s="71">
        <f t="shared" si="77"/>
        <v>18.181818181818183</v>
      </c>
      <c r="AA37" s="71">
        <f t="shared" si="77"/>
        <v>18.181818181818183</v>
      </c>
      <c r="AB37" s="71">
        <f t="shared" si="77"/>
        <v>9.0909090909090917</v>
      </c>
      <c r="AC37" s="71">
        <f t="shared" si="77"/>
        <v>9.0909090909090917</v>
      </c>
      <c r="AD37" s="71">
        <f t="shared" si="77"/>
        <v>18.181818181818183</v>
      </c>
      <c r="AE37" s="71">
        <f t="shared" si="77"/>
        <v>0</v>
      </c>
      <c r="AF37" s="71">
        <f t="shared" si="77"/>
        <v>0</v>
      </c>
      <c r="AG37" s="71">
        <f t="shared" si="77"/>
        <v>0</v>
      </c>
      <c r="AH37" s="71">
        <f t="shared" si="77"/>
        <v>0</v>
      </c>
      <c r="AI37" s="71">
        <f t="shared" si="77"/>
        <v>9.0909090909090917</v>
      </c>
      <c r="AJ37" s="71">
        <f t="shared" si="77"/>
        <v>9.0909090909090917</v>
      </c>
      <c r="AK37" s="206"/>
    </row>
    <row r="38" spans="1:37" ht="15" customHeight="1" x14ac:dyDescent="0.15">
      <c r="A38" s="69" t="s">
        <v>354</v>
      </c>
      <c r="B38" s="29" t="s">
        <v>271</v>
      </c>
      <c r="C38" s="29"/>
      <c r="D38" s="68">
        <f t="shared" si="9"/>
        <v>295</v>
      </c>
      <c r="E38" s="67">
        <f t="shared" ref="E38:E69" si="78">IF($D38=0,0,E123/$D38*100)</f>
        <v>47.457627118644069</v>
      </c>
      <c r="F38" s="67">
        <f t="shared" si="75"/>
        <v>22.711864406779661</v>
      </c>
      <c r="G38" s="67">
        <f t="shared" si="75"/>
        <v>2.7118644067796609</v>
      </c>
      <c r="H38" s="67">
        <f t="shared" si="75"/>
        <v>21.35593220338983</v>
      </c>
      <c r="I38" s="67">
        <f t="shared" si="75"/>
        <v>4.406779661016949</v>
      </c>
      <c r="J38" s="67">
        <f t="shared" si="75"/>
        <v>1.3559322033898304</v>
      </c>
      <c r="K38" s="68">
        <f t="shared" si="11"/>
        <v>295</v>
      </c>
      <c r="L38" s="67">
        <f t="shared" ref="L38:Q38" si="79">IF($K38=0,0,L123/$K38*100)</f>
        <v>38.644067796610173</v>
      </c>
      <c r="M38" s="67">
        <f t="shared" si="79"/>
        <v>29.830508474576273</v>
      </c>
      <c r="N38" s="67">
        <f t="shared" si="79"/>
        <v>2.0338983050847457</v>
      </c>
      <c r="O38" s="67">
        <f t="shared" si="79"/>
        <v>22.372881355932204</v>
      </c>
      <c r="P38" s="67">
        <f t="shared" si="79"/>
        <v>4.7457627118644066</v>
      </c>
      <c r="Q38" s="67">
        <f t="shared" si="79"/>
        <v>2.3728813559322033</v>
      </c>
      <c r="R38" s="68">
        <f t="shared" si="13"/>
        <v>295</v>
      </c>
      <c r="S38" s="67">
        <f t="shared" ref="S38:AJ38" si="80">IF($R38=0,0,S123/$R38*100)</f>
        <v>15.593220338983052</v>
      </c>
      <c r="T38" s="67">
        <f t="shared" si="80"/>
        <v>36.949152542372879</v>
      </c>
      <c r="U38" s="67">
        <f t="shared" si="80"/>
        <v>18.983050847457626</v>
      </c>
      <c r="V38" s="67">
        <f t="shared" si="80"/>
        <v>46.101694915254235</v>
      </c>
      <c r="W38" s="67">
        <f t="shared" si="80"/>
        <v>12.542372881355931</v>
      </c>
      <c r="X38" s="67">
        <f t="shared" si="80"/>
        <v>22.711864406779661</v>
      </c>
      <c r="Y38" s="67">
        <f t="shared" si="80"/>
        <v>9.8305084745762716</v>
      </c>
      <c r="Z38" s="67">
        <f t="shared" si="80"/>
        <v>14.576271186440678</v>
      </c>
      <c r="AA38" s="67">
        <f t="shared" si="80"/>
        <v>17.288135593220339</v>
      </c>
      <c r="AB38" s="67">
        <f t="shared" si="80"/>
        <v>23.050847457627118</v>
      </c>
      <c r="AC38" s="67">
        <f t="shared" si="80"/>
        <v>12.542372881355931</v>
      </c>
      <c r="AD38" s="67">
        <f t="shared" si="80"/>
        <v>13.559322033898304</v>
      </c>
      <c r="AE38" s="67">
        <f t="shared" si="80"/>
        <v>2.3728813559322033</v>
      </c>
      <c r="AF38" s="67">
        <f t="shared" si="80"/>
        <v>6.1016949152542379</v>
      </c>
      <c r="AG38" s="67">
        <f t="shared" si="80"/>
        <v>7.796610169491526</v>
      </c>
      <c r="AH38" s="67">
        <f t="shared" si="80"/>
        <v>5.7627118644067794</v>
      </c>
      <c r="AI38" s="67">
        <f t="shared" si="80"/>
        <v>4.7457627118644066</v>
      </c>
      <c r="AJ38" s="67">
        <f t="shared" si="80"/>
        <v>7.4576271186440684</v>
      </c>
      <c r="AK38" s="206"/>
    </row>
    <row r="39" spans="1:37" ht="15" customHeight="1" x14ac:dyDescent="0.15">
      <c r="A39" s="261" t="s">
        <v>392</v>
      </c>
      <c r="B39" s="29" t="s">
        <v>272</v>
      </c>
      <c r="C39" s="29"/>
      <c r="D39" s="68">
        <f t="shared" si="9"/>
        <v>265</v>
      </c>
      <c r="E39" s="67">
        <f t="shared" si="78"/>
        <v>40.754716981132077</v>
      </c>
      <c r="F39" s="67">
        <f t="shared" si="75"/>
        <v>22.264150943396228</v>
      </c>
      <c r="G39" s="67">
        <f t="shared" si="75"/>
        <v>3.3962264150943398</v>
      </c>
      <c r="H39" s="67">
        <f t="shared" si="75"/>
        <v>26.79245283018868</v>
      </c>
      <c r="I39" s="67">
        <f t="shared" si="75"/>
        <v>4.1509433962264151</v>
      </c>
      <c r="J39" s="67">
        <f t="shared" si="75"/>
        <v>2.6415094339622645</v>
      </c>
      <c r="K39" s="68">
        <f t="shared" si="11"/>
        <v>265</v>
      </c>
      <c r="L39" s="67">
        <f t="shared" ref="L39:Q39" si="81">IF($K39=0,0,L124/$K39*100)</f>
        <v>33.584905660377359</v>
      </c>
      <c r="M39" s="67">
        <f t="shared" si="81"/>
        <v>26.79245283018868</v>
      </c>
      <c r="N39" s="67">
        <f t="shared" si="81"/>
        <v>2.6415094339622645</v>
      </c>
      <c r="O39" s="67">
        <f t="shared" si="81"/>
        <v>28.30188679245283</v>
      </c>
      <c r="P39" s="67">
        <f t="shared" si="81"/>
        <v>6.4150943396226419</v>
      </c>
      <c r="Q39" s="67">
        <f t="shared" si="81"/>
        <v>2.2641509433962264</v>
      </c>
      <c r="R39" s="68">
        <f t="shared" si="13"/>
        <v>265</v>
      </c>
      <c r="S39" s="67">
        <f t="shared" ref="S39:AJ39" si="82">IF($R39=0,0,S124/$R39*100)</f>
        <v>16.981132075471699</v>
      </c>
      <c r="T39" s="67">
        <f t="shared" si="82"/>
        <v>35.094339622641506</v>
      </c>
      <c r="U39" s="67">
        <f t="shared" si="82"/>
        <v>15.471698113207546</v>
      </c>
      <c r="V39" s="67">
        <f t="shared" si="82"/>
        <v>45.283018867924532</v>
      </c>
      <c r="W39" s="67">
        <f t="shared" si="82"/>
        <v>15.09433962264151</v>
      </c>
      <c r="X39" s="67">
        <f t="shared" si="82"/>
        <v>25.660377358490567</v>
      </c>
      <c r="Y39" s="67">
        <f t="shared" si="82"/>
        <v>10.566037735849058</v>
      </c>
      <c r="Z39" s="67">
        <f t="shared" si="82"/>
        <v>16.981132075471699</v>
      </c>
      <c r="AA39" s="67">
        <f t="shared" si="82"/>
        <v>17.735849056603772</v>
      </c>
      <c r="AB39" s="67">
        <f t="shared" si="82"/>
        <v>18.113207547169811</v>
      </c>
      <c r="AC39" s="67">
        <f t="shared" si="82"/>
        <v>10.566037735849058</v>
      </c>
      <c r="AD39" s="67">
        <f t="shared" si="82"/>
        <v>17.735849056603772</v>
      </c>
      <c r="AE39" s="67">
        <f t="shared" si="82"/>
        <v>1.8867924528301887</v>
      </c>
      <c r="AF39" s="67">
        <f t="shared" si="82"/>
        <v>4.5283018867924527</v>
      </c>
      <c r="AG39" s="67">
        <f t="shared" si="82"/>
        <v>11.69811320754717</v>
      </c>
      <c r="AH39" s="67">
        <f t="shared" si="82"/>
        <v>6.4150943396226419</v>
      </c>
      <c r="AI39" s="67">
        <f t="shared" si="82"/>
        <v>6.4150943396226419</v>
      </c>
      <c r="AJ39" s="67">
        <f t="shared" si="82"/>
        <v>6.0377358490566042</v>
      </c>
      <c r="AK39" s="206"/>
    </row>
    <row r="40" spans="1:37" ht="15" customHeight="1" x14ac:dyDescent="0.15">
      <c r="A40" s="261" t="s">
        <v>393</v>
      </c>
      <c r="B40" s="29" t="s">
        <v>273</v>
      </c>
      <c r="C40" s="29"/>
      <c r="D40" s="68">
        <f t="shared" si="9"/>
        <v>346</v>
      </c>
      <c r="E40" s="67">
        <f t="shared" si="78"/>
        <v>45.375722543352602</v>
      </c>
      <c r="F40" s="67">
        <f t="shared" si="75"/>
        <v>15.606936416184972</v>
      </c>
      <c r="G40" s="67">
        <f t="shared" si="75"/>
        <v>4.9132947976878611</v>
      </c>
      <c r="H40" s="67">
        <f t="shared" si="75"/>
        <v>29.47976878612717</v>
      </c>
      <c r="I40" s="67">
        <f t="shared" si="75"/>
        <v>4.0462427745664744</v>
      </c>
      <c r="J40" s="67">
        <f t="shared" si="75"/>
        <v>0.57803468208092479</v>
      </c>
      <c r="K40" s="68">
        <f t="shared" si="11"/>
        <v>346</v>
      </c>
      <c r="L40" s="67">
        <f t="shared" ref="L40:Q40" si="83">IF($K40=0,0,L125/$K40*100)</f>
        <v>34.682080924855491</v>
      </c>
      <c r="M40" s="67">
        <f t="shared" si="83"/>
        <v>21.965317919075144</v>
      </c>
      <c r="N40" s="67">
        <f t="shared" si="83"/>
        <v>3.7572254335260116</v>
      </c>
      <c r="O40" s="67">
        <f t="shared" si="83"/>
        <v>33.52601156069364</v>
      </c>
      <c r="P40" s="67">
        <f t="shared" si="83"/>
        <v>4.9132947976878611</v>
      </c>
      <c r="Q40" s="67">
        <f t="shared" si="83"/>
        <v>1.1560693641618496</v>
      </c>
      <c r="R40" s="68">
        <f t="shared" si="13"/>
        <v>346</v>
      </c>
      <c r="S40" s="67">
        <f t="shared" ref="S40:AJ40" si="84">IF($R40=0,0,S125/$R40*100)</f>
        <v>12.427745664739884</v>
      </c>
      <c r="T40" s="67">
        <f t="shared" si="84"/>
        <v>35.260115606936417</v>
      </c>
      <c r="U40" s="67">
        <f t="shared" si="84"/>
        <v>15.028901734104046</v>
      </c>
      <c r="V40" s="67">
        <f t="shared" si="84"/>
        <v>46.24277456647399</v>
      </c>
      <c r="W40" s="67">
        <f t="shared" si="84"/>
        <v>15.028901734104046</v>
      </c>
      <c r="X40" s="67">
        <f t="shared" si="84"/>
        <v>34.971098265895954</v>
      </c>
      <c r="Y40" s="67">
        <f t="shared" si="84"/>
        <v>7.5144508670520231</v>
      </c>
      <c r="Z40" s="67">
        <f t="shared" si="84"/>
        <v>19.653179190751445</v>
      </c>
      <c r="AA40" s="67">
        <f t="shared" si="84"/>
        <v>11.849710982658959</v>
      </c>
      <c r="AB40" s="67">
        <f t="shared" si="84"/>
        <v>15.895953757225435</v>
      </c>
      <c r="AC40" s="67">
        <f t="shared" si="84"/>
        <v>10.115606936416185</v>
      </c>
      <c r="AD40" s="67">
        <f t="shared" si="84"/>
        <v>17.919075144508671</v>
      </c>
      <c r="AE40" s="67">
        <f t="shared" si="84"/>
        <v>3.7572254335260116</v>
      </c>
      <c r="AF40" s="67">
        <f t="shared" si="84"/>
        <v>3.7572254335260116</v>
      </c>
      <c r="AG40" s="67">
        <f t="shared" si="84"/>
        <v>12.427745664739884</v>
      </c>
      <c r="AH40" s="67">
        <f t="shared" si="84"/>
        <v>5.4913294797687859</v>
      </c>
      <c r="AI40" s="67">
        <f t="shared" si="84"/>
        <v>6.9364161849710975</v>
      </c>
      <c r="AJ40" s="67">
        <f t="shared" si="84"/>
        <v>5.4913294797687859</v>
      </c>
      <c r="AK40" s="206"/>
    </row>
    <row r="41" spans="1:37" ht="15" customHeight="1" x14ac:dyDescent="0.15">
      <c r="A41" s="262" t="s">
        <v>394</v>
      </c>
      <c r="B41" s="30" t="s">
        <v>274</v>
      </c>
      <c r="C41" s="30"/>
      <c r="D41" s="75">
        <f t="shared" si="9"/>
        <v>79</v>
      </c>
      <c r="E41" s="71">
        <f t="shared" si="78"/>
        <v>43.037974683544306</v>
      </c>
      <c r="F41" s="71">
        <f t="shared" si="75"/>
        <v>21.518987341772153</v>
      </c>
      <c r="G41" s="71">
        <f t="shared" si="75"/>
        <v>5.0632911392405067</v>
      </c>
      <c r="H41" s="71">
        <f t="shared" si="75"/>
        <v>25.316455696202532</v>
      </c>
      <c r="I41" s="71">
        <f t="shared" si="75"/>
        <v>3.79746835443038</v>
      </c>
      <c r="J41" s="71">
        <f t="shared" si="75"/>
        <v>1.2658227848101267</v>
      </c>
      <c r="K41" s="75">
        <f t="shared" si="11"/>
        <v>79</v>
      </c>
      <c r="L41" s="71">
        <f t="shared" ref="L41:Q41" si="85">IF($K41=0,0,L126/$K41*100)</f>
        <v>43.037974683544306</v>
      </c>
      <c r="M41" s="71">
        <f t="shared" si="85"/>
        <v>17.721518987341771</v>
      </c>
      <c r="N41" s="71">
        <f t="shared" si="85"/>
        <v>3.79746835443038</v>
      </c>
      <c r="O41" s="71">
        <f t="shared" si="85"/>
        <v>27.848101265822784</v>
      </c>
      <c r="P41" s="71">
        <f t="shared" si="85"/>
        <v>6.3291139240506329</v>
      </c>
      <c r="Q41" s="71">
        <f t="shared" si="85"/>
        <v>1.2658227848101267</v>
      </c>
      <c r="R41" s="75">
        <f t="shared" si="13"/>
        <v>79</v>
      </c>
      <c r="S41" s="71">
        <f t="shared" ref="S41:AJ41" si="86">IF($R41=0,0,S126/$R41*100)</f>
        <v>12.658227848101266</v>
      </c>
      <c r="T41" s="71">
        <f t="shared" si="86"/>
        <v>27.848101265822784</v>
      </c>
      <c r="U41" s="71">
        <f t="shared" si="86"/>
        <v>11.39240506329114</v>
      </c>
      <c r="V41" s="71">
        <f t="shared" si="86"/>
        <v>41.77215189873418</v>
      </c>
      <c r="W41" s="71">
        <f t="shared" si="86"/>
        <v>24.050632911392405</v>
      </c>
      <c r="X41" s="71">
        <f t="shared" si="86"/>
        <v>39.24050632911392</v>
      </c>
      <c r="Y41" s="71">
        <f t="shared" si="86"/>
        <v>11.39240506329114</v>
      </c>
      <c r="Z41" s="71">
        <f t="shared" si="86"/>
        <v>25.316455696202532</v>
      </c>
      <c r="AA41" s="71">
        <f t="shared" si="86"/>
        <v>7.59493670886076</v>
      </c>
      <c r="AB41" s="71">
        <f t="shared" si="86"/>
        <v>15.18987341772152</v>
      </c>
      <c r="AC41" s="71">
        <f t="shared" si="86"/>
        <v>3.79746835443038</v>
      </c>
      <c r="AD41" s="71">
        <f t="shared" si="86"/>
        <v>12.658227848101266</v>
      </c>
      <c r="AE41" s="71">
        <f t="shared" si="86"/>
        <v>5.0632911392405067</v>
      </c>
      <c r="AF41" s="71">
        <f t="shared" si="86"/>
        <v>2.5316455696202533</v>
      </c>
      <c r="AG41" s="71">
        <f t="shared" si="86"/>
        <v>13.924050632911392</v>
      </c>
      <c r="AH41" s="71">
        <f t="shared" si="86"/>
        <v>2.5316455696202533</v>
      </c>
      <c r="AI41" s="71">
        <f t="shared" si="86"/>
        <v>11.39240506329114</v>
      </c>
      <c r="AJ41" s="71">
        <f t="shared" si="86"/>
        <v>3.79746835443038</v>
      </c>
      <c r="AK41" s="206"/>
    </row>
    <row r="42" spans="1:37" ht="15" customHeight="1" x14ac:dyDescent="0.15">
      <c r="A42" s="69" t="s">
        <v>354</v>
      </c>
      <c r="B42" s="29" t="s">
        <v>271</v>
      </c>
      <c r="C42" s="29"/>
      <c r="D42" s="68">
        <f t="shared" si="9"/>
        <v>301</v>
      </c>
      <c r="E42" s="67">
        <f t="shared" si="78"/>
        <v>46.511627906976742</v>
      </c>
      <c r="F42" s="67">
        <f t="shared" si="75"/>
        <v>21.59468438538206</v>
      </c>
      <c r="G42" s="67">
        <f t="shared" si="75"/>
        <v>2.9900332225913622</v>
      </c>
      <c r="H42" s="67">
        <f t="shared" si="75"/>
        <v>23.920265780730897</v>
      </c>
      <c r="I42" s="67">
        <f t="shared" si="75"/>
        <v>3.6544850498338874</v>
      </c>
      <c r="J42" s="67">
        <f t="shared" si="75"/>
        <v>1.3289036544850499</v>
      </c>
      <c r="K42" s="68">
        <f t="shared" si="11"/>
        <v>301</v>
      </c>
      <c r="L42" s="67">
        <f t="shared" ref="L42:Q42" si="87">IF($K42=0,0,L127/$K42*100)</f>
        <v>36.212624584717609</v>
      </c>
      <c r="M42" s="67">
        <f t="shared" si="87"/>
        <v>30.564784053156146</v>
      </c>
      <c r="N42" s="67">
        <f t="shared" si="87"/>
        <v>1.9933554817275747</v>
      </c>
      <c r="O42" s="67">
        <f t="shared" si="87"/>
        <v>22.923588039867109</v>
      </c>
      <c r="P42" s="67">
        <f t="shared" si="87"/>
        <v>5.9800664451827243</v>
      </c>
      <c r="Q42" s="67">
        <f t="shared" si="87"/>
        <v>2.3255813953488373</v>
      </c>
      <c r="R42" s="68">
        <f t="shared" si="13"/>
        <v>301</v>
      </c>
      <c r="S42" s="67">
        <f t="shared" ref="S42:AJ42" si="88">IF($R42=0,0,S127/$R42*100)</f>
        <v>13.621262458471762</v>
      </c>
      <c r="T42" s="67">
        <f t="shared" si="88"/>
        <v>37.541528239202663</v>
      </c>
      <c r="U42" s="67">
        <f t="shared" si="88"/>
        <v>19.269102990033225</v>
      </c>
      <c r="V42" s="67">
        <f t="shared" si="88"/>
        <v>46.843853820598007</v>
      </c>
      <c r="W42" s="67">
        <f t="shared" si="88"/>
        <v>11.295681063122924</v>
      </c>
      <c r="X42" s="67">
        <f t="shared" si="88"/>
        <v>23.255813953488371</v>
      </c>
      <c r="Y42" s="67">
        <f t="shared" si="88"/>
        <v>8.3056478405315612</v>
      </c>
      <c r="Z42" s="67">
        <f t="shared" si="88"/>
        <v>15.282392026578073</v>
      </c>
      <c r="AA42" s="67">
        <f t="shared" si="88"/>
        <v>17.607973421926911</v>
      </c>
      <c r="AB42" s="67">
        <f t="shared" si="88"/>
        <v>24.916943521594686</v>
      </c>
      <c r="AC42" s="67">
        <f t="shared" si="88"/>
        <v>11.627906976744185</v>
      </c>
      <c r="AD42" s="67">
        <f t="shared" si="88"/>
        <v>14.285714285714285</v>
      </c>
      <c r="AE42" s="67">
        <f t="shared" si="88"/>
        <v>1.9933554817275747</v>
      </c>
      <c r="AF42" s="67">
        <f t="shared" si="88"/>
        <v>4.9833887043189371</v>
      </c>
      <c r="AG42" s="67">
        <f t="shared" si="88"/>
        <v>7.9734219269102988</v>
      </c>
      <c r="AH42" s="67">
        <f t="shared" si="88"/>
        <v>5.9800664451827243</v>
      </c>
      <c r="AI42" s="67">
        <f t="shared" si="88"/>
        <v>4.9833887043189371</v>
      </c>
      <c r="AJ42" s="67">
        <f t="shared" si="88"/>
        <v>7.3089700996677749</v>
      </c>
      <c r="AK42" s="206"/>
    </row>
    <row r="43" spans="1:37" ht="15" customHeight="1" x14ac:dyDescent="0.15">
      <c r="A43" s="261" t="s">
        <v>366</v>
      </c>
      <c r="B43" s="29" t="s">
        <v>272</v>
      </c>
      <c r="C43" s="29"/>
      <c r="D43" s="68">
        <f t="shared" si="9"/>
        <v>253</v>
      </c>
      <c r="E43" s="67">
        <f t="shared" si="78"/>
        <v>40.316205533596836</v>
      </c>
      <c r="F43" s="67">
        <f t="shared" si="75"/>
        <v>22.529644268774703</v>
      </c>
      <c r="G43" s="67">
        <f t="shared" si="75"/>
        <v>3.1620553359683794</v>
      </c>
      <c r="H43" s="67">
        <f t="shared" si="75"/>
        <v>25.296442687747035</v>
      </c>
      <c r="I43" s="67">
        <f t="shared" si="75"/>
        <v>5.5335968379446641</v>
      </c>
      <c r="J43" s="67">
        <f t="shared" si="75"/>
        <v>3.1620553359683794</v>
      </c>
      <c r="K43" s="68">
        <f t="shared" si="11"/>
        <v>253</v>
      </c>
      <c r="L43" s="67">
        <f t="shared" ref="L43:Q43" si="89">IF($K43=0,0,L128/$K43*100)</f>
        <v>34.782608695652172</v>
      </c>
      <c r="M43" s="67">
        <f t="shared" si="89"/>
        <v>26.48221343873518</v>
      </c>
      <c r="N43" s="67">
        <f t="shared" si="89"/>
        <v>3.9525691699604746</v>
      </c>
      <c r="O43" s="67">
        <f t="shared" si="89"/>
        <v>26.48221343873518</v>
      </c>
      <c r="P43" s="67">
        <f t="shared" si="89"/>
        <v>5.5335968379446641</v>
      </c>
      <c r="Q43" s="67">
        <f t="shared" si="89"/>
        <v>2.766798418972332</v>
      </c>
      <c r="R43" s="68">
        <f t="shared" si="13"/>
        <v>253</v>
      </c>
      <c r="S43" s="67">
        <f t="shared" ref="S43:AJ43" si="90">IF($R43=0,0,S128/$R43*100)</f>
        <v>15.019762845849801</v>
      </c>
      <c r="T43" s="67">
        <f t="shared" si="90"/>
        <v>35.573122529644266</v>
      </c>
      <c r="U43" s="67">
        <f t="shared" si="90"/>
        <v>15.41501976284585</v>
      </c>
      <c r="V43" s="67">
        <f t="shared" si="90"/>
        <v>43.083003952569172</v>
      </c>
      <c r="W43" s="67">
        <f t="shared" si="90"/>
        <v>15.41501976284585</v>
      </c>
      <c r="X43" s="67">
        <f t="shared" si="90"/>
        <v>26.877470355731226</v>
      </c>
      <c r="Y43" s="67">
        <f t="shared" si="90"/>
        <v>12.648221343873518</v>
      </c>
      <c r="Z43" s="67">
        <f t="shared" si="90"/>
        <v>18.972332015810274</v>
      </c>
      <c r="AA43" s="67">
        <f t="shared" si="90"/>
        <v>15.810276679841898</v>
      </c>
      <c r="AB43" s="67">
        <f t="shared" si="90"/>
        <v>18.972332015810274</v>
      </c>
      <c r="AC43" s="67">
        <f t="shared" si="90"/>
        <v>11.067193675889328</v>
      </c>
      <c r="AD43" s="67">
        <f t="shared" si="90"/>
        <v>17.786561264822133</v>
      </c>
      <c r="AE43" s="67">
        <f t="shared" si="90"/>
        <v>2.766798418972332</v>
      </c>
      <c r="AF43" s="67">
        <f t="shared" si="90"/>
        <v>5.928853754940711</v>
      </c>
      <c r="AG43" s="67">
        <f t="shared" si="90"/>
        <v>9.0909090909090917</v>
      </c>
      <c r="AH43" s="67">
        <f t="shared" si="90"/>
        <v>5.1383399209486171</v>
      </c>
      <c r="AI43" s="67">
        <f t="shared" si="90"/>
        <v>5.928853754940711</v>
      </c>
      <c r="AJ43" s="67">
        <f t="shared" si="90"/>
        <v>6.7193675889328066</v>
      </c>
      <c r="AK43" s="206"/>
    </row>
    <row r="44" spans="1:37" ht="15" customHeight="1" x14ac:dyDescent="0.15">
      <c r="A44" s="261" t="s">
        <v>367</v>
      </c>
      <c r="B44" s="29" t="s">
        <v>273</v>
      </c>
      <c r="C44" s="29"/>
      <c r="D44" s="68">
        <f t="shared" si="9"/>
        <v>375</v>
      </c>
      <c r="E44" s="67">
        <f t="shared" si="78"/>
        <v>45.6</v>
      </c>
      <c r="F44" s="67">
        <f t="shared" si="75"/>
        <v>17.066666666666666</v>
      </c>
      <c r="G44" s="67">
        <f t="shared" si="75"/>
        <v>4.8</v>
      </c>
      <c r="H44" s="67">
        <f t="shared" si="75"/>
        <v>28.799999999999997</v>
      </c>
      <c r="I44" s="67">
        <f t="shared" si="75"/>
        <v>3.4666666666666663</v>
      </c>
      <c r="J44" s="67">
        <f t="shared" si="75"/>
        <v>0.26666666666666666</v>
      </c>
      <c r="K44" s="68">
        <f t="shared" si="11"/>
        <v>375</v>
      </c>
      <c r="L44" s="67">
        <f t="shared" ref="L44:Q44" si="91">IF($K44=0,0,L129/$K44*100)</f>
        <v>37.333333333333336</v>
      </c>
      <c r="M44" s="67">
        <f t="shared" si="91"/>
        <v>20</v>
      </c>
      <c r="N44" s="67">
        <f t="shared" si="91"/>
        <v>2.9333333333333331</v>
      </c>
      <c r="O44" s="67">
        <f t="shared" si="91"/>
        <v>33.866666666666667</v>
      </c>
      <c r="P44" s="67">
        <f t="shared" si="91"/>
        <v>4.8</v>
      </c>
      <c r="Q44" s="67">
        <f t="shared" si="91"/>
        <v>1.0666666666666667</v>
      </c>
      <c r="R44" s="68">
        <f t="shared" si="13"/>
        <v>375</v>
      </c>
      <c r="S44" s="67">
        <f t="shared" ref="S44:AJ44" si="92">IF($R44=0,0,S129/$R44*100)</f>
        <v>14.933333333333335</v>
      </c>
      <c r="T44" s="67">
        <f t="shared" si="92"/>
        <v>34.93333333333333</v>
      </c>
      <c r="U44" s="67">
        <f t="shared" si="92"/>
        <v>15.2</v>
      </c>
      <c r="V44" s="67">
        <f t="shared" si="92"/>
        <v>45.866666666666667</v>
      </c>
      <c r="W44" s="67">
        <f t="shared" si="92"/>
        <v>15.733333333333333</v>
      </c>
      <c r="X44" s="67">
        <f t="shared" si="92"/>
        <v>33.6</v>
      </c>
      <c r="Y44" s="67">
        <f t="shared" si="92"/>
        <v>7.7333333333333334</v>
      </c>
      <c r="Z44" s="67">
        <f t="shared" si="92"/>
        <v>19.466666666666665</v>
      </c>
      <c r="AA44" s="67">
        <f t="shared" si="92"/>
        <v>13.066666666666665</v>
      </c>
      <c r="AB44" s="67">
        <f t="shared" si="92"/>
        <v>15.2</v>
      </c>
      <c r="AC44" s="67">
        <f t="shared" si="92"/>
        <v>9.6</v>
      </c>
      <c r="AD44" s="67">
        <f t="shared" si="92"/>
        <v>17.066666666666666</v>
      </c>
      <c r="AE44" s="67">
        <f t="shared" si="92"/>
        <v>3.2</v>
      </c>
      <c r="AF44" s="67">
        <f t="shared" si="92"/>
        <v>3.7333333333333338</v>
      </c>
      <c r="AG44" s="67">
        <f t="shared" si="92"/>
        <v>13.600000000000001</v>
      </c>
      <c r="AH44" s="67">
        <f t="shared" si="92"/>
        <v>5.8666666666666663</v>
      </c>
      <c r="AI44" s="67">
        <f t="shared" si="92"/>
        <v>6.4</v>
      </c>
      <c r="AJ44" s="67">
        <f t="shared" si="92"/>
        <v>5.0666666666666664</v>
      </c>
      <c r="AK44" s="206"/>
    </row>
    <row r="45" spans="1:37" ht="15" customHeight="1" x14ac:dyDescent="0.15">
      <c r="A45" s="262" t="s">
        <v>368</v>
      </c>
      <c r="B45" s="30" t="s">
        <v>274</v>
      </c>
      <c r="C45" s="30"/>
      <c r="D45" s="75">
        <f t="shared" si="9"/>
        <v>56</v>
      </c>
      <c r="E45" s="71">
        <f t="shared" si="78"/>
        <v>46.428571428571431</v>
      </c>
      <c r="F45" s="71">
        <f t="shared" si="75"/>
        <v>19.642857142857142</v>
      </c>
      <c r="G45" s="71">
        <f t="shared" si="75"/>
        <v>5.3571428571428568</v>
      </c>
      <c r="H45" s="71">
        <f t="shared" si="75"/>
        <v>21.428571428571427</v>
      </c>
      <c r="I45" s="71">
        <f t="shared" si="75"/>
        <v>5.3571428571428568</v>
      </c>
      <c r="J45" s="71">
        <f t="shared" si="75"/>
        <v>1.7857142857142856</v>
      </c>
      <c r="K45" s="75">
        <f t="shared" si="11"/>
        <v>56</v>
      </c>
      <c r="L45" s="71">
        <f t="shared" ref="L45:Q45" si="93">IF($K45=0,0,L130/$K45*100)</f>
        <v>35.714285714285715</v>
      </c>
      <c r="M45" s="71">
        <f t="shared" si="93"/>
        <v>26.785714285714285</v>
      </c>
      <c r="N45" s="71">
        <f t="shared" si="93"/>
        <v>3.5714285714285712</v>
      </c>
      <c r="O45" s="71">
        <f t="shared" si="93"/>
        <v>28.571428571428569</v>
      </c>
      <c r="P45" s="71">
        <f t="shared" si="93"/>
        <v>5.3571428571428568</v>
      </c>
      <c r="Q45" s="71">
        <f t="shared" si="93"/>
        <v>0</v>
      </c>
      <c r="R45" s="75">
        <f t="shared" si="13"/>
        <v>56</v>
      </c>
      <c r="S45" s="71">
        <f t="shared" ref="S45:AJ45" si="94">IF($R45=0,0,S130/$R45*100)</f>
        <v>16.071428571428573</v>
      </c>
      <c r="T45" s="71">
        <f t="shared" si="94"/>
        <v>21.428571428571427</v>
      </c>
      <c r="U45" s="71">
        <f t="shared" si="94"/>
        <v>7.1428571428571423</v>
      </c>
      <c r="V45" s="71">
        <f t="shared" si="94"/>
        <v>48.214285714285715</v>
      </c>
      <c r="W45" s="71">
        <f t="shared" si="94"/>
        <v>28.571428571428569</v>
      </c>
      <c r="X45" s="71">
        <f t="shared" si="94"/>
        <v>41.071428571428569</v>
      </c>
      <c r="Y45" s="71">
        <f t="shared" si="94"/>
        <v>10.714285714285714</v>
      </c>
      <c r="Z45" s="71">
        <f t="shared" si="94"/>
        <v>16.071428571428573</v>
      </c>
      <c r="AA45" s="71">
        <f t="shared" si="94"/>
        <v>5.3571428571428568</v>
      </c>
      <c r="AB45" s="71">
        <f t="shared" si="94"/>
        <v>5.3571428571428568</v>
      </c>
      <c r="AC45" s="71">
        <f t="shared" si="94"/>
        <v>7.1428571428571423</v>
      </c>
      <c r="AD45" s="71">
        <f t="shared" si="94"/>
        <v>12.5</v>
      </c>
      <c r="AE45" s="71">
        <f t="shared" si="94"/>
        <v>7.1428571428571423</v>
      </c>
      <c r="AF45" s="71">
        <f t="shared" si="94"/>
        <v>1.7857142857142856</v>
      </c>
      <c r="AG45" s="71">
        <f t="shared" si="94"/>
        <v>17.857142857142858</v>
      </c>
      <c r="AH45" s="71">
        <f t="shared" si="94"/>
        <v>3.5714285714285712</v>
      </c>
      <c r="AI45" s="71">
        <f t="shared" si="94"/>
        <v>17.857142857142858</v>
      </c>
      <c r="AJ45" s="71">
        <f t="shared" si="94"/>
        <v>3.5714285714285712</v>
      </c>
      <c r="AK45" s="206"/>
    </row>
    <row r="46" spans="1:37" ht="15" customHeight="1" x14ac:dyDescent="0.15">
      <c r="A46" s="69" t="s">
        <v>354</v>
      </c>
      <c r="B46" s="29" t="s">
        <v>271</v>
      </c>
      <c r="C46" s="29"/>
      <c r="D46" s="68">
        <f t="shared" si="9"/>
        <v>287</v>
      </c>
      <c r="E46" s="67">
        <f t="shared" si="78"/>
        <v>45.296167247386762</v>
      </c>
      <c r="F46" s="67">
        <f t="shared" si="75"/>
        <v>22.299651567944252</v>
      </c>
      <c r="G46" s="67">
        <f t="shared" si="75"/>
        <v>2.4390243902439024</v>
      </c>
      <c r="H46" s="67">
        <f t="shared" si="75"/>
        <v>24.041811846689896</v>
      </c>
      <c r="I46" s="67">
        <f t="shared" si="75"/>
        <v>4.529616724738676</v>
      </c>
      <c r="J46" s="67">
        <f t="shared" si="75"/>
        <v>1.3937282229965158</v>
      </c>
      <c r="K46" s="68">
        <f t="shared" si="11"/>
        <v>287</v>
      </c>
      <c r="L46" s="67">
        <f t="shared" ref="L46:Q46" si="95">IF($K46=0,0,L131/$K46*100)</f>
        <v>36.236933797909408</v>
      </c>
      <c r="M46" s="67">
        <f t="shared" si="95"/>
        <v>29.268292682926827</v>
      </c>
      <c r="N46" s="67">
        <f t="shared" si="95"/>
        <v>2.0905923344947737</v>
      </c>
      <c r="O46" s="67">
        <f t="shared" si="95"/>
        <v>25.087108013937282</v>
      </c>
      <c r="P46" s="67">
        <f t="shared" si="95"/>
        <v>4.529616724738676</v>
      </c>
      <c r="Q46" s="67">
        <f t="shared" si="95"/>
        <v>2.7874564459930316</v>
      </c>
      <c r="R46" s="68">
        <f t="shared" si="13"/>
        <v>287</v>
      </c>
      <c r="S46" s="67">
        <f t="shared" ref="S46:AJ46" si="96">IF($R46=0,0,S131/$R46*100)</f>
        <v>14.982578397212542</v>
      </c>
      <c r="T46" s="67">
        <f t="shared" si="96"/>
        <v>36.236933797909408</v>
      </c>
      <c r="U46" s="67">
        <f t="shared" si="96"/>
        <v>14.285714285714285</v>
      </c>
      <c r="V46" s="67">
        <f t="shared" si="96"/>
        <v>46.341463414634148</v>
      </c>
      <c r="W46" s="67">
        <f t="shared" si="96"/>
        <v>10.801393728222997</v>
      </c>
      <c r="X46" s="67">
        <f t="shared" si="96"/>
        <v>26.132404181184672</v>
      </c>
      <c r="Y46" s="67">
        <f t="shared" si="96"/>
        <v>10.801393728222997</v>
      </c>
      <c r="Z46" s="67">
        <f t="shared" si="96"/>
        <v>14.634146341463413</v>
      </c>
      <c r="AA46" s="67">
        <f t="shared" si="96"/>
        <v>17.421602787456447</v>
      </c>
      <c r="AB46" s="67">
        <f t="shared" si="96"/>
        <v>24.041811846689896</v>
      </c>
      <c r="AC46" s="67">
        <f t="shared" si="96"/>
        <v>14.982578397212542</v>
      </c>
      <c r="AD46" s="67">
        <f t="shared" si="96"/>
        <v>12.89198606271777</v>
      </c>
      <c r="AE46" s="67">
        <f t="shared" si="96"/>
        <v>2.4390243902439024</v>
      </c>
      <c r="AF46" s="67">
        <f t="shared" si="96"/>
        <v>6.2717770034843205</v>
      </c>
      <c r="AG46" s="67">
        <f t="shared" si="96"/>
        <v>9.0592334494773521</v>
      </c>
      <c r="AH46" s="67">
        <f t="shared" si="96"/>
        <v>6.2717770034843205</v>
      </c>
      <c r="AI46" s="67">
        <f t="shared" si="96"/>
        <v>5.2264808362369335</v>
      </c>
      <c r="AJ46" s="67">
        <f t="shared" si="96"/>
        <v>6.6202090592334493</v>
      </c>
      <c r="AK46" s="206"/>
    </row>
    <row r="47" spans="1:37" ht="15" customHeight="1" x14ac:dyDescent="0.15">
      <c r="A47" s="261" t="s">
        <v>369</v>
      </c>
      <c r="B47" s="29" t="s">
        <v>272</v>
      </c>
      <c r="C47" s="29"/>
      <c r="D47" s="68">
        <f t="shared" si="9"/>
        <v>252</v>
      </c>
      <c r="E47" s="67">
        <f t="shared" si="78"/>
        <v>43.253968253968253</v>
      </c>
      <c r="F47" s="67">
        <f t="shared" ref="F47:J56" si="97">IF($D47=0,0,F132/$D47*100)</f>
        <v>19.047619047619047</v>
      </c>
      <c r="G47" s="67">
        <f t="shared" si="97"/>
        <v>4.3650793650793647</v>
      </c>
      <c r="H47" s="67">
        <f t="shared" si="97"/>
        <v>25.793650793650798</v>
      </c>
      <c r="I47" s="67">
        <f t="shared" si="97"/>
        <v>5.1587301587301582</v>
      </c>
      <c r="J47" s="67">
        <f t="shared" si="97"/>
        <v>2.3809523809523809</v>
      </c>
      <c r="K47" s="68">
        <f t="shared" si="11"/>
        <v>252</v>
      </c>
      <c r="L47" s="67">
        <f t="shared" ref="L47:Q47" si="98">IF($K47=0,0,L132/$K47*100)</f>
        <v>34.523809523809526</v>
      </c>
      <c r="M47" s="67">
        <f t="shared" si="98"/>
        <v>25</v>
      </c>
      <c r="N47" s="67">
        <f t="shared" si="98"/>
        <v>3.9682539682539679</v>
      </c>
      <c r="O47" s="67">
        <f t="shared" si="98"/>
        <v>27.777777777777779</v>
      </c>
      <c r="P47" s="67">
        <f t="shared" si="98"/>
        <v>6.746031746031746</v>
      </c>
      <c r="Q47" s="67">
        <f t="shared" si="98"/>
        <v>1.984126984126984</v>
      </c>
      <c r="R47" s="68">
        <f t="shared" si="13"/>
        <v>252</v>
      </c>
      <c r="S47" s="67">
        <f t="shared" ref="S47:AJ47" si="99">IF($R47=0,0,S132/$R47*100)</f>
        <v>16.666666666666664</v>
      </c>
      <c r="T47" s="67">
        <f t="shared" si="99"/>
        <v>37.698412698412696</v>
      </c>
      <c r="U47" s="67">
        <f t="shared" si="99"/>
        <v>19.047619047619047</v>
      </c>
      <c r="V47" s="67">
        <f t="shared" si="99"/>
        <v>47.619047619047613</v>
      </c>
      <c r="W47" s="67">
        <f t="shared" si="99"/>
        <v>14.682539682539684</v>
      </c>
      <c r="X47" s="67">
        <f t="shared" si="99"/>
        <v>25</v>
      </c>
      <c r="Y47" s="67">
        <f t="shared" si="99"/>
        <v>8.7301587301587293</v>
      </c>
      <c r="Z47" s="67">
        <f t="shared" si="99"/>
        <v>15.079365079365079</v>
      </c>
      <c r="AA47" s="67">
        <f t="shared" si="99"/>
        <v>16.666666666666664</v>
      </c>
      <c r="AB47" s="67">
        <f t="shared" si="99"/>
        <v>18.650793650793652</v>
      </c>
      <c r="AC47" s="67">
        <f t="shared" si="99"/>
        <v>11.904761904761903</v>
      </c>
      <c r="AD47" s="67">
        <f t="shared" si="99"/>
        <v>17.857142857142858</v>
      </c>
      <c r="AE47" s="67">
        <f t="shared" si="99"/>
        <v>3.1746031746031744</v>
      </c>
      <c r="AF47" s="67">
        <f t="shared" si="99"/>
        <v>5.5555555555555554</v>
      </c>
      <c r="AG47" s="67">
        <f t="shared" si="99"/>
        <v>9.9206349206349209</v>
      </c>
      <c r="AH47" s="67">
        <f t="shared" si="99"/>
        <v>4.7619047619047619</v>
      </c>
      <c r="AI47" s="67">
        <f t="shared" si="99"/>
        <v>5.5555555555555554</v>
      </c>
      <c r="AJ47" s="67">
        <f t="shared" si="99"/>
        <v>5.1587301587301582</v>
      </c>
      <c r="AK47" s="206"/>
    </row>
    <row r="48" spans="1:37" ht="15" customHeight="1" x14ac:dyDescent="0.15">
      <c r="A48" s="261" t="s">
        <v>370</v>
      </c>
      <c r="B48" s="29" t="s">
        <v>273</v>
      </c>
      <c r="C48" s="29"/>
      <c r="D48" s="68">
        <f t="shared" si="9"/>
        <v>378</v>
      </c>
      <c r="E48" s="67">
        <f t="shared" si="78"/>
        <v>45.767195767195766</v>
      </c>
      <c r="F48" s="67">
        <f t="shared" si="97"/>
        <v>19.31216931216931</v>
      </c>
      <c r="G48" s="67">
        <f t="shared" si="97"/>
        <v>3.4391534391534391</v>
      </c>
      <c r="H48" s="67">
        <f t="shared" si="97"/>
        <v>27.24867724867725</v>
      </c>
      <c r="I48" s="67">
        <f t="shared" si="97"/>
        <v>3.7037037037037033</v>
      </c>
      <c r="J48" s="67">
        <f t="shared" si="97"/>
        <v>0.52910052910052907</v>
      </c>
      <c r="K48" s="68">
        <f t="shared" si="11"/>
        <v>378</v>
      </c>
      <c r="L48" s="67">
        <f t="shared" ref="L48:Q48" si="100">IF($K48=0,0,L133/$K48*100)</f>
        <v>36.772486772486772</v>
      </c>
      <c r="M48" s="67">
        <f t="shared" si="100"/>
        <v>24.074074074074073</v>
      </c>
      <c r="N48" s="67">
        <f t="shared" si="100"/>
        <v>2.3809523809523809</v>
      </c>
      <c r="O48" s="67">
        <f t="shared" si="100"/>
        <v>30.687830687830687</v>
      </c>
      <c r="P48" s="67">
        <f t="shared" si="100"/>
        <v>5.0264550264550261</v>
      </c>
      <c r="Q48" s="67">
        <f t="shared" si="100"/>
        <v>1.0582010582010581</v>
      </c>
      <c r="R48" s="68">
        <f t="shared" si="13"/>
        <v>378</v>
      </c>
      <c r="S48" s="67">
        <f t="shared" ref="S48:AJ48" si="101">IF($R48=0,0,S133/$R48*100)</f>
        <v>12.433862433862434</v>
      </c>
      <c r="T48" s="67">
        <f t="shared" si="101"/>
        <v>33.597883597883602</v>
      </c>
      <c r="U48" s="67">
        <f t="shared" si="101"/>
        <v>16.402116402116402</v>
      </c>
      <c r="V48" s="67">
        <f t="shared" si="101"/>
        <v>44.444444444444443</v>
      </c>
      <c r="W48" s="67">
        <f t="shared" si="101"/>
        <v>16.666666666666664</v>
      </c>
      <c r="X48" s="67">
        <f t="shared" si="101"/>
        <v>31.216931216931215</v>
      </c>
      <c r="Y48" s="67">
        <f t="shared" si="101"/>
        <v>8.4656084656084651</v>
      </c>
      <c r="Z48" s="67">
        <f t="shared" si="101"/>
        <v>21.164021164021165</v>
      </c>
      <c r="AA48" s="67">
        <f t="shared" si="101"/>
        <v>12.169312169312169</v>
      </c>
      <c r="AB48" s="67">
        <f t="shared" si="101"/>
        <v>16.137566137566136</v>
      </c>
      <c r="AC48" s="67">
        <f t="shared" si="101"/>
        <v>7.1428571428571423</v>
      </c>
      <c r="AD48" s="67">
        <f t="shared" si="101"/>
        <v>17.989417989417987</v>
      </c>
      <c r="AE48" s="67">
        <f t="shared" si="101"/>
        <v>2.6455026455026456</v>
      </c>
      <c r="AF48" s="67">
        <f t="shared" si="101"/>
        <v>3.1746031746031744</v>
      </c>
      <c r="AG48" s="67">
        <f t="shared" si="101"/>
        <v>12.698412698412698</v>
      </c>
      <c r="AH48" s="67">
        <f t="shared" si="101"/>
        <v>5.8201058201058196</v>
      </c>
      <c r="AI48" s="67">
        <f t="shared" si="101"/>
        <v>7.1428571428571423</v>
      </c>
      <c r="AJ48" s="67">
        <f t="shared" si="101"/>
        <v>6.8783068783068781</v>
      </c>
      <c r="AK48" s="206"/>
    </row>
    <row r="49" spans="1:37" ht="15" customHeight="1" x14ac:dyDescent="0.15">
      <c r="A49" s="88"/>
      <c r="B49" s="30" t="s">
        <v>274</v>
      </c>
      <c r="C49" s="30"/>
      <c r="D49" s="75">
        <f t="shared" si="9"/>
        <v>68</v>
      </c>
      <c r="E49" s="71">
        <f t="shared" si="78"/>
        <v>39.705882352941174</v>
      </c>
      <c r="F49" s="71">
        <f t="shared" si="97"/>
        <v>17.647058823529413</v>
      </c>
      <c r="G49" s="71">
        <f t="shared" si="97"/>
        <v>10.294117647058822</v>
      </c>
      <c r="H49" s="71">
        <f t="shared" si="97"/>
        <v>27.941176470588236</v>
      </c>
      <c r="I49" s="71">
        <f t="shared" si="97"/>
        <v>1.4705882352941175</v>
      </c>
      <c r="J49" s="71">
        <f t="shared" si="97"/>
        <v>2.9411764705882351</v>
      </c>
      <c r="K49" s="75">
        <f t="shared" si="11"/>
        <v>68</v>
      </c>
      <c r="L49" s="71">
        <f t="shared" ref="L49:Q49" si="102">IF($K49=0,0,L134/$K49*100)</f>
        <v>39.705882352941174</v>
      </c>
      <c r="M49" s="71">
        <f t="shared" si="102"/>
        <v>16.176470588235293</v>
      </c>
      <c r="N49" s="71">
        <f t="shared" si="102"/>
        <v>5.8823529411764701</v>
      </c>
      <c r="O49" s="71">
        <f t="shared" si="102"/>
        <v>30.882352941176471</v>
      </c>
      <c r="P49" s="71">
        <f t="shared" si="102"/>
        <v>5.8823529411764701</v>
      </c>
      <c r="Q49" s="71">
        <f t="shared" si="102"/>
        <v>1.4705882352941175</v>
      </c>
      <c r="R49" s="75">
        <f t="shared" si="13"/>
        <v>68</v>
      </c>
      <c r="S49" s="71">
        <f t="shared" ref="S49:AJ49" si="103">IF($R49=0,0,S134/$R49*100)</f>
        <v>17.647058823529413</v>
      </c>
      <c r="T49" s="71">
        <f t="shared" si="103"/>
        <v>29.411764705882355</v>
      </c>
      <c r="U49" s="71">
        <f t="shared" si="103"/>
        <v>10.294117647058822</v>
      </c>
      <c r="V49" s="71">
        <f t="shared" si="103"/>
        <v>41.17647058823529</v>
      </c>
      <c r="W49" s="71">
        <f t="shared" si="103"/>
        <v>25</v>
      </c>
      <c r="X49" s="71">
        <f t="shared" si="103"/>
        <v>45.588235294117645</v>
      </c>
      <c r="Y49" s="71">
        <f t="shared" si="103"/>
        <v>10.294117647058822</v>
      </c>
      <c r="Z49" s="71">
        <f t="shared" si="103"/>
        <v>23.52941176470588</v>
      </c>
      <c r="AA49" s="71">
        <f t="shared" si="103"/>
        <v>10.294117647058822</v>
      </c>
      <c r="AB49" s="71">
        <f t="shared" si="103"/>
        <v>8.8235294117647065</v>
      </c>
      <c r="AC49" s="71">
        <f t="shared" si="103"/>
        <v>4.4117647058823533</v>
      </c>
      <c r="AD49" s="71">
        <f t="shared" si="103"/>
        <v>13.23529411764706</v>
      </c>
      <c r="AE49" s="71">
        <f t="shared" si="103"/>
        <v>5.8823529411764701</v>
      </c>
      <c r="AF49" s="71">
        <f t="shared" si="103"/>
        <v>1.4705882352941175</v>
      </c>
      <c r="AG49" s="71">
        <f t="shared" si="103"/>
        <v>13.23529411764706</v>
      </c>
      <c r="AH49" s="71">
        <f t="shared" si="103"/>
        <v>4.4117647058823533</v>
      </c>
      <c r="AI49" s="71">
        <f t="shared" si="103"/>
        <v>11.76470588235294</v>
      </c>
      <c r="AJ49" s="71">
        <f t="shared" si="103"/>
        <v>2.9411764705882351</v>
      </c>
      <c r="AK49" s="206"/>
    </row>
    <row r="50" spans="1:37" ht="15" customHeight="1" x14ac:dyDescent="0.15">
      <c r="A50" s="69" t="s">
        <v>354</v>
      </c>
      <c r="B50" s="29" t="s">
        <v>271</v>
      </c>
      <c r="C50" s="29"/>
      <c r="D50" s="68">
        <f t="shared" si="9"/>
        <v>613</v>
      </c>
      <c r="E50" s="67">
        <f t="shared" si="78"/>
        <v>45.840130505709624</v>
      </c>
      <c r="F50" s="67">
        <f t="shared" si="97"/>
        <v>19.575856443719413</v>
      </c>
      <c r="G50" s="67">
        <f t="shared" si="97"/>
        <v>3.4257748776508974</v>
      </c>
      <c r="H50" s="67">
        <f t="shared" si="97"/>
        <v>26.264274061990211</v>
      </c>
      <c r="I50" s="67">
        <f t="shared" si="97"/>
        <v>3.7520391517128875</v>
      </c>
      <c r="J50" s="67">
        <f t="shared" si="97"/>
        <v>1.1419249592169658</v>
      </c>
      <c r="K50" s="68">
        <f t="shared" si="11"/>
        <v>613</v>
      </c>
      <c r="L50" s="67">
        <f t="shared" ref="L50:Q50" si="104">IF($K50=0,0,L135/$K50*100)</f>
        <v>37.68352365415987</v>
      </c>
      <c r="M50" s="67">
        <f t="shared" si="104"/>
        <v>25.611745513866229</v>
      </c>
      <c r="N50" s="67">
        <f t="shared" si="104"/>
        <v>2.2838499184339316</v>
      </c>
      <c r="O50" s="67">
        <f t="shared" si="104"/>
        <v>28.058727569331161</v>
      </c>
      <c r="P50" s="67">
        <f t="shared" si="104"/>
        <v>4.7308319738988578</v>
      </c>
      <c r="Q50" s="67">
        <f t="shared" si="104"/>
        <v>1.6313213703099509</v>
      </c>
      <c r="R50" s="68">
        <f t="shared" si="13"/>
        <v>613</v>
      </c>
      <c r="S50" s="67">
        <f t="shared" ref="S50:AJ50" si="105">IF($R50=0,0,S135/$R50*100)</f>
        <v>13.866231647634583</v>
      </c>
      <c r="T50" s="67">
        <f t="shared" si="105"/>
        <v>35.073409461663942</v>
      </c>
      <c r="U50" s="67">
        <f t="shared" si="105"/>
        <v>16.965742251223492</v>
      </c>
      <c r="V50" s="67">
        <f t="shared" si="105"/>
        <v>46.492659053833606</v>
      </c>
      <c r="W50" s="67">
        <f t="shared" si="105"/>
        <v>12.72430668841762</v>
      </c>
      <c r="X50" s="67">
        <f t="shared" si="105"/>
        <v>26.42740619902121</v>
      </c>
      <c r="Y50" s="67">
        <f t="shared" si="105"/>
        <v>8.9722675367047309</v>
      </c>
      <c r="Z50" s="67">
        <f t="shared" si="105"/>
        <v>16.476345840130506</v>
      </c>
      <c r="AA50" s="67">
        <f t="shared" si="105"/>
        <v>15.823817292006526</v>
      </c>
      <c r="AB50" s="67">
        <f t="shared" si="105"/>
        <v>21.207177814029361</v>
      </c>
      <c r="AC50" s="67">
        <f t="shared" si="105"/>
        <v>10.60358890701468</v>
      </c>
      <c r="AD50" s="67">
        <f t="shared" si="105"/>
        <v>19.086460032626427</v>
      </c>
      <c r="AE50" s="67">
        <f t="shared" si="105"/>
        <v>2.9363784665579118</v>
      </c>
      <c r="AF50" s="67">
        <f t="shared" si="105"/>
        <v>5.8727569331158236</v>
      </c>
      <c r="AG50" s="67">
        <f t="shared" si="105"/>
        <v>11.256117455138662</v>
      </c>
      <c r="AH50" s="67">
        <f t="shared" si="105"/>
        <v>6.5252854812398038</v>
      </c>
      <c r="AI50" s="67">
        <f t="shared" si="105"/>
        <v>5.5464926590538335</v>
      </c>
      <c r="AJ50" s="67">
        <f t="shared" si="105"/>
        <v>6.1990212071778146</v>
      </c>
      <c r="AK50" s="206"/>
    </row>
    <row r="51" spans="1:37" ht="15" customHeight="1" x14ac:dyDescent="0.15">
      <c r="A51" s="261" t="s">
        <v>371</v>
      </c>
      <c r="B51" s="29" t="s">
        <v>272</v>
      </c>
      <c r="C51" s="29"/>
      <c r="D51" s="68">
        <f t="shared" si="9"/>
        <v>180</v>
      </c>
      <c r="E51" s="67">
        <f t="shared" si="78"/>
        <v>45.555555555555557</v>
      </c>
      <c r="F51" s="67">
        <f t="shared" si="97"/>
        <v>20.555555555555554</v>
      </c>
      <c r="G51" s="67">
        <f t="shared" si="97"/>
        <v>1.6666666666666667</v>
      </c>
      <c r="H51" s="67">
        <f t="shared" si="97"/>
        <v>25</v>
      </c>
      <c r="I51" s="67">
        <f t="shared" si="97"/>
        <v>5</v>
      </c>
      <c r="J51" s="67">
        <f t="shared" si="97"/>
        <v>2.2222222222222223</v>
      </c>
      <c r="K51" s="68">
        <f t="shared" si="11"/>
        <v>180</v>
      </c>
      <c r="L51" s="67">
        <f t="shared" ref="L51:Q51" si="106">IF($K51=0,0,L136/$K51*100)</f>
        <v>33.333333333333329</v>
      </c>
      <c r="M51" s="67">
        <f t="shared" si="106"/>
        <v>26.111111111111114</v>
      </c>
      <c r="N51" s="67">
        <f t="shared" si="106"/>
        <v>2.2222222222222223</v>
      </c>
      <c r="O51" s="67">
        <f t="shared" si="106"/>
        <v>28.888888888888886</v>
      </c>
      <c r="P51" s="67">
        <f t="shared" si="106"/>
        <v>6.666666666666667</v>
      </c>
      <c r="Q51" s="67">
        <f t="shared" si="106"/>
        <v>2.7777777777777777</v>
      </c>
      <c r="R51" s="68">
        <f t="shared" si="13"/>
        <v>180</v>
      </c>
      <c r="S51" s="67">
        <f t="shared" ref="S51:AJ51" si="107">IF($R51=0,0,S136/$R51*100)</f>
        <v>15</v>
      </c>
      <c r="T51" s="67">
        <f t="shared" si="107"/>
        <v>28.888888888888886</v>
      </c>
      <c r="U51" s="67">
        <f t="shared" si="107"/>
        <v>16.666666666666664</v>
      </c>
      <c r="V51" s="67">
        <f t="shared" si="107"/>
        <v>42.777777777777779</v>
      </c>
      <c r="W51" s="67">
        <f t="shared" si="107"/>
        <v>20</v>
      </c>
      <c r="X51" s="67">
        <f t="shared" si="107"/>
        <v>33.333333333333329</v>
      </c>
      <c r="Y51" s="67">
        <f t="shared" si="107"/>
        <v>11.666666666666666</v>
      </c>
      <c r="Z51" s="67">
        <f t="shared" si="107"/>
        <v>21.666666666666668</v>
      </c>
      <c r="AA51" s="67">
        <f t="shared" si="107"/>
        <v>11.666666666666666</v>
      </c>
      <c r="AB51" s="67">
        <f t="shared" si="107"/>
        <v>13.888888888888889</v>
      </c>
      <c r="AC51" s="67">
        <f t="shared" si="107"/>
        <v>10</v>
      </c>
      <c r="AD51" s="67">
        <f t="shared" si="107"/>
        <v>16.111111111111111</v>
      </c>
      <c r="AE51" s="67">
        <f t="shared" si="107"/>
        <v>3.3333333333333335</v>
      </c>
      <c r="AF51" s="67">
        <f t="shared" si="107"/>
        <v>3.3333333333333335</v>
      </c>
      <c r="AG51" s="67">
        <f t="shared" si="107"/>
        <v>9.4444444444444446</v>
      </c>
      <c r="AH51" s="67">
        <f t="shared" si="107"/>
        <v>4.4444444444444446</v>
      </c>
      <c r="AI51" s="67">
        <f t="shared" si="107"/>
        <v>5.5555555555555554</v>
      </c>
      <c r="AJ51" s="67">
        <f t="shared" si="107"/>
        <v>7.2222222222222214</v>
      </c>
      <c r="AK51" s="206"/>
    </row>
    <row r="52" spans="1:37" ht="15" customHeight="1" x14ac:dyDescent="0.15">
      <c r="A52" s="261" t="s">
        <v>372</v>
      </c>
      <c r="B52" s="29" t="s">
        <v>273</v>
      </c>
      <c r="C52" s="29"/>
      <c r="D52" s="68">
        <f t="shared" si="9"/>
        <v>149</v>
      </c>
      <c r="E52" s="67">
        <f t="shared" si="78"/>
        <v>39.597315436241608</v>
      </c>
      <c r="F52" s="67">
        <f t="shared" si="97"/>
        <v>20.134228187919462</v>
      </c>
      <c r="G52" s="67">
        <f t="shared" si="97"/>
        <v>6.0402684563758395</v>
      </c>
      <c r="H52" s="67">
        <f t="shared" si="97"/>
        <v>26.845637583892618</v>
      </c>
      <c r="I52" s="67">
        <f t="shared" si="97"/>
        <v>5.3691275167785237</v>
      </c>
      <c r="J52" s="67">
        <f t="shared" si="97"/>
        <v>2.0134228187919461</v>
      </c>
      <c r="K52" s="68">
        <f t="shared" si="11"/>
        <v>149</v>
      </c>
      <c r="L52" s="67">
        <f t="shared" ref="L52:Q52" si="108">IF($K52=0,0,L137/$K52*100)</f>
        <v>35.570469798657719</v>
      </c>
      <c r="M52" s="67">
        <f t="shared" si="108"/>
        <v>22.14765100671141</v>
      </c>
      <c r="N52" s="67">
        <f t="shared" si="108"/>
        <v>4.6979865771812079</v>
      </c>
      <c r="O52" s="67">
        <f t="shared" si="108"/>
        <v>30.201342281879196</v>
      </c>
      <c r="P52" s="67">
        <f t="shared" si="108"/>
        <v>6.0402684563758395</v>
      </c>
      <c r="Q52" s="67">
        <f t="shared" si="108"/>
        <v>1.3422818791946309</v>
      </c>
      <c r="R52" s="68">
        <f t="shared" si="13"/>
        <v>149</v>
      </c>
      <c r="S52" s="67">
        <f t="shared" ref="S52:AJ52" si="109">IF($R52=0,0,S137/$R52*100)</f>
        <v>14.76510067114094</v>
      </c>
      <c r="T52" s="67">
        <f t="shared" si="109"/>
        <v>40.268456375838923</v>
      </c>
      <c r="U52" s="67">
        <f t="shared" si="109"/>
        <v>11.409395973154362</v>
      </c>
      <c r="V52" s="67">
        <f t="shared" si="109"/>
        <v>46.308724832214764</v>
      </c>
      <c r="W52" s="67">
        <f t="shared" si="109"/>
        <v>17.449664429530202</v>
      </c>
      <c r="X52" s="67">
        <f t="shared" si="109"/>
        <v>35.570469798657719</v>
      </c>
      <c r="Y52" s="67">
        <f t="shared" si="109"/>
        <v>8.0536912751677843</v>
      </c>
      <c r="Z52" s="67">
        <f t="shared" si="109"/>
        <v>17.449664429530202</v>
      </c>
      <c r="AA52" s="67">
        <f t="shared" si="109"/>
        <v>14.76510067114094</v>
      </c>
      <c r="AB52" s="67">
        <f t="shared" si="109"/>
        <v>16.778523489932887</v>
      </c>
      <c r="AC52" s="67">
        <f t="shared" si="109"/>
        <v>11.409395973154362</v>
      </c>
      <c r="AD52" s="67">
        <f t="shared" si="109"/>
        <v>8.0536912751677843</v>
      </c>
      <c r="AE52" s="67">
        <f t="shared" si="109"/>
        <v>2.0134228187919461</v>
      </c>
      <c r="AF52" s="67">
        <f t="shared" si="109"/>
        <v>2.0134228187919461</v>
      </c>
      <c r="AG52" s="67">
        <f t="shared" si="109"/>
        <v>11.409395973154362</v>
      </c>
      <c r="AH52" s="67">
        <f t="shared" si="109"/>
        <v>4.6979865771812079</v>
      </c>
      <c r="AI52" s="67">
        <f t="shared" si="109"/>
        <v>9.3959731543624159</v>
      </c>
      <c r="AJ52" s="67">
        <f t="shared" si="109"/>
        <v>5.3691275167785237</v>
      </c>
      <c r="AK52" s="206"/>
    </row>
    <row r="53" spans="1:37" ht="15" customHeight="1" x14ac:dyDescent="0.15">
      <c r="A53" s="88"/>
      <c r="B53" s="30" t="s">
        <v>274</v>
      </c>
      <c r="C53" s="30"/>
      <c r="D53" s="75">
        <f t="shared" si="9"/>
        <v>43</v>
      </c>
      <c r="E53" s="71">
        <f t="shared" si="78"/>
        <v>39.534883720930232</v>
      </c>
      <c r="F53" s="71">
        <f t="shared" si="97"/>
        <v>23.255813953488371</v>
      </c>
      <c r="G53" s="71">
        <f t="shared" si="97"/>
        <v>11.627906976744185</v>
      </c>
      <c r="H53" s="71">
        <f t="shared" si="97"/>
        <v>23.255813953488371</v>
      </c>
      <c r="I53" s="71">
        <f t="shared" si="97"/>
        <v>2.3255813953488373</v>
      </c>
      <c r="J53" s="71">
        <f t="shared" si="97"/>
        <v>0</v>
      </c>
      <c r="K53" s="75">
        <f t="shared" si="11"/>
        <v>43</v>
      </c>
      <c r="L53" s="71">
        <f t="shared" ref="L53:Q53" si="110">IF($K53=0,0,L138/$K53*100)</f>
        <v>30.232558139534881</v>
      </c>
      <c r="M53" s="71">
        <f t="shared" si="110"/>
        <v>27.906976744186046</v>
      </c>
      <c r="N53" s="71">
        <f t="shared" si="110"/>
        <v>9.3023255813953494</v>
      </c>
      <c r="O53" s="71">
        <f t="shared" si="110"/>
        <v>23.255813953488371</v>
      </c>
      <c r="P53" s="71">
        <f t="shared" si="110"/>
        <v>6.9767441860465116</v>
      </c>
      <c r="Q53" s="71">
        <f t="shared" si="110"/>
        <v>2.3255813953488373</v>
      </c>
      <c r="R53" s="75">
        <f t="shared" si="13"/>
        <v>43</v>
      </c>
      <c r="S53" s="71">
        <f t="shared" ref="S53:AJ53" si="111">IF($R53=0,0,S138/$R53*100)</f>
        <v>23.255813953488371</v>
      </c>
      <c r="T53" s="71">
        <f t="shared" si="111"/>
        <v>44.186046511627907</v>
      </c>
      <c r="U53" s="71">
        <f t="shared" si="111"/>
        <v>16.279069767441861</v>
      </c>
      <c r="V53" s="71">
        <f t="shared" si="111"/>
        <v>41.860465116279073</v>
      </c>
      <c r="W53" s="71">
        <f t="shared" si="111"/>
        <v>18.604651162790699</v>
      </c>
      <c r="X53" s="71">
        <f t="shared" si="111"/>
        <v>27.906976744186046</v>
      </c>
      <c r="Y53" s="71">
        <f t="shared" si="111"/>
        <v>9.3023255813953494</v>
      </c>
      <c r="Z53" s="71">
        <f t="shared" si="111"/>
        <v>23.255813953488371</v>
      </c>
      <c r="AA53" s="71">
        <f t="shared" si="111"/>
        <v>11.627906976744185</v>
      </c>
      <c r="AB53" s="71">
        <f t="shared" si="111"/>
        <v>6.9767441860465116</v>
      </c>
      <c r="AC53" s="71">
        <f t="shared" si="111"/>
        <v>6.9767441860465116</v>
      </c>
      <c r="AD53" s="71">
        <f t="shared" si="111"/>
        <v>2.3255813953488373</v>
      </c>
      <c r="AE53" s="71">
        <f t="shared" si="111"/>
        <v>4.6511627906976747</v>
      </c>
      <c r="AF53" s="71">
        <f t="shared" si="111"/>
        <v>0</v>
      </c>
      <c r="AG53" s="71">
        <f t="shared" si="111"/>
        <v>11.627906976744185</v>
      </c>
      <c r="AH53" s="71">
        <f t="shared" si="111"/>
        <v>0</v>
      </c>
      <c r="AI53" s="71">
        <f t="shared" si="111"/>
        <v>13.953488372093023</v>
      </c>
      <c r="AJ53" s="71">
        <f t="shared" si="111"/>
        <v>2.3255813953488373</v>
      </c>
      <c r="AK53" s="206"/>
    </row>
    <row r="54" spans="1:37" ht="15" customHeight="1" x14ac:dyDescent="0.15">
      <c r="A54" s="69" t="s">
        <v>354</v>
      </c>
      <c r="B54" s="29" t="s">
        <v>271</v>
      </c>
      <c r="C54" s="29"/>
      <c r="D54" s="68">
        <f t="shared" si="9"/>
        <v>522</v>
      </c>
      <c r="E54" s="67">
        <f t="shared" si="78"/>
        <v>46.168582375478927</v>
      </c>
      <c r="F54" s="67">
        <f t="shared" si="97"/>
        <v>21.64750957854406</v>
      </c>
      <c r="G54" s="67">
        <f t="shared" si="97"/>
        <v>2.8735632183908044</v>
      </c>
      <c r="H54" s="67">
        <f t="shared" si="97"/>
        <v>24.904214559386972</v>
      </c>
      <c r="I54" s="67">
        <f t="shared" si="97"/>
        <v>3.4482758620689653</v>
      </c>
      <c r="J54" s="67">
        <f t="shared" si="97"/>
        <v>0.95785440613026818</v>
      </c>
      <c r="K54" s="68">
        <f t="shared" si="11"/>
        <v>522</v>
      </c>
      <c r="L54" s="67">
        <f t="shared" ref="L54:Q54" si="112">IF($K54=0,0,L139/$K54*100)</f>
        <v>36.015325670498086</v>
      </c>
      <c r="M54" s="67">
        <f t="shared" si="112"/>
        <v>27.969348659003828</v>
      </c>
      <c r="N54" s="67">
        <f t="shared" si="112"/>
        <v>2.2988505747126435</v>
      </c>
      <c r="O54" s="67">
        <f t="shared" si="112"/>
        <v>27.011494252873565</v>
      </c>
      <c r="P54" s="67">
        <f t="shared" si="112"/>
        <v>4.7892720306513414</v>
      </c>
      <c r="Q54" s="67">
        <f t="shared" si="112"/>
        <v>1.9157088122605364</v>
      </c>
      <c r="R54" s="68">
        <f t="shared" si="13"/>
        <v>522</v>
      </c>
      <c r="S54" s="67">
        <f t="shared" ref="S54:AJ54" si="113">IF($R54=0,0,S139/$R54*100)</f>
        <v>13.409961685823754</v>
      </c>
      <c r="T54" s="67">
        <f t="shared" si="113"/>
        <v>34.291187739463602</v>
      </c>
      <c r="U54" s="67">
        <f t="shared" si="113"/>
        <v>17.049808429118773</v>
      </c>
      <c r="V54" s="67">
        <f t="shared" si="113"/>
        <v>45.593869731800766</v>
      </c>
      <c r="W54" s="67">
        <f t="shared" si="113"/>
        <v>14.559386973180077</v>
      </c>
      <c r="X54" s="67">
        <f t="shared" si="113"/>
        <v>25.862068965517242</v>
      </c>
      <c r="Y54" s="67">
        <f t="shared" si="113"/>
        <v>8.4291187739463602</v>
      </c>
      <c r="Z54" s="67">
        <f t="shared" si="113"/>
        <v>17.049808429118773</v>
      </c>
      <c r="AA54" s="67">
        <f t="shared" si="113"/>
        <v>16.283524904214559</v>
      </c>
      <c r="AB54" s="67">
        <f t="shared" si="113"/>
        <v>20.88122605363985</v>
      </c>
      <c r="AC54" s="67">
        <f t="shared" si="113"/>
        <v>11.685823754789272</v>
      </c>
      <c r="AD54" s="67">
        <f t="shared" si="113"/>
        <v>17.049808429118773</v>
      </c>
      <c r="AE54" s="67">
        <f t="shared" si="113"/>
        <v>3.6398467432950192</v>
      </c>
      <c r="AF54" s="67">
        <f t="shared" si="113"/>
        <v>5.9386973180076632</v>
      </c>
      <c r="AG54" s="67">
        <f t="shared" si="113"/>
        <v>11.494252873563218</v>
      </c>
      <c r="AH54" s="67">
        <f t="shared" si="113"/>
        <v>7.088122605363985</v>
      </c>
      <c r="AI54" s="67">
        <f t="shared" si="113"/>
        <v>4.980842911877394</v>
      </c>
      <c r="AJ54" s="67">
        <f t="shared" si="113"/>
        <v>6.1302681992337158</v>
      </c>
      <c r="AK54" s="206"/>
    </row>
    <row r="55" spans="1:37" ht="15" customHeight="1" x14ac:dyDescent="0.15">
      <c r="A55" s="261" t="s">
        <v>373</v>
      </c>
      <c r="B55" s="29" t="s">
        <v>272</v>
      </c>
      <c r="C55" s="29"/>
      <c r="D55" s="68">
        <f t="shared" si="9"/>
        <v>193</v>
      </c>
      <c r="E55" s="67">
        <f t="shared" si="78"/>
        <v>45.595854922279791</v>
      </c>
      <c r="F55" s="67">
        <f t="shared" si="97"/>
        <v>18.134715025906736</v>
      </c>
      <c r="G55" s="67">
        <f t="shared" si="97"/>
        <v>3.6269430051813467</v>
      </c>
      <c r="H55" s="67">
        <f t="shared" si="97"/>
        <v>24.352331606217618</v>
      </c>
      <c r="I55" s="67">
        <f t="shared" si="97"/>
        <v>5.6994818652849739</v>
      </c>
      <c r="J55" s="67">
        <f t="shared" si="97"/>
        <v>2.5906735751295336</v>
      </c>
      <c r="K55" s="68">
        <f t="shared" si="11"/>
        <v>193</v>
      </c>
      <c r="L55" s="67">
        <f t="shared" ref="L55:Q55" si="114">IF($K55=0,0,L140/$K55*100)</f>
        <v>36.269430051813472</v>
      </c>
      <c r="M55" s="67">
        <f t="shared" si="114"/>
        <v>25.906735751295333</v>
      </c>
      <c r="N55" s="67">
        <f t="shared" si="114"/>
        <v>3.1088082901554404</v>
      </c>
      <c r="O55" s="67">
        <f t="shared" si="114"/>
        <v>27.461139896373055</v>
      </c>
      <c r="P55" s="67">
        <f t="shared" si="114"/>
        <v>5.6994818652849739</v>
      </c>
      <c r="Q55" s="67">
        <f t="shared" si="114"/>
        <v>1.5544041450777202</v>
      </c>
      <c r="R55" s="68">
        <f t="shared" si="13"/>
        <v>193</v>
      </c>
      <c r="S55" s="67">
        <f t="shared" ref="S55:AJ55" si="115">IF($R55=0,0,S140/$R55*100)</f>
        <v>16.062176165803109</v>
      </c>
      <c r="T55" s="67">
        <f t="shared" si="115"/>
        <v>33.678756476683937</v>
      </c>
      <c r="U55" s="67">
        <f t="shared" si="115"/>
        <v>18.652849740932641</v>
      </c>
      <c r="V55" s="67">
        <f t="shared" si="115"/>
        <v>43.005181347150256</v>
      </c>
      <c r="W55" s="67">
        <f t="shared" si="115"/>
        <v>17.616580310880828</v>
      </c>
      <c r="X55" s="67">
        <f t="shared" si="115"/>
        <v>28.497409326424872</v>
      </c>
      <c r="Y55" s="67">
        <f t="shared" si="115"/>
        <v>8.2901554404145088</v>
      </c>
      <c r="Z55" s="67">
        <f t="shared" si="115"/>
        <v>17.616580310880828</v>
      </c>
      <c r="AA55" s="67">
        <f t="shared" si="115"/>
        <v>11.917098445595855</v>
      </c>
      <c r="AB55" s="67">
        <f t="shared" si="115"/>
        <v>19.170984455958546</v>
      </c>
      <c r="AC55" s="67">
        <f t="shared" si="115"/>
        <v>8.2901554404145088</v>
      </c>
      <c r="AD55" s="67">
        <f t="shared" si="115"/>
        <v>20.207253886010363</v>
      </c>
      <c r="AE55" s="67">
        <f t="shared" si="115"/>
        <v>3.1088082901554404</v>
      </c>
      <c r="AF55" s="67">
        <f t="shared" si="115"/>
        <v>5.1813471502590671</v>
      </c>
      <c r="AG55" s="67">
        <f t="shared" si="115"/>
        <v>8.8082901554404138</v>
      </c>
      <c r="AH55" s="67">
        <f t="shared" si="115"/>
        <v>4.6632124352331603</v>
      </c>
      <c r="AI55" s="67">
        <f t="shared" si="115"/>
        <v>7.2538860103626934</v>
      </c>
      <c r="AJ55" s="67">
        <f t="shared" si="115"/>
        <v>7.2538860103626934</v>
      </c>
      <c r="AK55" s="206"/>
    </row>
    <row r="56" spans="1:37" ht="15" customHeight="1" x14ac:dyDescent="0.15">
      <c r="A56" s="261" t="s">
        <v>374</v>
      </c>
      <c r="B56" s="29" t="s">
        <v>273</v>
      </c>
      <c r="C56" s="29"/>
      <c r="D56" s="68">
        <f t="shared" si="9"/>
        <v>213</v>
      </c>
      <c r="E56" s="67">
        <f t="shared" si="78"/>
        <v>41.314553990610328</v>
      </c>
      <c r="F56" s="67">
        <f t="shared" si="97"/>
        <v>16.431924882629108</v>
      </c>
      <c r="G56" s="67">
        <f t="shared" si="97"/>
        <v>4.6948356807511731</v>
      </c>
      <c r="H56" s="67">
        <f t="shared" si="97"/>
        <v>30.985915492957744</v>
      </c>
      <c r="I56" s="67">
        <f t="shared" si="97"/>
        <v>5.164319248826291</v>
      </c>
      <c r="J56" s="67">
        <f t="shared" si="97"/>
        <v>1.4084507042253522</v>
      </c>
      <c r="K56" s="68">
        <f t="shared" si="11"/>
        <v>213</v>
      </c>
      <c r="L56" s="67">
        <f t="shared" ref="L56:Q56" si="116">IF($K56=0,0,L141/$K56*100)</f>
        <v>38.028169014084504</v>
      </c>
      <c r="M56" s="67">
        <f t="shared" si="116"/>
        <v>17.370892018779344</v>
      </c>
      <c r="N56" s="67">
        <f t="shared" si="116"/>
        <v>2.8169014084507045</v>
      </c>
      <c r="O56" s="67">
        <f t="shared" si="116"/>
        <v>33.802816901408448</v>
      </c>
      <c r="P56" s="67">
        <f t="shared" si="116"/>
        <v>6.5727699530516439</v>
      </c>
      <c r="Q56" s="67">
        <f t="shared" si="116"/>
        <v>1.4084507042253522</v>
      </c>
      <c r="R56" s="68">
        <f t="shared" si="13"/>
        <v>213</v>
      </c>
      <c r="S56" s="67">
        <f t="shared" ref="S56:AJ56" si="117">IF($R56=0,0,S141/$R56*100)</f>
        <v>15.023474178403756</v>
      </c>
      <c r="T56" s="67">
        <f t="shared" si="117"/>
        <v>37.558685446009385</v>
      </c>
      <c r="U56" s="67">
        <f t="shared" si="117"/>
        <v>10.328638497652582</v>
      </c>
      <c r="V56" s="67">
        <f t="shared" si="117"/>
        <v>47.887323943661968</v>
      </c>
      <c r="W56" s="67">
        <f t="shared" si="117"/>
        <v>13.145539906103288</v>
      </c>
      <c r="X56" s="67">
        <f t="shared" si="117"/>
        <v>35.68075117370892</v>
      </c>
      <c r="Y56" s="67">
        <f t="shared" si="117"/>
        <v>11.737089201877934</v>
      </c>
      <c r="Z56" s="67">
        <f t="shared" si="117"/>
        <v>18.779342723004692</v>
      </c>
      <c r="AA56" s="67">
        <f t="shared" si="117"/>
        <v>14.553990610328638</v>
      </c>
      <c r="AB56" s="67">
        <f t="shared" si="117"/>
        <v>15.023474178403756</v>
      </c>
      <c r="AC56" s="67">
        <f t="shared" si="117"/>
        <v>11.267605633802818</v>
      </c>
      <c r="AD56" s="67">
        <f t="shared" si="117"/>
        <v>14.084507042253522</v>
      </c>
      <c r="AE56" s="67">
        <f t="shared" si="117"/>
        <v>1.4084507042253522</v>
      </c>
      <c r="AF56" s="67">
        <f t="shared" si="117"/>
        <v>1.8779342723004695</v>
      </c>
      <c r="AG56" s="67">
        <f t="shared" si="117"/>
        <v>12.206572769953052</v>
      </c>
      <c r="AH56" s="67">
        <f t="shared" si="117"/>
        <v>3.755868544600939</v>
      </c>
      <c r="AI56" s="67">
        <f t="shared" si="117"/>
        <v>7.042253521126761</v>
      </c>
      <c r="AJ56" s="67">
        <f t="shared" si="117"/>
        <v>5.164319248826291</v>
      </c>
      <c r="AK56" s="206"/>
    </row>
    <row r="57" spans="1:37" ht="15" customHeight="1" x14ac:dyDescent="0.15">
      <c r="A57" s="88"/>
      <c r="B57" s="30" t="s">
        <v>274</v>
      </c>
      <c r="C57" s="30"/>
      <c r="D57" s="75">
        <f t="shared" si="9"/>
        <v>57</v>
      </c>
      <c r="E57" s="71">
        <f t="shared" si="78"/>
        <v>38.596491228070171</v>
      </c>
      <c r="F57" s="71">
        <f t="shared" ref="F57:J66" si="118">IF($D57=0,0,F142/$D57*100)</f>
        <v>24.561403508771928</v>
      </c>
      <c r="G57" s="71">
        <f t="shared" si="118"/>
        <v>10.526315789473683</v>
      </c>
      <c r="H57" s="71">
        <f t="shared" si="118"/>
        <v>22.807017543859647</v>
      </c>
      <c r="I57" s="71">
        <f t="shared" si="118"/>
        <v>1.7543859649122806</v>
      </c>
      <c r="J57" s="71">
        <f t="shared" si="118"/>
        <v>1.7543859649122806</v>
      </c>
      <c r="K57" s="75">
        <f t="shared" si="11"/>
        <v>57</v>
      </c>
      <c r="L57" s="71">
        <f t="shared" ref="L57:Q57" si="119">IF($K57=0,0,L142/$K57*100)</f>
        <v>31.578947368421051</v>
      </c>
      <c r="M57" s="71">
        <f t="shared" si="119"/>
        <v>28.07017543859649</v>
      </c>
      <c r="N57" s="71">
        <f t="shared" si="119"/>
        <v>8.7719298245614024</v>
      </c>
      <c r="O57" s="71">
        <f t="shared" si="119"/>
        <v>22.807017543859647</v>
      </c>
      <c r="P57" s="71">
        <f t="shared" si="119"/>
        <v>5.2631578947368416</v>
      </c>
      <c r="Q57" s="71">
        <f t="shared" si="119"/>
        <v>3.5087719298245612</v>
      </c>
      <c r="R57" s="75">
        <f t="shared" si="13"/>
        <v>57</v>
      </c>
      <c r="S57" s="71">
        <f t="shared" ref="S57:AJ57" si="120">IF($R57=0,0,S142/$R57*100)</f>
        <v>19.298245614035086</v>
      </c>
      <c r="T57" s="71">
        <f t="shared" si="120"/>
        <v>38.596491228070171</v>
      </c>
      <c r="U57" s="71">
        <f t="shared" si="120"/>
        <v>19.298245614035086</v>
      </c>
      <c r="V57" s="71">
        <f t="shared" si="120"/>
        <v>45.614035087719294</v>
      </c>
      <c r="W57" s="71">
        <f t="shared" si="120"/>
        <v>17.543859649122805</v>
      </c>
      <c r="X57" s="71">
        <f t="shared" si="120"/>
        <v>36.84210526315789</v>
      </c>
      <c r="Y57" s="71">
        <f t="shared" si="120"/>
        <v>12.280701754385964</v>
      </c>
      <c r="Z57" s="71">
        <f t="shared" si="120"/>
        <v>22.807017543859647</v>
      </c>
      <c r="AA57" s="71">
        <f t="shared" si="120"/>
        <v>10.526315789473683</v>
      </c>
      <c r="AB57" s="71">
        <f t="shared" si="120"/>
        <v>8.7719298245614024</v>
      </c>
      <c r="AC57" s="71">
        <f t="shared" si="120"/>
        <v>3.5087719298245612</v>
      </c>
      <c r="AD57" s="71">
        <f t="shared" si="120"/>
        <v>1.7543859649122806</v>
      </c>
      <c r="AE57" s="71">
        <f t="shared" si="120"/>
        <v>1.7543859649122806</v>
      </c>
      <c r="AF57" s="71">
        <f t="shared" si="120"/>
        <v>0</v>
      </c>
      <c r="AG57" s="71">
        <f t="shared" si="120"/>
        <v>8.7719298245614024</v>
      </c>
      <c r="AH57" s="71">
        <f t="shared" si="120"/>
        <v>1.7543859649122806</v>
      </c>
      <c r="AI57" s="71">
        <f t="shared" si="120"/>
        <v>15.789473684210526</v>
      </c>
      <c r="AJ57" s="71">
        <f t="shared" si="120"/>
        <v>5.2631578947368416</v>
      </c>
      <c r="AK57" s="206"/>
    </row>
    <row r="58" spans="1:37" ht="15" customHeight="1" x14ac:dyDescent="0.15">
      <c r="A58" s="69" t="s">
        <v>354</v>
      </c>
      <c r="B58" s="29" t="s">
        <v>271</v>
      </c>
      <c r="C58" s="29"/>
      <c r="D58" s="68">
        <f t="shared" si="9"/>
        <v>406</v>
      </c>
      <c r="E58" s="67">
        <f t="shared" si="78"/>
        <v>44.827586206896555</v>
      </c>
      <c r="F58" s="67">
        <f t="shared" si="118"/>
        <v>21.428571428571427</v>
      </c>
      <c r="G58" s="67">
        <f t="shared" si="118"/>
        <v>3.201970443349754</v>
      </c>
      <c r="H58" s="67">
        <f t="shared" si="118"/>
        <v>24.876847290640395</v>
      </c>
      <c r="I58" s="67">
        <f t="shared" si="118"/>
        <v>4.1871921182266005</v>
      </c>
      <c r="J58" s="67">
        <f t="shared" si="118"/>
        <v>1.4778325123152709</v>
      </c>
      <c r="K58" s="68">
        <f t="shared" si="11"/>
        <v>406</v>
      </c>
      <c r="L58" s="67">
        <f t="shared" ref="L58:Q58" si="121">IF($K58=0,0,L143/$K58*100)</f>
        <v>37.192118226600982</v>
      </c>
      <c r="M58" s="67">
        <f t="shared" si="121"/>
        <v>26.600985221674879</v>
      </c>
      <c r="N58" s="67">
        <f t="shared" si="121"/>
        <v>1.9704433497536946</v>
      </c>
      <c r="O58" s="67">
        <f t="shared" si="121"/>
        <v>26.600985221674879</v>
      </c>
      <c r="P58" s="67">
        <f t="shared" si="121"/>
        <v>5.1724137931034484</v>
      </c>
      <c r="Q58" s="67">
        <f t="shared" si="121"/>
        <v>2.4630541871921183</v>
      </c>
      <c r="R58" s="68">
        <f t="shared" si="13"/>
        <v>406</v>
      </c>
      <c r="S58" s="67">
        <f t="shared" ref="S58:AJ58" si="122">IF($R58=0,0,S143/$R58*100)</f>
        <v>14.77832512315271</v>
      </c>
      <c r="T58" s="67">
        <f t="shared" si="122"/>
        <v>33.990147783251231</v>
      </c>
      <c r="U58" s="67">
        <f t="shared" si="122"/>
        <v>18.96551724137931</v>
      </c>
      <c r="V58" s="67">
        <f t="shared" si="122"/>
        <v>45.073891625615765</v>
      </c>
      <c r="W58" s="67">
        <f t="shared" si="122"/>
        <v>13.546798029556651</v>
      </c>
      <c r="X58" s="67">
        <f t="shared" si="122"/>
        <v>23.645320197044335</v>
      </c>
      <c r="Y58" s="67">
        <f t="shared" si="122"/>
        <v>8.1280788177339893</v>
      </c>
      <c r="Z58" s="67">
        <f t="shared" si="122"/>
        <v>16.502463054187192</v>
      </c>
      <c r="AA58" s="67">
        <f t="shared" si="122"/>
        <v>16.748768472906402</v>
      </c>
      <c r="AB58" s="67">
        <f t="shared" si="122"/>
        <v>21.428571428571427</v>
      </c>
      <c r="AC58" s="67">
        <f t="shared" si="122"/>
        <v>12.315270935960591</v>
      </c>
      <c r="AD58" s="67">
        <f t="shared" si="122"/>
        <v>16.502463054187192</v>
      </c>
      <c r="AE58" s="67">
        <f t="shared" si="122"/>
        <v>3.9408866995073892</v>
      </c>
      <c r="AF58" s="67">
        <f t="shared" si="122"/>
        <v>7.1428571428571423</v>
      </c>
      <c r="AG58" s="67">
        <f t="shared" si="122"/>
        <v>10.098522167487685</v>
      </c>
      <c r="AH58" s="67">
        <f t="shared" si="122"/>
        <v>6.403940886699508</v>
      </c>
      <c r="AI58" s="67">
        <f t="shared" si="122"/>
        <v>4.1871921182266005</v>
      </c>
      <c r="AJ58" s="67">
        <f t="shared" si="122"/>
        <v>6.403940886699508</v>
      </c>
      <c r="AK58" s="206"/>
    </row>
    <row r="59" spans="1:37" ht="15" customHeight="1" x14ac:dyDescent="0.15">
      <c r="A59" s="261" t="s">
        <v>375</v>
      </c>
      <c r="B59" s="29" t="s">
        <v>272</v>
      </c>
      <c r="C59" s="29"/>
      <c r="D59" s="68">
        <f t="shared" si="9"/>
        <v>221</v>
      </c>
      <c r="E59" s="67">
        <f t="shared" si="78"/>
        <v>43.438914027149323</v>
      </c>
      <c r="F59" s="67">
        <f t="shared" si="118"/>
        <v>18.552036199095024</v>
      </c>
      <c r="G59" s="67">
        <f t="shared" si="118"/>
        <v>3.1674208144796379</v>
      </c>
      <c r="H59" s="67">
        <f t="shared" si="118"/>
        <v>29.864253393665159</v>
      </c>
      <c r="I59" s="67">
        <f t="shared" si="118"/>
        <v>3.6199095022624439</v>
      </c>
      <c r="J59" s="67">
        <f t="shared" si="118"/>
        <v>1.3574660633484164</v>
      </c>
      <c r="K59" s="68">
        <f t="shared" si="11"/>
        <v>221</v>
      </c>
      <c r="L59" s="67">
        <f t="shared" ref="L59:Q59" si="123">IF($K59=0,0,L144/$K59*100)</f>
        <v>33.936651583710407</v>
      </c>
      <c r="M59" s="67">
        <f t="shared" si="123"/>
        <v>28.054298642533936</v>
      </c>
      <c r="N59" s="67">
        <f t="shared" si="123"/>
        <v>3.6199095022624439</v>
      </c>
      <c r="O59" s="67">
        <f t="shared" si="123"/>
        <v>29.411764705882355</v>
      </c>
      <c r="P59" s="67">
        <f t="shared" si="123"/>
        <v>3.6199095022624439</v>
      </c>
      <c r="Q59" s="67">
        <f t="shared" si="123"/>
        <v>1.3574660633484164</v>
      </c>
      <c r="R59" s="68">
        <f t="shared" si="13"/>
        <v>221</v>
      </c>
      <c r="S59" s="67">
        <f t="shared" ref="S59:AJ59" si="124">IF($R59=0,0,S144/$R59*100)</f>
        <v>15.837104072398189</v>
      </c>
      <c r="T59" s="67">
        <f t="shared" si="124"/>
        <v>37.104072398190048</v>
      </c>
      <c r="U59" s="67">
        <f t="shared" si="124"/>
        <v>16.289592760180994</v>
      </c>
      <c r="V59" s="67">
        <f t="shared" si="124"/>
        <v>44.796380090497742</v>
      </c>
      <c r="W59" s="67">
        <f t="shared" si="124"/>
        <v>12.217194570135746</v>
      </c>
      <c r="X59" s="67">
        <f t="shared" si="124"/>
        <v>28.50678733031674</v>
      </c>
      <c r="Y59" s="67">
        <f t="shared" si="124"/>
        <v>10.859728506787331</v>
      </c>
      <c r="Z59" s="67">
        <f t="shared" si="124"/>
        <v>19.004524886877828</v>
      </c>
      <c r="AA59" s="67">
        <f t="shared" si="124"/>
        <v>13.574660633484163</v>
      </c>
      <c r="AB59" s="67">
        <f t="shared" si="124"/>
        <v>23.076923076923077</v>
      </c>
      <c r="AC59" s="67">
        <f t="shared" si="124"/>
        <v>8.5972850678733028</v>
      </c>
      <c r="AD59" s="67">
        <f t="shared" si="124"/>
        <v>18.552036199095024</v>
      </c>
      <c r="AE59" s="67">
        <f t="shared" si="124"/>
        <v>2.7149321266968327</v>
      </c>
      <c r="AF59" s="67">
        <f t="shared" si="124"/>
        <v>4.9773755656108598</v>
      </c>
      <c r="AG59" s="67">
        <f t="shared" si="124"/>
        <v>10.407239819004525</v>
      </c>
      <c r="AH59" s="67">
        <f t="shared" si="124"/>
        <v>3.6199095022624439</v>
      </c>
      <c r="AI59" s="67">
        <f t="shared" si="124"/>
        <v>6.7873303167420813</v>
      </c>
      <c r="AJ59" s="67">
        <f t="shared" si="124"/>
        <v>6.3348416289592757</v>
      </c>
      <c r="AK59" s="206"/>
    </row>
    <row r="60" spans="1:37" ht="15" customHeight="1" x14ac:dyDescent="0.15">
      <c r="A60" s="261" t="s">
        <v>376</v>
      </c>
      <c r="B60" s="29" t="s">
        <v>273</v>
      </c>
      <c r="C60" s="29"/>
      <c r="D60" s="68">
        <f t="shared" si="9"/>
        <v>283</v>
      </c>
      <c r="E60" s="67">
        <f t="shared" si="78"/>
        <v>45.583038869257955</v>
      </c>
      <c r="F60" s="67">
        <f t="shared" si="118"/>
        <v>17.667844522968199</v>
      </c>
      <c r="G60" s="67">
        <f t="shared" si="118"/>
        <v>4.946996466431095</v>
      </c>
      <c r="H60" s="67">
        <f t="shared" si="118"/>
        <v>25.441696113074201</v>
      </c>
      <c r="I60" s="67">
        <f t="shared" si="118"/>
        <v>4.946996466431095</v>
      </c>
      <c r="J60" s="67">
        <f t="shared" si="118"/>
        <v>1.4134275618374559</v>
      </c>
      <c r="K60" s="68">
        <f t="shared" si="11"/>
        <v>283</v>
      </c>
      <c r="L60" s="67">
        <f t="shared" ref="L60:Q60" si="125">IF($K60=0,0,L145/$K60*100)</f>
        <v>38.515901060070675</v>
      </c>
      <c r="M60" s="67">
        <f t="shared" si="125"/>
        <v>19.434628975265017</v>
      </c>
      <c r="N60" s="67">
        <f t="shared" si="125"/>
        <v>2.8268551236749118</v>
      </c>
      <c r="O60" s="67">
        <f t="shared" si="125"/>
        <v>31.448763250883395</v>
      </c>
      <c r="P60" s="67">
        <f t="shared" si="125"/>
        <v>6.3604240282685502</v>
      </c>
      <c r="Q60" s="67">
        <f t="shared" si="125"/>
        <v>1.4134275618374559</v>
      </c>
      <c r="R60" s="68">
        <f t="shared" si="13"/>
        <v>283</v>
      </c>
      <c r="S60" s="67">
        <f t="shared" ref="S60:AJ60" si="126">IF($R60=0,0,S145/$R60*100)</f>
        <v>12.367491166077739</v>
      </c>
      <c r="T60" s="67">
        <f t="shared" si="126"/>
        <v>34.982332155477032</v>
      </c>
      <c r="U60" s="67">
        <f t="shared" si="126"/>
        <v>12.7208480565371</v>
      </c>
      <c r="V60" s="67">
        <f t="shared" si="126"/>
        <v>46.996466431095406</v>
      </c>
      <c r="W60" s="67">
        <f t="shared" si="126"/>
        <v>18.021201413427562</v>
      </c>
      <c r="X60" s="67">
        <f t="shared" si="126"/>
        <v>33.215547703180206</v>
      </c>
      <c r="Y60" s="67">
        <f t="shared" si="126"/>
        <v>9.8939929328621901</v>
      </c>
      <c r="Z60" s="67">
        <f t="shared" si="126"/>
        <v>17.667844522968199</v>
      </c>
      <c r="AA60" s="67">
        <f t="shared" si="126"/>
        <v>13.427561837455832</v>
      </c>
      <c r="AB60" s="67">
        <f t="shared" si="126"/>
        <v>13.780918727915195</v>
      </c>
      <c r="AC60" s="67">
        <f t="shared" si="126"/>
        <v>10.600706713780919</v>
      </c>
      <c r="AD60" s="67">
        <f t="shared" si="126"/>
        <v>16.25441696113074</v>
      </c>
      <c r="AE60" s="67">
        <f t="shared" si="126"/>
        <v>2.1201413427561837</v>
      </c>
      <c r="AF60" s="67">
        <f t="shared" si="126"/>
        <v>1.7667844522968199</v>
      </c>
      <c r="AG60" s="67">
        <f t="shared" si="126"/>
        <v>12.7208480565371</v>
      </c>
      <c r="AH60" s="67">
        <f t="shared" si="126"/>
        <v>6.7137809187279158</v>
      </c>
      <c r="AI60" s="67">
        <f t="shared" si="126"/>
        <v>8.8339222614840995</v>
      </c>
      <c r="AJ60" s="67">
        <f t="shared" si="126"/>
        <v>6.0070671378091873</v>
      </c>
      <c r="AK60" s="206"/>
    </row>
    <row r="61" spans="1:37" ht="15" customHeight="1" x14ac:dyDescent="0.15">
      <c r="A61" s="88"/>
      <c r="B61" s="30" t="s">
        <v>274</v>
      </c>
      <c r="C61" s="30"/>
      <c r="D61" s="75">
        <f t="shared" si="9"/>
        <v>75</v>
      </c>
      <c r="E61" s="71">
        <f t="shared" si="78"/>
        <v>42.666666666666671</v>
      </c>
      <c r="F61" s="71">
        <f t="shared" si="118"/>
        <v>25.333333333333336</v>
      </c>
      <c r="G61" s="71">
        <f t="shared" si="118"/>
        <v>5.3333333333333339</v>
      </c>
      <c r="H61" s="71">
        <f t="shared" si="118"/>
        <v>22.666666666666664</v>
      </c>
      <c r="I61" s="71">
        <f t="shared" si="118"/>
        <v>2.666666666666667</v>
      </c>
      <c r="J61" s="71">
        <f t="shared" si="118"/>
        <v>1.3333333333333335</v>
      </c>
      <c r="K61" s="75">
        <f t="shared" si="11"/>
        <v>75</v>
      </c>
      <c r="L61" s="71">
        <f t="shared" ref="L61:Q61" si="127">IF($K61=0,0,L146/$K61*100)</f>
        <v>29.333333333333332</v>
      </c>
      <c r="M61" s="71">
        <f t="shared" si="127"/>
        <v>32</v>
      </c>
      <c r="N61" s="71">
        <f t="shared" si="127"/>
        <v>6.666666666666667</v>
      </c>
      <c r="O61" s="71">
        <f t="shared" si="127"/>
        <v>22.666666666666664</v>
      </c>
      <c r="P61" s="71">
        <f t="shared" si="127"/>
        <v>8</v>
      </c>
      <c r="Q61" s="71">
        <f t="shared" si="127"/>
        <v>1.3333333333333335</v>
      </c>
      <c r="R61" s="75">
        <f t="shared" si="13"/>
        <v>75</v>
      </c>
      <c r="S61" s="71">
        <f t="shared" ref="S61:AJ61" si="128">IF($R61=0,0,S146/$R61*100)</f>
        <v>18.666666666666668</v>
      </c>
      <c r="T61" s="71">
        <f t="shared" si="128"/>
        <v>36</v>
      </c>
      <c r="U61" s="71">
        <f t="shared" si="128"/>
        <v>12</v>
      </c>
      <c r="V61" s="71">
        <f t="shared" si="128"/>
        <v>45.333333333333329</v>
      </c>
      <c r="W61" s="71">
        <f t="shared" si="128"/>
        <v>20</v>
      </c>
      <c r="X61" s="71">
        <f t="shared" si="128"/>
        <v>45.333333333333329</v>
      </c>
      <c r="Y61" s="71">
        <f t="shared" si="128"/>
        <v>9.3333333333333339</v>
      </c>
      <c r="Z61" s="71">
        <f t="shared" si="128"/>
        <v>22.666666666666664</v>
      </c>
      <c r="AA61" s="71">
        <f t="shared" si="128"/>
        <v>12</v>
      </c>
      <c r="AB61" s="71">
        <f t="shared" si="128"/>
        <v>8</v>
      </c>
      <c r="AC61" s="71">
        <f t="shared" si="128"/>
        <v>5.3333333333333339</v>
      </c>
      <c r="AD61" s="71">
        <f t="shared" si="128"/>
        <v>6.666666666666667</v>
      </c>
      <c r="AE61" s="71">
        <f t="shared" si="128"/>
        <v>1.3333333333333335</v>
      </c>
      <c r="AF61" s="71">
        <f t="shared" si="128"/>
        <v>0</v>
      </c>
      <c r="AG61" s="71">
        <f t="shared" si="128"/>
        <v>10.666666666666668</v>
      </c>
      <c r="AH61" s="71">
        <f t="shared" si="128"/>
        <v>2.666666666666667</v>
      </c>
      <c r="AI61" s="71">
        <f t="shared" si="128"/>
        <v>9.3333333333333339</v>
      </c>
      <c r="AJ61" s="71">
        <f t="shared" si="128"/>
        <v>4</v>
      </c>
      <c r="AK61" s="206"/>
    </row>
    <row r="62" spans="1:37" ht="15" customHeight="1" x14ac:dyDescent="0.15">
      <c r="A62" s="69" t="s">
        <v>354</v>
      </c>
      <c r="B62" s="29" t="s">
        <v>271</v>
      </c>
      <c r="C62" s="29"/>
      <c r="D62" s="68">
        <f t="shared" si="9"/>
        <v>370</v>
      </c>
      <c r="E62" s="67">
        <f t="shared" si="78"/>
        <v>43.78378378378379</v>
      </c>
      <c r="F62" s="67">
        <f t="shared" si="118"/>
        <v>22.702702702702705</v>
      </c>
      <c r="G62" s="67">
        <f t="shared" si="118"/>
        <v>2.4324324324324325</v>
      </c>
      <c r="H62" s="67">
        <f t="shared" si="118"/>
        <v>25.675675675675674</v>
      </c>
      <c r="I62" s="67">
        <f t="shared" si="118"/>
        <v>4.0540540540540544</v>
      </c>
      <c r="J62" s="67">
        <f t="shared" si="118"/>
        <v>1.3513513513513513</v>
      </c>
      <c r="K62" s="68">
        <f t="shared" si="11"/>
        <v>370</v>
      </c>
      <c r="L62" s="67">
        <f t="shared" ref="L62:Q62" si="129">IF($K62=0,0,L147/$K62*100)</f>
        <v>34.594594594594597</v>
      </c>
      <c r="M62" s="67">
        <f t="shared" si="129"/>
        <v>28.378378378378379</v>
      </c>
      <c r="N62" s="67">
        <f t="shared" si="129"/>
        <v>2.1621621621621623</v>
      </c>
      <c r="O62" s="67">
        <f t="shared" si="129"/>
        <v>26.756756756756754</v>
      </c>
      <c r="P62" s="67">
        <f t="shared" si="129"/>
        <v>5.6756756756756763</v>
      </c>
      <c r="Q62" s="67">
        <f t="shared" si="129"/>
        <v>2.4324324324324325</v>
      </c>
      <c r="R62" s="68">
        <f t="shared" si="13"/>
        <v>370</v>
      </c>
      <c r="S62" s="67">
        <f t="shared" ref="S62:AJ62" si="130">IF($R62=0,0,S147/$R62*100)</f>
        <v>15.405405405405407</v>
      </c>
      <c r="T62" s="67">
        <f t="shared" si="130"/>
        <v>36.216216216216218</v>
      </c>
      <c r="U62" s="67">
        <f t="shared" si="130"/>
        <v>19.45945945945946</v>
      </c>
      <c r="V62" s="67">
        <f t="shared" si="130"/>
        <v>43.243243243243242</v>
      </c>
      <c r="W62" s="67">
        <f t="shared" si="130"/>
        <v>12.162162162162163</v>
      </c>
      <c r="X62" s="67">
        <f t="shared" si="130"/>
        <v>26.756756756756754</v>
      </c>
      <c r="Y62" s="67">
        <f t="shared" si="130"/>
        <v>7.2972972972972974</v>
      </c>
      <c r="Z62" s="67">
        <f t="shared" si="130"/>
        <v>15.405405405405407</v>
      </c>
      <c r="AA62" s="67">
        <f t="shared" si="130"/>
        <v>14.324324324324325</v>
      </c>
      <c r="AB62" s="67">
        <f t="shared" si="130"/>
        <v>17.297297297297298</v>
      </c>
      <c r="AC62" s="67">
        <f t="shared" si="130"/>
        <v>11.081081081081082</v>
      </c>
      <c r="AD62" s="67">
        <f t="shared" si="130"/>
        <v>17.567567567567568</v>
      </c>
      <c r="AE62" s="67">
        <f t="shared" si="130"/>
        <v>3.2432432432432434</v>
      </c>
      <c r="AF62" s="67">
        <f t="shared" si="130"/>
        <v>6.4864864864864868</v>
      </c>
      <c r="AG62" s="67">
        <f t="shared" si="130"/>
        <v>15.135135135135137</v>
      </c>
      <c r="AH62" s="67">
        <f t="shared" si="130"/>
        <v>7.2972972972972974</v>
      </c>
      <c r="AI62" s="67">
        <f t="shared" si="130"/>
        <v>5.1351351351351351</v>
      </c>
      <c r="AJ62" s="67">
        <f t="shared" si="130"/>
        <v>6.4864864864864868</v>
      </c>
      <c r="AK62" s="206"/>
    </row>
    <row r="63" spans="1:37" ht="19.5" customHeight="1" x14ac:dyDescent="0.15">
      <c r="A63" s="261" t="s">
        <v>270</v>
      </c>
      <c r="B63" s="29" t="s">
        <v>272</v>
      </c>
      <c r="C63" s="29"/>
      <c r="D63" s="68">
        <f t="shared" si="9"/>
        <v>184</v>
      </c>
      <c r="E63" s="67">
        <f t="shared" si="78"/>
        <v>44.021739130434781</v>
      </c>
      <c r="F63" s="67">
        <f t="shared" si="118"/>
        <v>16.304347826086957</v>
      </c>
      <c r="G63" s="67">
        <f t="shared" si="118"/>
        <v>3.804347826086957</v>
      </c>
      <c r="H63" s="67">
        <f t="shared" si="118"/>
        <v>27.717391304347828</v>
      </c>
      <c r="I63" s="67">
        <f t="shared" si="118"/>
        <v>5.4347826086956523</v>
      </c>
      <c r="J63" s="67">
        <f t="shared" si="118"/>
        <v>2.7173913043478262</v>
      </c>
      <c r="K63" s="68">
        <f t="shared" si="11"/>
        <v>184</v>
      </c>
      <c r="L63" s="67">
        <f t="shared" ref="L63:Q63" si="131">IF($K63=0,0,L148/$K63*100)</f>
        <v>33.152173913043477</v>
      </c>
      <c r="M63" s="67">
        <f t="shared" si="131"/>
        <v>24.456521739130434</v>
      </c>
      <c r="N63" s="67">
        <f t="shared" si="131"/>
        <v>3.2608695652173911</v>
      </c>
      <c r="O63" s="67">
        <f t="shared" si="131"/>
        <v>32.065217391304344</v>
      </c>
      <c r="P63" s="67">
        <f t="shared" si="131"/>
        <v>5.4347826086956523</v>
      </c>
      <c r="Q63" s="67">
        <f t="shared" si="131"/>
        <v>1.6304347826086956</v>
      </c>
      <c r="R63" s="68">
        <f t="shared" si="13"/>
        <v>184</v>
      </c>
      <c r="S63" s="67">
        <f t="shared" ref="S63:AJ63" si="132">IF($R63=0,0,S148/$R63*100)</f>
        <v>14.673913043478262</v>
      </c>
      <c r="T63" s="67">
        <f t="shared" si="132"/>
        <v>32.608695652173914</v>
      </c>
      <c r="U63" s="67">
        <f t="shared" si="132"/>
        <v>13.043478260869565</v>
      </c>
      <c r="V63" s="67">
        <f t="shared" si="132"/>
        <v>44.565217391304344</v>
      </c>
      <c r="W63" s="67">
        <f t="shared" si="132"/>
        <v>13.586956521739129</v>
      </c>
      <c r="X63" s="67">
        <f t="shared" si="132"/>
        <v>24.456521739130434</v>
      </c>
      <c r="Y63" s="67">
        <f t="shared" si="132"/>
        <v>11.956521739130435</v>
      </c>
      <c r="Z63" s="67">
        <f t="shared" si="132"/>
        <v>20.108695652173914</v>
      </c>
      <c r="AA63" s="67">
        <f t="shared" si="132"/>
        <v>15.760869565217392</v>
      </c>
      <c r="AB63" s="67">
        <f t="shared" si="132"/>
        <v>25</v>
      </c>
      <c r="AC63" s="67">
        <f t="shared" si="132"/>
        <v>10.869565217391305</v>
      </c>
      <c r="AD63" s="67">
        <f t="shared" si="132"/>
        <v>16.304347826086957</v>
      </c>
      <c r="AE63" s="67">
        <f t="shared" si="132"/>
        <v>2.1739130434782608</v>
      </c>
      <c r="AF63" s="67">
        <f t="shared" si="132"/>
        <v>4.8913043478260869</v>
      </c>
      <c r="AG63" s="67">
        <f t="shared" si="132"/>
        <v>11.413043478260869</v>
      </c>
      <c r="AH63" s="67">
        <f t="shared" si="132"/>
        <v>4.3478260869565215</v>
      </c>
      <c r="AI63" s="67">
        <f t="shared" si="132"/>
        <v>5.9782608695652177</v>
      </c>
      <c r="AJ63" s="67">
        <f t="shared" si="132"/>
        <v>5.9782608695652177</v>
      </c>
      <c r="AK63" s="206"/>
    </row>
    <row r="64" spans="1:37" ht="19.5" customHeight="1" x14ac:dyDescent="0.15">
      <c r="A64" s="261"/>
      <c r="B64" s="29" t="s">
        <v>273</v>
      </c>
      <c r="C64" s="29"/>
      <c r="D64" s="68">
        <f t="shared" si="9"/>
        <v>353</v>
      </c>
      <c r="E64" s="67">
        <f t="shared" si="78"/>
        <v>45.3257790368272</v>
      </c>
      <c r="F64" s="67">
        <f t="shared" si="118"/>
        <v>20.679886685552407</v>
      </c>
      <c r="G64" s="67">
        <f t="shared" si="118"/>
        <v>4.8158640226628888</v>
      </c>
      <c r="H64" s="67">
        <f t="shared" si="118"/>
        <v>24.929178470254957</v>
      </c>
      <c r="I64" s="67">
        <f t="shared" si="118"/>
        <v>3.6827195467422094</v>
      </c>
      <c r="J64" s="67">
        <f t="shared" si="118"/>
        <v>0.56657223796033995</v>
      </c>
      <c r="K64" s="68">
        <f t="shared" si="11"/>
        <v>353</v>
      </c>
      <c r="L64" s="67">
        <f t="shared" ref="L64:Q64" si="133">IF($K64=0,0,L149/$K64*100)</f>
        <v>38.243626062322946</v>
      </c>
      <c r="M64" s="67">
        <f t="shared" si="133"/>
        <v>24.079320113314449</v>
      </c>
      <c r="N64" s="67">
        <f t="shared" si="133"/>
        <v>3.1161473087818696</v>
      </c>
      <c r="O64" s="67">
        <f t="shared" si="133"/>
        <v>28.895184135977338</v>
      </c>
      <c r="P64" s="67">
        <f t="shared" si="133"/>
        <v>4.8158640226628888</v>
      </c>
      <c r="Q64" s="67">
        <f t="shared" si="133"/>
        <v>0.84985835694051004</v>
      </c>
      <c r="R64" s="68">
        <f t="shared" si="13"/>
        <v>353</v>
      </c>
      <c r="S64" s="67">
        <f t="shared" ref="S64:AJ64" si="134">IF($R64=0,0,S149/$R64*100)</f>
        <v>14.164305949008499</v>
      </c>
      <c r="T64" s="67">
        <f t="shared" si="134"/>
        <v>35.410764872521241</v>
      </c>
      <c r="U64" s="67">
        <f t="shared" si="134"/>
        <v>13.597733711048161</v>
      </c>
      <c r="V64" s="67">
        <f t="shared" si="134"/>
        <v>48.441926345609062</v>
      </c>
      <c r="W64" s="67">
        <f t="shared" si="134"/>
        <v>16.997167138810198</v>
      </c>
      <c r="X64" s="67">
        <f t="shared" si="134"/>
        <v>30.31161473087819</v>
      </c>
      <c r="Y64" s="67">
        <f t="shared" si="134"/>
        <v>10.48158640226629</v>
      </c>
      <c r="Z64" s="67">
        <f t="shared" si="134"/>
        <v>19.546742209631731</v>
      </c>
      <c r="AA64" s="67">
        <f t="shared" si="134"/>
        <v>15.864022662889518</v>
      </c>
      <c r="AB64" s="67">
        <f t="shared" si="134"/>
        <v>17.847025495750707</v>
      </c>
      <c r="AC64" s="67">
        <f t="shared" si="134"/>
        <v>9.6317280453257776</v>
      </c>
      <c r="AD64" s="67">
        <f t="shared" si="134"/>
        <v>13.881019830028329</v>
      </c>
      <c r="AE64" s="67">
        <f t="shared" si="134"/>
        <v>3.1161473087818696</v>
      </c>
      <c r="AF64" s="67">
        <f t="shared" si="134"/>
        <v>3.3994334277620402</v>
      </c>
      <c r="AG64" s="67">
        <f t="shared" si="134"/>
        <v>8.7818696883852692</v>
      </c>
      <c r="AH64" s="67">
        <f t="shared" si="134"/>
        <v>5.0991501416430589</v>
      </c>
      <c r="AI64" s="67">
        <f t="shared" si="134"/>
        <v>6.7988668555240803</v>
      </c>
      <c r="AJ64" s="67">
        <f t="shared" si="134"/>
        <v>6.2322946175637393</v>
      </c>
      <c r="AK64" s="206"/>
    </row>
    <row r="65" spans="1:37" ht="19.5" customHeight="1" x14ac:dyDescent="0.15">
      <c r="A65" s="88"/>
      <c r="B65" s="30" t="s">
        <v>274</v>
      </c>
      <c r="C65" s="30"/>
      <c r="D65" s="75">
        <f t="shared" si="9"/>
        <v>78</v>
      </c>
      <c r="E65" s="71">
        <f t="shared" si="78"/>
        <v>46.153846153846153</v>
      </c>
      <c r="F65" s="71">
        <f t="shared" si="118"/>
        <v>12.820512820512819</v>
      </c>
      <c r="G65" s="71">
        <f t="shared" si="118"/>
        <v>6.4102564102564097</v>
      </c>
      <c r="H65" s="71">
        <f t="shared" si="118"/>
        <v>28.205128205128204</v>
      </c>
      <c r="I65" s="71">
        <f t="shared" si="118"/>
        <v>3.8461538461538463</v>
      </c>
      <c r="J65" s="71">
        <f t="shared" si="118"/>
        <v>2.5641025641025639</v>
      </c>
      <c r="K65" s="75">
        <f t="shared" si="11"/>
        <v>78</v>
      </c>
      <c r="L65" s="71">
        <f t="shared" ref="L65:Q65" si="135">IF($K65=0,0,L150/$K65*100)</f>
        <v>42.307692307692307</v>
      </c>
      <c r="M65" s="71">
        <f t="shared" si="135"/>
        <v>17.948717948717949</v>
      </c>
      <c r="N65" s="71">
        <f t="shared" si="135"/>
        <v>5.1282051282051277</v>
      </c>
      <c r="O65" s="71">
        <f t="shared" si="135"/>
        <v>24.358974358974358</v>
      </c>
      <c r="P65" s="71">
        <f t="shared" si="135"/>
        <v>6.4102564102564097</v>
      </c>
      <c r="Q65" s="71">
        <f t="shared" si="135"/>
        <v>3.8461538461538463</v>
      </c>
      <c r="R65" s="75">
        <f t="shared" si="13"/>
        <v>78</v>
      </c>
      <c r="S65" s="71">
        <f t="shared" ref="S65:AJ65" si="136">IF($R65=0,0,S150/$R65*100)</f>
        <v>12.820512820512819</v>
      </c>
      <c r="T65" s="71">
        <f t="shared" si="136"/>
        <v>34.615384615384613</v>
      </c>
      <c r="U65" s="71">
        <f t="shared" si="136"/>
        <v>17.948717948717949</v>
      </c>
      <c r="V65" s="71">
        <f t="shared" si="136"/>
        <v>46.153846153846153</v>
      </c>
      <c r="W65" s="71">
        <f t="shared" si="136"/>
        <v>23.076923076923077</v>
      </c>
      <c r="X65" s="71">
        <f t="shared" si="136"/>
        <v>46.153846153846153</v>
      </c>
      <c r="Y65" s="71">
        <f t="shared" si="136"/>
        <v>7.6923076923076925</v>
      </c>
      <c r="Z65" s="71">
        <f t="shared" si="136"/>
        <v>16.666666666666664</v>
      </c>
      <c r="AA65" s="71">
        <f t="shared" si="136"/>
        <v>8.9743589743589745</v>
      </c>
      <c r="AB65" s="71">
        <f t="shared" si="136"/>
        <v>12.820512820512819</v>
      </c>
      <c r="AC65" s="71">
        <f t="shared" si="136"/>
        <v>10.256410256410255</v>
      </c>
      <c r="AD65" s="71">
        <f t="shared" si="136"/>
        <v>19.230769230769234</v>
      </c>
      <c r="AE65" s="71">
        <f t="shared" si="136"/>
        <v>2.5641025641025639</v>
      </c>
      <c r="AF65" s="71">
        <f t="shared" si="136"/>
        <v>0</v>
      </c>
      <c r="AG65" s="71">
        <f t="shared" si="136"/>
        <v>0</v>
      </c>
      <c r="AH65" s="71">
        <f t="shared" si="136"/>
        <v>2.5641025641025639</v>
      </c>
      <c r="AI65" s="71">
        <f t="shared" si="136"/>
        <v>12.820512820512819</v>
      </c>
      <c r="AJ65" s="71">
        <f t="shared" si="136"/>
        <v>3.8461538461538463</v>
      </c>
      <c r="AK65" s="206"/>
    </row>
    <row r="66" spans="1:37" ht="19.5" customHeight="1" x14ac:dyDescent="0.15">
      <c r="A66" s="69" t="s">
        <v>354</v>
      </c>
      <c r="B66" s="29" t="s">
        <v>271</v>
      </c>
      <c r="C66" s="29"/>
      <c r="D66" s="68">
        <f t="shared" si="9"/>
        <v>434</v>
      </c>
      <c r="E66" s="67">
        <f t="shared" si="78"/>
        <v>45.161290322580641</v>
      </c>
      <c r="F66" s="67">
        <f t="shared" si="118"/>
        <v>21.658986175115206</v>
      </c>
      <c r="G66" s="67">
        <f t="shared" si="118"/>
        <v>2.3041474654377883</v>
      </c>
      <c r="H66" s="67">
        <f t="shared" si="118"/>
        <v>25.115207373271893</v>
      </c>
      <c r="I66" s="67">
        <f t="shared" si="118"/>
        <v>4.3778801843317972</v>
      </c>
      <c r="J66" s="67">
        <f t="shared" si="118"/>
        <v>1.3824884792626728</v>
      </c>
      <c r="K66" s="68">
        <f t="shared" si="11"/>
        <v>434</v>
      </c>
      <c r="L66" s="67">
        <f t="shared" ref="L66:Q66" si="137">IF($K66=0,0,L151/$K66*100)</f>
        <v>36.405529953917046</v>
      </c>
      <c r="M66" s="67">
        <f t="shared" si="137"/>
        <v>27.419354838709676</v>
      </c>
      <c r="N66" s="67">
        <f t="shared" si="137"/>
        <v>2.3041474654377883</v>
      </c>
      <c r="O66" s="67">
        <f t="shared" si="137"/>
        <v>26.497695852534562</v>
      </c>
      <c r="P66" s="67">
        <f t="shared" si="137"/>
        <v>5.0691244239631335</v>
      </c>
      <c r="Q66" s="67">
        <f t="shared" si="137"/>
        <v>2.3041474654377883</v>
      </c>
      <c r="R66" s="68">
        <f t="shared" si="13"/>
        <v>434</v>
      </c>
      <c r="S66" s="67">
        <f t="shared" ref="S66:AJ66" si="138">IF($R66=0,0,S151/$R66*100)</f>
        <v>15.43778801843318</v>
      </c>
      <c r="T66" s="67">
        <f t="shared" si="138"/>
        <v>36.866359447004612</v>
      </c>
      <c r="U66" s="67">
        <f t="shared" si="138"/>
        <v>18.663594470046082</v>
      </c>
      <c r="V66" s="67">
        <f t="shared" si="138"/>
        <v>43.317972350230413</v>
      </c>
      <c r="W66" s="67">
        <f t="shared" si="138"/>
        <v>12.903225806451612</v>
      </c>
      <c r="X66" s="67">
        <f t="shared" si="138"/>
        <v>26.728110599078342</v>
      </c>
      <c r="Y66" s="67">
        <f t="shared" si="138"/>
        <v>8.064516129032258</v>
      </c>
      <c r="Z66" s="67">
        <f t="shared" si="138"/>
        <v>15.43778801843318</v>
      </c>
      <c r="AA66" s="67">
        <f t="shared" si="138"/>
        <v>14.976958525345621</v>
      </c>
      <c r="AB66" s="67">
        <f t="shared" si="138"/>
        <v>18.894009216589861</v>
      </c>
      <c r="AC66" s="67">
        <f t="shared" si="138"/>
        <v>11.059907834101383</v>
      </c>
      <c r="AD66" s="67">
        <f t="shared" si="138"/>
        <v>18.433179723502306</v>
      </c>
      <c r="AE66" s="67">
        <f t="shared" si="138"/>
        <v>3.225806451612903</v>
      </c>
      <c r="AF66" s="67">
        <f t="shared" si="138"/>
        <v>5.9907834101382482</v>
      </c>
      <c r="AG66" s="67">
        <f t="shared" si="138"/>
        <v>12.442396313364055</v>
      </c>
      <c r="AH66" s="67">
        <f t="shared" si="138"/>
        <v>7.3732718894009217</v>
      </c>
      <c r="AI66" s="67">
        <f t="shared" si="138"/>
        <v>4.6082949308755765</v>
      </c>
      <c r="AJ66" s="67">
        <f t="shared" si="138"/>
        <v>5.9907834101382482</v>
      </c>
      <c r="AK66" s="206"/>
    </row>
    <row r="67" spans="1:37" ht="19.5" customHeight="1" x14ac:dyDescent="0.15">
      <c r="A67" s="261" t="s">
        <v>377</v>
      </c>
      <c r="B67" s="29" t="s">
        <v>272</v>
      </c>
      <c r="C67" s="29"/>
      <c r="D67" s="68">
        <f t="shared" si="9"/>
        <v>194</v>
      </c>
      <c r="E67" s="67">
        <f t="shared" si="78"/>
        <v>41.237113402061851</v>
      </c>
      <c r="F67" s="67">
        <f t="shared" ref="F67:J73" si="139">IF($D67=0,0,F152/$D67*100)</f>
        <v>18.041237113402062</v>
      </c>
      <c r="G67" s="67">
        <f t="shared" si="139"/>
        <v>2.0618556701030926</v>
      </c>
      <c r="H67" s="67">
        <f t="shared" si="139"/>
        <v>31.958762886597935</v>
      </c>
      <c r="I67" s="67">
        <f t="shared" si="139"/>
        <v>4.6391752577319592</v>
      </c>
      <c r="J67" s="67">
        <f t="shared" si="139"/>
        <v>2.0618556701030926</v>
      </c>
      <c r="K67" s="68">
        <f t="shared" si="11"/>
        <v>194</v>
      </c>
      <c r="L67" s="67">
        <f t="shared" ref="L67:Q67" si="140">IF($K67=0,0,L152/$K67*100)</f>
        <v>31.443298969072163</v>
      </c>
      <c r="M67" s="67">
        <f t="shared" si="140"/>
        <v>25.773195876288657</v>
      </c>
      <c r="N67" s="67">
        <f t="shared" si="140"/>
        <v>2.0618556701030926</v>
      </c>
      <c r="O67" s="67">
        <f t="shared" si="140"/>
        <v>32.47422680412371</v>
      </c>
      <c r="P67" s="67">
        <f t="shared" si="140"/>
        <v>6.7010309278350517</v>
      </c>
      <c r="Q67" s="67">
        <f t="shared" si="140"/>
        <v>1.5463917525773196</v>
      </c>
      <c r="R67" s="68">
        <f t="shared" si="13"/>
        <v>194</v>
      </c>
      <c r="S67" s="67">
        <f t="shared" ref="S67:AJ67" si="141">IF($R67=0,0,S152/$R67*100)</f>
        <v>12.886597938144329</v>
      </c>
      <c r="T67" s="67">
        <f t="shared" si="141"/>
        <v>31.958762886597935</v>
      </c>
      <c r="U67" s="67">
        <f t="shared" si="141"/>
        <v>13.402061855670103</v>
      </c>
      <c r="V67" s="67">
        <f t="shared" si="141"/>
        <v>48.453608247422679</v>
      </c>
      <c r="W67" s="67">
        <f t="shared" si="141"/>
        <v>12.886597938144329</v>
      </c>
      <c r="X67" s="67">
        <f t="shared" si="141"/>
        <v>25.773195876288657</v>
      </c>
      <c r="Y67" s="67">
        <f t="shared" si="141"/>
        <v>11.855670103092782</v>
      </c>
      <c r="Z67" s="67">
        <f t="shared" si="141"/>
        <v>21.134020618556701</v>
      </c>
      <c r="AA67" s="67">
        <f t="shared" si="141"/>
        <v>13.402061855670103</v>
      </c>
      <c r="AB67" s="67">
        <f t="shared" si="141"/>
        <v>24.226804123711339</v>
      </c>
      <c r="AC67" s="67">
        <f t="shared" si="141"/>
        <v>11.340206185567011</v>
      </c>
      <c r="AD67" s="67">
        <f t="shared" si="141"/>
        <v>15.463917525773196</v>
      </c>
      <c r="AE67" s="67">
        <f t="shared" si="141"/>
        <v>2.0618556701030926</v>
      </c>
      <c r="AF67" s="67">
        <f t="shared" si="141"/>
        <v>5.1546391752577314</v>
      </c>
      <c r="AG67" s="67">
        <f t="shared" si="141"/>
        <v>11.340206185567011</v>
      </c>
      <c r="AH67" s="67">
        <f t="shared" si="141"/>
        <v>4.1237113402061851</v>
      </c>
      <c r="AI67" s="67">
        <f t="shared" si="141"/>
        <v>6.7010309278350517</v>
      </c>
      <c r="AJ67" s="67">
        <f t="shared" si="141"/>
        <v>6.7010309278350517</v>
      </c>
      <c r="AK67" s="206"/>
    </row>
    <row r="68" spans="1:37" ht="15" customHeight="1" x14ac:dyDescent="0.15">
      <c r="A68" s="261" t="s">
        <v>378</v>
      </c>
      <c r="B68" s="29" t="s">
        <v>273</v>
      </c>
      <c r="C68" s="29"/>
      <c r="D68" s="68">
        <f t="shared" si="9"/>
        <v>314</v>
      </c>
      <c r="E68" s="67">
        <f t="shared" si="78"/>
        <v>47.770700636942678</v>
      </c>
      <c r="F68" s="67">
        <f t="shared" si="139"/>
        <v>18.471337579617835</v>
      </c>
      <c r="G68" s="67">
        <f t="shared" si="139"/>
        <v>5.095541401273886</v>
      </c>
      <c r="H68" s="67">
        <f t="shared" si="139"/>
        <v>23.885350318471339</v>
      </c>
      <c r="I68" s="67">
        <f t="shared" si="139"/>
        <v>3.8216560509554141</v>
      </c>
      <c r="J68" s="67">
        <f t="shared" si="139"/>
        <v>0.95541401273885351</v>
      </c>
      <c r="K68" s="68">
        <f t="shared" si="11"/>
        <v>314</v>
      </c>
      <c r="L68" s="67">
        <f t="shared" ref="L68:Q68" si="142">IF($K68=0,0,L153/$K68*100)</f>
        <v>40.445859872611464</v>
      </c>
      <c r="M68" s="67">
        <f t="shared" si="142"/>
        <v>21.656050955414013</v>
      </c>
      <c r="N68" s="67">
        <f t="shared" si="142"/>
        <v>2.8662420382165608</v>
      </c>
      <c r="O68" s="67">
        <f t="shared" si="142"/>
        <v>28.662420382165603</v>
      </c>
      <c r="P68" s="67">
        <f t="shared" si="142"/>
        <v>5.4140127388535033</v>
      </c>
      <c r="Q68" s="67">
        <f t="shared" si="142"/>
        <v>0.95541401273885351</v>
      </c>
      <c r="R68" s="68">
        <f t="shared" si="13"/>
        <v>314</v>
      </c>
      <c r="S68" s="67">
        <f t="shared" ref="S68:AJ68" si="143">IF($R68=0,0,S153/$R68*100)</f>
        <v>14.64968152866242</v>
      </c>
      <c r="T68" s="67">
        <f t="shared" si="143"/>
        <v>33.757961783439491</v>
      </c>
      <c r="U68" s="67">
        <f t="shared" si="143"/>
        <v>14.012738853503185</v>
      </c>
      <c r="V68" s="67">
        <f t="shared" si="143"/>
        <v>48.089171974522294</v>
      </c>
      <c r="W68" s="67">
        <f t="shared" si="143"/>
        <v>17.515923566878978</v>
      </c>
      <c r="X68" s="67">
        <f t="shared" si="143"/>
        <v>33.439490445859867</v>
      </c>
      <c r="Y68" s="67">
        <f t="shared" si="143"/>
        <v>8.9171974522292992</v>
      </c>
      <c r="Z68" s="67">
        <f t="shared" si="143"/>
        <v>18.471337579617835</v>
      </c>
      <c r="AA68" s="67">
        <f t="shared" si="143"/>
        <v>15.923566878980891</v>
      </c>
      <c r="AB68" s="67">
        <f t="shared" si="143"/>
        <v>15.605095541401273</v>
      </c>
      <c r="AC68" s="67">
        <f t="shared" si="143"/>
        <v>9.5541401273885356</v>
      </c>
      <c r="AD68" s="67">
        <f t="shared" si="143"/>
        <v>14.64968152866242</v>
      </c>
      <c r="AE68" s="67">
        <f t="shared" si="143"/>
        <v>2.547770700636943</v>
      </c>
      <c r="AF68" s="67">
        <f t="shared" si="143"/>
        <v>2.8662420382165608</v>
      </c>
      <c r="AG68" s="67">
        <f t="shared" si="143"/>
        <v>9.2356687898089174</v>
      </c>
      <c r="AH68" s="67">
        <f t="shared" si="143"/>
        <v>4.7770700636942678</v>
      </c>
      <c r="AI68" s="67">
        <f t="shared" si="143"/>
        <v>7.0063694267515926</v>
      </c>
      <c r="AJ68" s="67">
        <f t="shared" si="143"/>
        <v>6.6878980891719744</v>
      </c>
      <c r="AK68" s="206"/>
    </row>
    <row r="69" spans="1:37" ht="15" customHeight="1" x14ac:dyDescent="0.15">
      <c r="A69" s="88"/>
      <c r="B69" s="30" t="s">
        <v>274</v>
      </c>
      <c r="C69" s="30"/>
      <c r="D69" s="75">
        <f t="shared" si="9"/>
        <v>43</v>
      </c>
      <c r="E69" s="71">
        <f t="shared" si="78"/>
        <v>30.232558139534881</v>
      </c>
      <c r="F69" s="71">
        <f t="shared" si="139"/>
        <v>23.255813953488371</v>
      </c>
      <c r="G69" s="71">
        <f t="shared" si="139"/>
        <v>18.604651162790699</v>
      </c>
      <c r="H69" s="71">
        <f t="shared" si="139"/>
        <v>23.255813953488371</v>
      </c>
      <c r="I69" s="71">
        <f t="shared" si="139"/>
        <v>2.3255813953488373</v>
      </c>
      <c r="J69" s="71">
        <f t="shared" si="139"/>
        <v>2.3255813953488373</v>
      </c>
      <c r="K69" s="75">
        <f t="shared" si="11"/>
        <v>43</v>
      </c>
      <c r="L69" s="71">
        <f t="shared" ref="L69:Q69" si="144">IF($K69=0,0,L154/$K69*100)</f>
        <v>25.581395348837212</v>
      </c>
      <c r="M69" s="71">
        <f t="shared" si="144"/>
        <v>27.906976744186046</v>
      </c>
      <c r="N69" s="71">
        <f t="shared" si="144"/>
        <v>13.953488372093023</v>
      </c>
      <c r="O69" s="71">
        <f t="shared" si="144"/>
        <v>25.581395348837212</v>
      </c>
      <c r="P69" s="71">
        <f t="shared" si="144"/>
        <v>2.3255813953488373</v>
      </c>
      <c r="Q69" s="71">
        <f t="shared" si="144"/>
        <v>4.6511627906976747</v>
      </c>
      <c r="R69" s="75">
        <f t="shared" si="13"/>
        <v>43</v>
      </c>
      <c r="S69" s="71">
        <f t="shared" ref="S69:AJ69" si="145">IF($R69=0,0,S154/$R69*100)</f>
        <v>13.953488372093023</v>
      </c>
      <c r="T69" s="71">
        <f t="shared" si="145"/>
        <v>41.860465116279073</v>
      </c>
      <c r="U69" s="71">
        <f t="shared" si="145"/>
        <v>16.279069767441861</v>
      </c>
      <c r="V69" s="71">
        <f t="shared" si="145"/>
        <v>37.209302325581397</v>
      </c>
      <c r="W69" s="71">
        <f t="shared" si="145"/>
        <v>27.906976744186046</v>
      </c>
      <c r="X69" s="71">
        <f t="shared" si="145"/>
        <v>37.209302325581397</v>
      </c>
      <c r="Y69" s="71">
        <f t="shared" si="145"/>
        <v>13.953488372093023</v>
      </c>
      <c r="Z69" s="71">
        <f t="shared" si="145"/>
        <v>23.255813953488371</v>
      </c>
      <c r="AA69" s="71">
        <f t="shared" si="145"/>
        <v>9.3023255813953494</v>
      </c>
      <c r="AB69" s="71">
        <f t="shared" si="145"/>
        <v>11.627906976744185</v>
      </c>
      <c r="AC69" s="71">
        <f t="shared" si="145"/>
        <v>6.9767441860465116</v>
      </c>
      <c r="AD69" s="71">
        <f t="shared" si="145"/>
        <v>6.9767441860465116</v>
      </c>
      <c r="AE69" s="71">
        <f t="shared" si="145"/>
        <v>6.9767441860465116</v>
      </c>
      <c r="AF69" s="71">
        <f t="shared" si="145"/>
        <v>0</v>
      </c>
      <c r="AG69" s="71">
        <f t="shared" si="145"/>
        <v>6.9767441860465116</v>
      </c>
      <c r="AH69" s="71">
        <f t="shared" si="145"/>
        <v>0</v>
      </c>
      <c r="AI69" s="71">
        <f t="shared" si="145"/>
        <v>20.930232558139537</v>
      </c>
      <c r="AJ69" s="71">
        <f t="shared" si="145"/>
        <v>0</v>
      </c>
      <c r="AK69" s="206"/>
    </row>
    <row r="70" spans="1:37" ht="15" customHeight="1" x14ac:dyDescent="0.15">
      <c r="A70" s="69" t="s">
        <v>354</v>
      </c>
      <c r="B70" s="29" t="s">
        <v>271</v>
      </c>
      <c r="C70" s="29"/>
      <c r="D70" s="68">
        <f t="shared" si="9"/>
        <v>630</v>
      </c>
      <c r="E70" s="67">
        <f t="shared" ref="E70:E73" si="146">IF($D70=0,0,E155/$D70*100)</f>
        <v>43.80952380952381</v>
      </c>
      <c r="F70" s="67">
        <f t="shared" si="139"/>
        <v>20</v>
      </c>
      <c r="G70" s="67">
        <f t="shared" si="139"/>
        <v>3.3333333333333335</v>
      </c>
      <c r="H70" s="67">
        <f t="shared" si="139"/>
        <v>26.825396825396826</v>
      </c>
      <c r="I70" s="67">
        <f t="shared" si="139"/>
        <v>4.6031746031746037</v>
      </c>
      <c r="J70" s="67">
        <f t="shared" si="139"/>
        <v>1.4285714285714286</v>
      </c>
      <c r="K70" s="68">
        <f t="shared" si="11"/>
        <v>630</v>
      </c>
      <c r="L70" s="67">
        <f t="shared" ref="L70:Q70" si="147">IF($K70=0,0,L155/$K70*100)</f>
        <v>38.253968253968253</v>
      </c>
      <c r="M70" s="67">
        <f t="shared" si="147"/>
        <v>23.968253968253968</v>
      </c>
      <c r="N70" s="67">
        <f t="shared" si="147"/>
        <v>1.9047619047619049</v>
      </c>
      <c r="O70" s="67">
        <f t="shared" si="147"/>
        <v>28.571428571428569</v>
      </c>
      <c r="P70" s="67">
        <f t="shared" si="147"/>
        <v>5.5555555555555554</v>
      </c>
      <c r="Q70" s="67">
        <f t="shared" si="147"/>
        <v>1.746031746031746</v>
      </c>
      <c r="R70" s="68">
        <f t="shared" si="13"/>
        <v>630</v>
      </c>
      <c r="S70" s="67">
        <f t="shared" ref="S70:AJ70" si="148">IF($R70=0,0,S155/$R70*100)</f>
        <v>13.968253968253968</v>
      </c>
      <c r="T70" s="67">
        <f t="shared" si="148"/>
        <v>36.507936507936506</v>
      </c>
      <c r="U70" s="67">
        <f t="shared" si="148"/>
        <v>16.507936507936506</v>
      </c>
      <c r="V70" s="67">
        <f t="shared" si="148"/>
        <v>47.619047619047613</v>
      </c>
      <c r="W70" s="67">
        <f t="shared" si="148"/>
        <v>14.285714285714285</v>
      </c>
      <c r="X70" s="67">
        <f t="shared" si="148"/>
        <v>27.142857142857142</v>
      </c>
      <c r="Y70" s="67">
        <f t="shared" si="148"/>
        <v>10.476190476190476</v>
      </c>
      <c r="Z70" s="67">
        <f t="shared" si="148"/>
        <v>17.142857142857142</v>
      </c>
      <c r="AA70" s="67">
        <f t="shared" si="148"/>
        <v>14.444444444444443</v>
      </c>
      <c r="AB70" s="67">
        <f t="shared" si="148"/>
        <v>19.365079365079367</v>
      </c>
      <c r="AC70" s="67">
        <f t="shared" si="148"/>
        <v>11.428571428571429</v>
      </c>
      <c r="AD70" s="67">
        <f t="shared" si="148"/>
        <v>16.031746031746032</v>
      </c>
      <c r="AE70" s="67">
        <f t="shared" si="148"/>
        <v>3.0158730158730158</v>
      </c>
      <c r="AF70" s="67">
        <f t="shared" si="148"/>
        <v>4.9206349206349209</v>
      </c>
      <c r="AG70" s="67">
        <f t="shared" si="148"/>
        <v>10.952380952380953</v>
      </c>
      <c r="AH70" s="67">
        <f t="shared" si="148"/>
        <v>6.3492063492063489</v>
      </c>
      <c r="AI70" s="67">
        <f t="shared" si="148"/>
        <v>7.6190476190476195</v>
      </c>
      <c r="AJ70" s="67">
        <f t="shared" si="148"/>
        <v>5.2380952380952381</v>
      </c>
      <c r="AK70" s="206"/>
    </row>
    <row r="71" spans="1:37" ht="15" customHeight="1" x14ac:dyDescent="0.15">
      <c r="A71" s="261" t="s">
        <v>365</v>
      </c>
      <c r="B71" s="29" t="s">
        <v>272</v>
      </c>
      <c r="C71" s="29"/>
      <c r="D71" s="68">
        <f t="shared" ref="D71:D73" si="149">D156</f>
        <v>198</v>
      </c>
      <c r="E71" s="67">
        <f t="shared" si="146"/>
        <v>46.969696969696969</v>
      </c>
      <c r="F71" s="67">
        <f t="shared" si="139"/>
        <v>20.202020202020201</v>
      </c>
      <c r="G71" s="67">
        <f t="shared" si="139"/>
        <v>4.0404040404040407</v>
      </c>
      <c r="H71" s="67">
        <f t="shared" si="139"/>
        <v>24.747474747474747</v>
      </c>
      <c r="I71" s="67">
        <f t="shared" si="139"/>
        <v>3.0303030303030303</v>
      </c>
      <c r="J71" s="67">
        <f t="shared" si="139"/>
        <v>1.0101010101010102</v>
      </c>
      <c r="K71" s="68">
        <f t="shared" ref="K71:K73" si="150">K156</f>
        <v>198</v>
      </c>
      <c r="L71" s="67">
        <f t="shared" ref="L71:Q71" si="151">IF($K71=0,0,L156/$K71*100)</f>
        <v>31.818181818181817</v>
      </c>
      <c r="M71" s="67">
        <f t="shared" si="151"/>
        <v>30.303030303030305</v>
      </c>
      <c r="N71" s="67">
        <f t="shared" si="151"/>
        <v>4.5454545454545459</v>
      </c>
      <c r="O71" s="67">
        <f t="shared" si="151"/>
        <v>27.777777777777779</v>
      </c>
      <c r="P71" s="67">
        <f t="shared" si="151"/>
        <v>4.5454545454545459</v>
      </c>
      <c r="Q71" s="67">
        <f t="shared" si="151"/>
        <v>1.0101010101010102</v>
      </c>
      <c r="R71" s="68">
        <f t="shared" ref="R71:R73" si="152">R156</f>
        <v>198</v>
      </c>
      <c r="S71" s="67">
        <f t="shared" ref="S71:AJ71" si="153">IF($R71=0,0,S156/$R71*100)</f>
        <v>17.171717171717169</v>
      </c>
      <c r="T71" s="67">
        <f t="shared" si="153"/>
        <v>35.353535353535356</v>
      </c>
      <c r="U71" s="67">
        <f t="shared" si="153"/>
        <v>16.161616161616163</v>
      </c>
      <c r="V71" s="67">
        <f t="shared" si="153"/>
        <v>41.919191919191917</v>
      </c>
      <c r="W71" s="67">
        <f t="shared" si="153"/>
        <v>15.151515151515152</v>
      </c>
      <c r="X71" s="67">
        <f t="shared" si="153"/>
        <v>30.808080808080806</v>
      </c>
      <c r="Y71" s="67">
        <f t="shared" si="153"/>
        <v>7.5757575757575761</v>
      </c>
      <c r="Z71" s="67">
        <f t="shared" si="153"/>
        <v>18.181818181818183</v>
      </c>
      <c r="AA71" s="67">
        <f t="shared" si="153"/>
        <v>15.656565656565657</v>
      </c>
      <c r="AB71" s="67">
        <f t="shared" si="153"/>
        <v>15.656565656565657</v>
      </c>
      <c r="AC71" s="67">
        <f t="shared" si="153"/>
        <v>8.5858585858585847</v>
      </c>
      <c r="AD71" s="67">
        <f t="shared" si="153"/>
        <v>17.171717171717169</v>
      </c>
      <c r="AE71" s="67">
        <f t="shared" si="153"/>
        <v>2.0202020202020203</v>
      </c>
      <c r="AF71" s="67">
        <f t="shared" si="153"/>
        <v>4.5454545454545459</v>
      </c>
      <c r="AG71" s="67">
        <f t="shared" si="153"/>
        <v>11.616161616161616</v>
      </c>
      <c r="AH71" s="67">
        <f t="shared" si="153"/>
        <v>5.5555555555555554</v>
      </c>
      <c r="AI71" s="67">
        <f t="shared" si="153"/>
        <v>4.5454545454545459</v>
      </c>
      <c r="AJ71" s="67">
        <f t="shared" si="153"/>
        <v>6.5656565656565666</v>
      </c>
      <c r="AK71" s="206"/>
    </row>
    <row r="72" spans="1:37" ht="15" customHeight="1" x14ac:dyDescent="0.15">
      <c r="A72" s="69"/>
      <c r="B72" s="29" t="s">
        <v>273</v>
      </c>
      <c r="C72" s="29"/>
      <c r="D72" s="68">
        <f t="shared" si="149"/>
        <v>150</v>
      </c>
      <c r="E72" s="67">
        <f t="shared" si="146"/>
        <v>43.333333333333336</v>
      </c>
      <c r="F72" s="67">
        <f t="shared" si="139"/>
        <v>19.333333333333332</v>
      </c>
      <c r="G72" s="67">
        <f t="shared" si="139"/>
        <v>6</v>
      </c>
      <c r="H72" s="67">
        <f t="shared" si="139"/>
        <v>25.333333333333336</v>
      </c>
      <c r="I72" s="67">
        <f t="shared" si="139"/>
        <v>4</v>
      </c>
      <c r="J72" s="67">
        <f t="shared" si="139"/>
        <v>2</v>
      </c>
      <c r="K72" s="68">
        <f t="shared" si="150"/>
        <v>150</v>
      </c>
      <c r="L72" s="67">
        <f t="shared" ref="L72:Q72" si="154">IF($K72=0,0,L157/$K72*100)</f>
        <v>33.333333333333329</v>
      </c>
      <c r="M72" s="67">
        <f t="shared" si="154"/>
        <v>24.666666666666668</v>
      </c>
      <c r="N72" s="67">
        <f t="shared" si="154"/>
        <v>4.666666666666667</v>
      </c>
      <c r="O72" s="67">
        <f t="shared" si="154"/>
        <v>28.666666666666668</v>
      </c>
      <c r="P72" s="67">
        <f t="shared" si="154"/>
        <v>5.3333333333333339</v>
      </c>
      <c r="Q72" s="67">
        <f t="shared" si="154"/>
        <v>3.3333333333333335</v>
      </c>
      <c r="R72" s="68">
        <f t="shared" si="152"/>
        <v>150</v>
      </c>
      <c r="S72" s="67">
        <f t="shared" ref="S72:AJ72" si="155">IF($R72=0,0,S157/$R72*100)</f>
        <v>14.000000000000002</v>
      </c>
      <c r="T72" s="67">
        <f t="shared" si="155"/>
        <v>28.666666666666668</v>
      </c>
      <c r="U72" s="67">
        <f t="shared" si="155"/>
        <v>14.000000000000002</v>
      </c>
      <c r="V72" s="67">
        <f t="shared" si="155"/>
        <v>42.666666666666671</v>
      </c>
      <c r="W72" s="67">
        <f t="shared" si="155"/>
        <v>16</v>
      </c>
      <c r="X72" s="67">
        <f t="shared" si="155"/>
        <v>35.333333333333336</v>
      </c>
      <c r="Y72" s="67">
        <f t="shared" si="155"/>
        <v>6.666666666666667</v>
      </c>
      <c r="Z72" s="67">
        <f t="shared" si="155"/>
        <v>20</v>
      </c>
      <c r="AA72" s="67">
        <f t="shared" si="155"/>
        <v>14.666666666666666</v>
      </c>
      <c r="AB72" s="67">
        <f t="shared" si="155"/>
        <v>20</v>
      </c>
      <c r="AC72" s="67">
        <f t="shared" si="155"/>
        <v>9.3333333333333339</v>
      </c>
      <c r="AD72" s="67">
        <f t="shared" si="155"/>
        <v>15.333333333333332</v>
      </c>
      <c r="AE72" s="67">
        <f t="shared" si="155"/>
        <v>4</v>
      </c>
      <c r="AF72" s="67">
        <f t="shared" si="155"/>
        <v>3.3333333333333335</v>
      </c>
      <c r="AG72" s="67">
        <f t="shared" si="155"/>
        <v>10.666666666666668</v>
      </c>
      <c r="AH72" s="67">
        <f t="shared" si="155"/>
        <v>2.666666666666667</v>
      </c>
      <c r="AI72" s="67">
        <f t="shared" si="155"/>
        <v>4.666666666666667</v>
      </c>
      <c r="AJ72" s="67">
        <f t="shared" si="155"/>
        <v>8.6666666666666679</v>
      </c>
      <c r="AK72" s="206"/>
    </row>
    <row r="73" spans="1:37" ht="15" customHeight="1" x14ac:dyDescent="0.15">
      <c r="A73" s="88"/>
      <c r="B73" s="30" t="s">
        <v>274</v>
      </c>
      <c r="C73" s="30"/>
      <c r="D73" s="75">
        <f t="shared" si="149"/>
        <v>7</v>
      </c>
      <c r="E73" s="71">
        <f t="shared" si="146"/>
        <v>71.428571428571431</v>
      </c>
      <c r="F73" s="71">
        <f t="shared" si="139"/>
        <v>28.571428571428569</v>
      </c>
      <c r="G73" s="71">
        <f t="shared" si="139"/>
        <v>0</v>
      </c>
      <c r="H73" s="71">
        <f t="shared" si="139"/>
        <v>0</v>
      </c>
      <c r="I73" s="71">
        <f t="shared" si="139"/>
        <v>0</v>
      </c>
      <c r="J73" s="71">
        <f t="shared" si="139"/>
        <v>0</v>
      </c>
      <c r="K73" s="75">
        <f t="shared" si="150"/>
        <v>7</v>
      </c>
      <c r="L73" s="71">
        <f t="shared" ref="L73:Q73" si="156">IF($K73=0,0,L158/$K73*100)</f>
        <v>42.857142857142854</v>
      </c>
      <c r="M73" s="71">
        <f t="shared" si="156"/>
        <v>14.285714285714285</v>
      </c>
      <c r="N73" s="71">
        <f t="shared" si="156"/>
        <v>14.285714285714285</v>
      </c>
      <c r="O73" s="71">
        <f t="shared" si="156"/>
        <v>14.285714285714285</v>
      </c>
      <c r="P73" s="71">
        <f t="shared" si="156"/>
        <v>14.285714285714285</v>
      </c>
      <c r="Q73" s="71">
        <f t="shared" si="156"/>
        <v>0</v>
      </c>
      <c r="R73" s="75">
        <f t="shared" si="152"/>
        <v>7</v>
      </c>
      <c r="S73" s="71">
        <f t="shared" ref="S73:AJ73" si="157">IF($R73=0,0,S158/$R73*100)</f>
        <v>14.285714285714285</v>
      </c>
      <c r="T73" s="71">
        <f t="shared" si="157"/>
        <v>42.857142857142854</v>
      </c>
      <c r="U73" s="71">
        <f t="shared" si="157"/>
        <v>14.285714285714285</v>
      </c>
      <c r="V73" s="71">
        <f t="shared" si="157"/>
        <v>28.571428571428569</v>
      </c>
      <c r="W73" s="71">
        <f t="shared" si="157"/>
        <v>57.142857142857139</v>
      </c>
      <c r="X73" s="71">
        <f t="shared" si="157"/>
        <v>28.571428571428569</v>
      </c>
      <c r="Y73" s="71">
        <f t="shared" si="157"/>
        <v>14.285714285714285</v>
      </c>
      <c r="Z73" s="71">
        <f t="shared" si="157"/>
        <v>28.571428571428569</v>
      </c>
      <c r="AA73" s="71">
        <f t="shared" si="157"/>
        <v>14.285714285714285</v>
      </c>
      <c r="AB73" s="71">
        <f t="shared" si="157"/>
        <v>0</v>
      </c>
      <c r="AC73" s="71">
        <f t="shared" si="157"/>
        <v>0</v>
      </c>
      <c r="AD73" s="71">
        <f t="shared" si="157"/>
        <v>14.285714285714285</v>
      </c>
      <c r="AE73" s="71">
        <f t="shared" si="157"/>
        <v>0</v>
      </c>
      <c r="AF73" s="71">
        <f t="shared" si="157"/>
        <v>0</v>
      </c>
      <c r="AG73" s="71">
        <f t="shared" si="157"/>
        <v>0</v>
      </c>
      <c r="AH73" s="71">
        <f t="shared" si="157"/>
        <v>0</v>
      </c>
      <c r="AI73" s="71">
        <f t="shared" si="157"/>
        <v>0</v>
      </c>
      <c r="AJ73" s="71">
        <f t="shared" si="157"/>
        <v>14.285714285714285</v>
      </c>
      <c r="AK73" s="206"/>
    </row>
    <row r="74" spans="1:37" ht="15" customHeight="1" x14ac:dyDescent="0.15">
      <c r="A74" s="263" t="s">
        <v>599</v>
      </c>
      <c r="B74" s="23" t="s">
        <v>600</v>
      </c>
      <c r="C74" s="43" t="s">
        <v>523</v>
      </c>
      <c r="D74" s="14">
        <v>288</v>
      </c>
      <c r="E74" s="18">
        <v>43.75</v>
      </c>
      <c r="F74" s="18">
        <v>19.444444444444446</v>
      </c>
      <c r="G74" s="18">
        <v>2.4305555555555558</v>
      </c>
      <c r="H74" s="18">
        <v>28.125</v>
      </c>
      <c r="I74" s="18">
        <v>4.5138888888888884</v>
      </c>
      <c r="J74" s="18">
        <v>1.7361111111111112</v>
      </c>
      <c r="K74" s="14">
        <v>288</v>
      </c>
      <c r="L74" s="18">
        <v>33.680555555555557</v>
      </c>
      <c r="M74" s="18">
        <v>24.652777777777779</v>
      </c>
      <c r="N74" s="18">
        <v>2.4305555555555558</v>
      </c>
      <c r="O74" s="18">
        <v>31.25</v>
      </c>
      <c r="P74" s="18">
        <v>5.5555555555555554</v>
      </c>
      <c r="Q74" s="18">
        <v>2.4305555555555558</v>
      </c>
      <c r="R74" s="223"/>
      <c r="S74" s="224"/>
      <c r="T74" s="224"/>
      <c r="U74" s="224"/>
      <c r="V74" s="224"/>
      <c r="W74" s="224"/>
      <c r="X74" s="224"/>
      <c r="Y74" s="224"/>
      <c r="Z74" s="224"/>
      <c r="AA74" s="224"/>
      <c r="AB74" s="224"/>
      <c r="AC74" s="224"/>
      <c r="AD74" s="224"/>
      <c r="AE74" s="224"/>
      <c r="AF74" s="224"/>
      <c r="AG74" s="224"/>
      <c r="AH74" s="224"/>
      <c r="AI74" s="224"/>
      <c r="AJ74" s="224"/>
      <c r="AK74" s="206"/>
    </row>
    <row r="75" spans="1:37" ht="15" customHeight="1" x14ac:dyDescent="0.15">
      <c r="A75" s="109" t="s">
        <v>524</v>
      </c>
      <c r="B75" s="25"/>
      <c r="C75" s="45" t="s">
        <v>525</v>
      </c>
      <c r="D75" s="16">
        <v>177</v>
      </c>
      <c r="E75" s="17">
        <v>51.41242937853108</v>
      </c>
      <c r="F75" s="17">
        <v>14.124293785310735</v>
      </c>
      <c r="G75" s="17">
        <v>3.3898305084745761</v>
      </c>
      <c r="H75" s="17">
        <v>24.858757062146893</v>
      </c>
      <c r="I75" s="17">
        <v>5.0847457627118651</v>
      </c>
      <c r="J75" s="17">
        <v>1.1299435028248588</v>
      </c>
      <c r="K75" s="16">
        <v>177</v>
      </c>
      <c r="L75" s="17">
        <v>36.158192090395481</v>
      </c>
      <c r="M75" s="17">
        <v>21.468926553672315</v>
      </c>
      <c r="N75" s="17">
        <v>2.2598870056497176</v>
      </c>
      <c r="O75" s="17">
        <v>29.943502824858758</v>
      </c>
      <c r="P75" s="17">
        <v>6.7796610169491522</v>
      </c>
      <c r="Q75" s="17">
        <v>3.3898305084745761</v>
      </c>
      <c r="R75" s="223"/>
      <c r="S75" s="224"/>
      <c r="T75" s="224"/>
      <c r="U75" s="224"/>
      <c r="V75" s="224"/>
      <c r="W75" s="224"/>
      <c r="X75" s="224"/>
      <c r="Y75" s="224"/>
      <c r="Z75" s="224"/>
      <c r="AA75" s="224"/>
      <c r="AB75" s="224"/>
      <c r="AC75" s="224"/>
      <c r="AD75" s="224"/>
      <c r="AE75" s="224"/>
      <c r="AF75" s="224"/>
      <c r="AG75" s="224"/>
      <c r="AH75" s="224"/>
      <c r="AI75" s="224"/>
      <c r="AJ75" s="224"/>
      <c r="AK75" s="206"/>
    </row>
    <row r="76" spans="1:37" ht="15" customHeight="1" x14ac:dyDescent="0.15">
      <c r="A76" s="264" t="s">
        <v>520</v>
      </c>
      <c r="B76" s="23" t="s">
        <v>601</v>
      </c>
      <c r="C76" s="43" t="s">
        <v>523</v>
      </c>
      <c r="D76" s="14">
        <v>217</v>
      </c>
      <c r="E76" s="18">
        <v>44.700460829493089</v>
      </c>
      <c r="F76" s="18">
        <v>17.050691244239633</v>
      </c>
      <c r="G76" s="18">
        <v>4.1474654377880187</v>
      </c>
      <c r="H76" s="18">
        <v>29.032258064516132</v>
      </c>
      <c r="I76" s="18">
        <v>4.1474654377880187</v>
      </c>
      <c r="J76" s="18">
        <v>0.92165898617511521</v>
      </c>
      <c r="K76" s="14">
        <v>217</v>
      </c>
      <c r="L76" s="18">
        <v>36.866359447004612</v>
      </c>
      <c r="M76" s="18">
        <v>24.88479262672811</v>
      </c>
      <c r="N76" s="18">
        <v>3.6866359447004609</v>
      </c>
      <c r="O76" s="18">
        <v>30.414746543778804</v>
      </c>
      <c r="P76" s="18">
        <v>3.6866359447004609</v>
      </c>
      <c r="Q76" s="18">
        <v>0.46082949308755761</v>
      </c>
      <c r="R76" s="223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06"/>
    </row>
    <row r="77" spans="1:37" ht="15" customHeight="1" x14ac:dyDescent="0.15">
      <c r="A77" s="190" t="s">
        <v>521</v>
      </c>
      <c r="B77" s="4"/>
      <c r="C77" s="25" t="s">
        <v>525</v>
      </c>
      <c r="D77" s="16">
        <v>106</v>
      </c>
      <c r="E77" s="17">
        <v>38.679245283018872</v>
      </c>
      <c r="F77" s="17">
        <v>23.584905660377359</v>
      </c>
      <c r="G77" s="17">
        <v>5.6603773584905666</v>
      </c>
      <c r="H77" s="17">
        <v>28.30188679245283</v>
      </c>
      <c r="I77" s="17">
        <v>1.8867924528301887</v>
      </c>
      <c r="J77" s="17">
        <v>1.8867924528301887</v>
      </c>
      <c r="K77" s="16">
        <v>106</v>
      </c>
      <c r="L77" s="17">
        <v>37.735849056603776</v>
      </c>
      <c r="M77" s="17">
        <v>26.415094339622641</v>
      </c>
      <c r="N77" s="17">
        <v>2.8301886792452833</v>
      </c>
      <c r="O77" s="17">
        <v>27.358490566037734</v>
      </c>
      <c r="P77" s="17">
        <v>4.716981132075472</v>
      </c>
      <c r="Q77" s="17">
        <v>0.94339622641509435</v>
      </c>
      <c r="R77" s="223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06"/>
    </row>
    <row r="78" spans="1:37" ht="15" customHeight="1" x14ac:dyDescent="0.15">
      <c r="A78" s="264" t="s">
        <v>522</v>
      </c>
      <c r="B78" s="23" t="s">
        <v>602</v>
      </c>
      <c r="C78" s="43" t="s">
        <v>523</v>
      </c>
      <c r="D78" s="14">
        <v>116</v>
      </c>
      <c r="E78" s="18">
        <v>42.241379310344826</v>
      </c>
      <c r="F78" s="70">
        <v>31.03448275862069</v>
      </c>
      <c r="G78" s="70">
        <v>2.5862068965517242</v>
      </c>
      <c r="H78" s="70">
        <v>17.241379310344829</v>
      </c>
      <c r="I78" s="70">
        <v>5.1724137931034484</v>
      </c>
      <c r="J78" s="70">
        <v>1.7241379310344827</v>
      </c>
      <c r="K78" s="72">
        <v>116</v>
      </c>
      <c r="L78" s="70">
        <v>41.379310344827587</v>
      </c>
      <c r="M78" s="70">
        <v>31.896551724137932</v>
      </c>
      <c r="N78" s="70">
        <v>0.86206896551724133</v>
      </c>
      <c r="O78" s="18">
        <v>18.103448275862068</v>
      </c>
      <c r="P78" s="18">
        <v>6.8965517241379306</v>
      </c>
      <c r="Q78" s="18">
        <v>0.86206896551724133</v>
      </c>
      <c r="R78" s="223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06"/>
    </row>
    <row r="79" spans="1:37" ht="15" customHeight="1" x14ac:dyDescent="0.15">
      <c r="A79" s="191" t="s">
        <v>526</v>
      </c>
      <c r="B79" s="25"/>
      <c r="C79" s="45" t="s">
        <v>525</v>
      </c>
      <c r="D79" s="16">
        <v>81</v>
      </c>
      <c r="E79" s="17">
        <v>43.209876543209873</v>
      </c>
      <c r="F79" s="71">
        <v>22.222222222222221</v>
      </c>
      <c r="G79" s="71">
        <v>8.6419753086419746</v>
      </c>
      <c r="H79" s="71">
        <v>22.222222222222221</v>
      </c>
      <c r="I79" s="71">
        <v>2.4691358024691357</v>
      </c>
      <c r="J79" s="71">
        <v>1.2345679012345678</v>
      </c>
      <c r="K79" s="75">
        <v>81</v>
      </c>
      <c r="L79" s="71">
        <v>34.567901234567898</v>
      </c>
      <c r="M79" s="71">
        <v>25.925925925925924</v>
      </c>
      <c r="N79" s="71">
        <v>7.4074074074074066</v>
      </c>
      <c r="O79" s="17">
        <v>24.691358024691358</v>
      </c>
      <c r="P79" s="17">
        <v>4.9382716049382713</v>
      </c>
      <c r="Q79" s="17">
        <v>2.4691358024691357</v>
      </c>
      <c r="R79" s="223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06"/>
    </row>
    <row r="80" spans="1:37" ht="15" customHeight="1" x14ac:dyDescent="0.15">
      <c r="A80" s="263" t="s">
        <v>603</v>
      </c>
      <c r="B80" s="23" t="s">
        <v>600</v>
      </c>
      <c r="C80" s="125"/>
      <c r="D80" s="14">
        <v>465</v>
      </c>
      <c r="E80" s="18">
        <v>46.666666666666664</v>
      </c>
      <c r="F80" s="70">
        <v>17.419354838709676</v>
      </c>
      <c r="G80" s="70">
        <v>2.795698924731183</v>
      </c>
      <c r="H80" s="70">
        <v>26.881720430107524</v>
      </c>
      <c r="I80" s="70">
        <v>4.731182795698925</v>
      </c>
      <c r="J80" s="70">
        <v>1.5053763440860215</v>
      </c>
      <c r="K80" s="72">
        <v>465</v>
      </c>
      <c r="L80" s="70">
        <v>34.623655913978496</v>
      </c>
      <c r="M80" s="70">
        <v>23.440860215053764</v>
      </c>
      <c r="N80" s="70">
        <v>2.3655913978494625</v>
      </c>
      <c r="O80" s="18">
        <v>30.752688172043012</v>
      </c>
      <c r="P80" s="18">
        <v>6.021505376344086</v>
      </c>
      <c r="Q80" s="18">
        <v>2.795698924731183</v>
      </c>
      <c r="R80" s="223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06"/>
    </row>
    <row r="81" spans="1:37" ht="15" customHeight="1" x14ac:dyDescent="0.15">
      <c r="A81" s="264"/>
      <c r="B81" s="23" t="s">
        <v>601</v>
      </c>
      <c r="C81" s="125"/>
      <c r="D81" s="14">
        <v>323</v>
      </c>
      <c r="E81" s="18">
        <v>42.724458204334361</v>
      </c>
      <c r="F81" s="70">
        <v>19.195046439628484</v>
      </c>
      <c r="G81" s="70">
        <v>4.643962848297214</v>
      </c>
      <c r="H81" s="70">
        <v>28.792569659442723</v>
      </c>
      <c r="I81" s="70">
        <v>3.4055727554179565</v>
      </c>
      <c r="J81" s="70">
        <v>1.2383900928792571</v>
      </c>
      <c r="K81" s="72">
        <v>323</v>
      </c>
      <c r="L81" s="70">
        <v>37.151702786377712</v>
      </c>
      <c r="M81" s="70">
        <v>25.386996904024766</v>
      </c>
      <c r="N81" s="70">
        <v>3.4055727554179565</v>
      </c>
      <c r="O81" s="18">
        <v>29.411764705882355</v>
      </c>
      <c r="P81" s="18">
        <v>4.0247678018575854</v>
      </c>
      <c r="Q81" s="18">
        <v>0.61919504643962853</v>
      </c>
      <c r="R81" s="223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06"/>
    </row>
    <row r="82" spans="1:37" ht="15" customHeight="1" x14ac:dyDescent="0.15">
      <c r="A82" s="265"/>
      <c r="B82" s="120" t="s">
        <v>602</v>
      </c>
      <c r="C82" s="221"/>
      <c r="D82" s="121">
        <v>197</v>
      </c>
      <c r="E82" s="122">
        <v>42.639593908629443</v>
      </c>
      <c r="F82" s="267">
        <v>27.411167512690355</v>
      </c>
      <c r="G82" s="267">
        <v>5.0761421319796955</v>
      </c>
      <c r="H82" s="267">
        <v>19.289340101522843</v>
      </c>
      <c r="I82" s="267">
        <v>4.0609137055837561</v>
      </c>
      <c r="J82" s="267">
        <v>1.5228426395939088</v>
      </c>
      <c r="K82" s="268">
        <v>197</v>
      </c>
      <c r="L82" s="267">
        <v>38.578680203045685</v>
      </c>
      <c r="M82" s="267">
        <v>29.441624365482234</v>
      </c>
      <c r="N82" s="267">
        <v>3.5532994923857872</v>
      </c>
      <c r="O82" s="122">
        <v>20.812182741116754</v>
      </c>
      <c r="P82" s="122">
        <v>6.091370558375635</v>
      </c>
      <c r="Q82" s="122">
        <v>1.5228426395939088</v>
      </c>
      <c r="R82" s="223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06"/>
    </row>
    <row r="83" spans="1:37" ht="15" customHeight="1" x14ac:dyDescent="0.15">
      <c r="A83" s="233"/>
      <c r="B83" s="125"/>
      <c r="C83" s="125"/>
      <c r="D83" s="139"/>
      <c r="E83" s="140"/>
      <c r="F83" s="140"/>
      <c r="G83" s="140"/>
      <c r="H83" s="140"/>
      <c r="I83" s="140"/>
      <c r="J83" s="140"/>
      <c r="K83" s="139"/>
      <c r="L83" s="140"/>
      <c r="M83" s="140"/>
      <c r="N83" s="140"/>
      <c r="O83" s="140"/>
      <c r="P83" s="140"/>
      <c r="Q83" s="140"/>
      <c r="R83" s="223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06"/>
    </row>
    <row r="84" spans="1:37" ht="15" customHeight="1" x14ac:dyDescent="0.15">
      <c r="A84" s="233"/>
      <c r="B84" s="125"/>
      <c r="C84" s="125"/>
      <c r="D84" s="139"/>
      <c r="E84" s="140"/>
      <c r="F84" s="140"/>
      <c r="G84" s="140"/>
      <c r="H84" s="140"/>
      <c r="I84" s="140"/>
      <c r="J84" s="140"/>
      <c r="K84" s="139"/>
      <c r="L84" s="140"/>
      <c r="M84" s="140"/>
      <c r="N84" s="140"/>
      <c r="O84" s="140"/>
      <c r="P84" s="140"/>
      <c r="Q84" s="140"/>
      <c r="R84" s="223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06"/>
    </row>
    <row r="85" spans="1:37" ht="15" customHeight="1" x14ac:dyDescent="0.15">
      <c r="A85" s="233"/>
      <c r="B85" s="125"/>
      <c r="C85" s="125"/>
      <c r="D85" s="139"/>
      <c r="E85" s="140"/>
      <c r="F85" s="140"/>
      <c r="G85" s="140"/>
      <c r="H85" s="140"/>
      <c r="I85" s="140"/>
      <c r="J85" s="140"/>
      <c r="K85" s="139"/>
      <c r="L85" s="140"/>
      <c r="M85" s="140"/>
      <c r="N85" s="140"/>
      <c r="O85" s="140"/>
      <c r="P85" s="140"/>
      <c r="Q85" s="140"/>
      <c r="R85" s="223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06"/>
    </row>
    <row r="86" spans="1:37" ht="15" customHeight="1" x14ac:dyDescent="0.15">
      <c r="A86" s="206"/>
      <c r="B86" s="206"/>
      <c r="C86" s="206"/>
      <c r="D86" s="206"/>
      <c r="E86" s="206"/>
      <c r="F86" s="206"/>
      <c r="G86" s="206"/>
      <c r="H86" s="206"/>
      <c r="I86" s="206"/>
      <c r="J86" s="206"/>
      <c r="K86" s="206"/>
      <c r="L86" s="206"/>
      <c r="M86" s="206"/>
      <c r="N86" s="206"/>
      <c r="O86" s="206"/>
      <c r="P86" s="206"/>
      <c r="Q86" s="206"/>
      <c r="R86" s="206"/>
      <c r="S86" s="206"/>
      <c r="T86" s="206"/>
      <c r="U86" s="206"/>
      <c r="V86" s="206"/>
      <c r="W86" s="206"/>
      <c r="X86" s="206"/>
      <c r="Y86" s="206"/>
      <c r="Z86" s="206"/>
      <c r="AA86" s="206"/>
      <c r="AB86" s="206"/>
      <c r="AC86" s="206"/>
      <c r="AD86" s="206"/>
      <c r="AE86" s="206"/>
      <c r="AF86" s="206"/>
      <c r="AG86" s="206"/>
      <c r="AH86" s="206"/>
      <c r="AI86" s="206"/>
      <c r="AJ86" s="206"/>
      <c r="AK86" s="206"/>
    </row>
    <row r="87" spans="1:37" ht="15" customHeight="1" x14ac:dyDescent="0.15">
      <c r="A87" s="206"/>
      <c r="B87" s="206"/>
      <c r="C87" s="206"/>
      <c r="D87" s="206"/>
      <c r="E87" s="206"/>
      <c r="F87" s="206"/>
      <c r="G87" s="206"/>
      <c r="H87" s="206"/>
      <c r="I87" s="206"/>
      <c r="J87" s="206"/>
      <c r="K87" s="206"/>
      <c r="L87" s="206"/>
      <c r="M87" s="206"/>
      <c r="N87" s="206"/>
      <c r="O87" s="206"/>
      <c r="P87" s="206"/>
      <c r="Q87" s="206"/>
      <c r="R87" s="206"/>
      <c r="S87" s="206"/>
      <c r="T87" s="206"/>
      <c r="U87" s="206"/>
      <c r="V87" s="206"/>
      <c r="W87" s="206"/>
      <c r="X87" s="206"/>
      <c r="Y87" s="206"/>
      <c r="Z87" s="206"/>
      <c r="AA87" s="206"/>
      <c r="AB87" s="206"/>
      <c r="AC87" s="206"/>
      <c r="AD87" s="206"/>
      <c r="AE87" s="206"/>
      <c r="AF87" s="206"/>
      <c r="AG87" s="206"/>
      <c r="AH87" s="206"/>
      <c r="AI87" s="206"/>
      <c r="AJ87" s="206"/>
      <c r="AK87" s="206"/>
    </row>
    <row r="89" spans="1:37" ht="15" customHeight="1" x14ac:dyDescent="0.15">
      <c r="A89" s="7" t="s">
        <v>0</v>
      </c>
      <c r="B89" s="8"/>
      <c r="C89" s="124"/>
      <c r="D89" s="33">
        <v>985</v>
      </c>
      <c r="E89" s="33">
        <v>439</v>
      </c>
      <c r="F89" s="33">
        <v>197</v>
      </c>
      <c r="G89" s="33">
        <v>38</v>
      </c>
      <c r="H89" s="33">
        <v>256</v>
      </c>
      <c r="I89" s="33">
        <v>41</v>
      </c>
      <c r="J89" s="33">
        <v>14</v>
      </c>
      <c r="K89" s="33">
        <v>985</v>
      </c>
      <c r="L89" s="33">
        <v>357</v>
      </c>
      <c r="M89" s="33">
        <v>249</v>
      </c>
      <c r="N89" s="33">
        <v>29</v>
      </c>
      <c r="O89" s="33">
        <v>279</v>
      </c>
      <c r="P89" s="33">
        <v>53</v>
      </c>
      <c r="Q89" s="33">
        <v>18</v>
      </c>
      <c r="R89" s="33">
        <v>985</v>
      </c>
      <c r="S89" s="33">
        <v>144</v>
      </c>
      <c r="T89" s="33">
        <v>346</v>
      </c>
      <c r="U89" s="33">
        <v>158</v>
      </c>
      <c r="V89" s="33">
        <v>449</v>
      </c>
      <c r="W89" s="33">
        <v>148</v>
      </c>
      <c r="X89" s="33">
        <v>287</v>
      </c>
      <c r="Y89" s="33">
        <v>92</v>
      </c>
      <c r="Z89" s="33">
        <v>176</v>
      </c>
      <c r="AA89" s="33">
        <v>145</v>
      </c>
      <c r="AB89" s="33">
        <v>183</v>
      </c>
      <c r="AC89" s="33">
        <v>103</v>
      </c>
      <c r="AD89" s="33">
        <v>159</v>
      </c>
      <c r="AE89" s="33">
        <v>29</v>
      </c>
      <c r="AF89" s="33">
        <v>45</v>
      </c>
      <c r="AG89" s="33">
        <v>108</v>
      </c>
      <c r="AH89" s="33">
        <v>55</v>
      </c>
      <c r="AI89" s="33">
        <v>64</v>
      </c>
      <c r="AJ89" s="33">
        <v>60</v>
      </c>
    </row>
    <row r="90" spans="1:37" ht="15" customHeight="1" x14ac:dyDescent="0.15">
      <c r="A90" s="4"/>
      <c r="B90" s="5"/>
      <c r="C90" s="57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</row>
    <row r="91" spans="1:37" ht="15" customHeight="1" x14ac:dyDescent="0.15">
      <c r="A91" s="3" t="s">
        <v>354</v>
      </c>
      <c r="B91" s="24" t="s">
        <v>271</v>
      </c>
      <c r="C91" s="125"/>
      <c r="D91" s="33">
        <v>414</v>
      </c>
      <c r="E91" s="33">
        <v>181</v>
      </c>
      <c r="F91" s="33">
        <v>92</v>
      </c>
      <c r="G91" s="33">
        <v>9</v>
      </c>
      <c r="H91" s="33">
        <v>113</v>
      </c>
      <c r="I91" s="33">
        <v>15</v>
      </c>
      <c r="J91" s="33">
        <v>4</v>
      </c>
      <c r="K91" s="33">
        <v>414</v>
      </c>
      <c r="L91" s="33">
        <v>147</v>
      </c>
      <c r="M91" s="33">
        <v>112</v>
      </c>
      <c r="N91" s="33">
        <v>8</v>
      </c>
      <c r="O91" s="33">
        <v>118</v>
      </c>
      <c r="P91" s="33">
        <v>21</v>
      </c>
      <c r="Q91" s="33">
        <v>8</v>
      </c>
      <c r="R91" s="33">
        <v>414</v>
      </c>
      <c r="S91" s="33">
        <v>82</v>
      </c>
      <c r="T91" s="33">
        <v>152</v>
      </c>
      <c r="U91" s="33">
        <v>73</v>
      </c>
      <c r="V91" s="33">
        <v>181</v>
      </c>
      <c r="W91" s="33">
        <v>48</v>
      </c>
      <c r="X91" s="33">
        <v>111</v>
      </c>
      <c r="Y91" s="33">
        <v>40</v>
      </c>
      <c r="Z91" s="33">
        <v>67</v>
      </c>
      <c r="AA91" s="33">
        <v>66</v>
      </c>
      <c r="AB91" s="33">
        <v>83</v>
      </c>
      <c r="AC91" s="33">
        <v>43</v>
      </c>
      <c r="AD91" s="33">
        <v>68</v>
      </c>
      <c r="AE91" s="33">
        <v>7</v>
      </c>
      <c r="AF91" s="33">
        <v>25</v>
      </c>
      <c r="AG91" s="33">
        <v>46</v>
      </c>
      <c r="AH91" s="33">
        <v>19</v>
      </c>
      <c r="AI91" s="33">
        <v>20</v>
      </c>
      <c r="AJ91" s="33">
        <v>24</v>
      </c>
    </row>
    <row r="92" spans="1:37" ht="15" customHeight="1" x14ac:dyDescent="0.15">
      <c r="A92" s="55" t="s">
        <v>402</v>
      </c>
      <c r="B92" s="24" t="s">
        <v>272</v>
      </c>
      <c r="C92" s="125"/>
      <c r="D92" s="33">
        <v>187</v>
      </c>
      <c r="E92" s="33">
        <v>87</v>
      </c>
      <c r="F92" s="33">
        <v>35</v>
      </c>
      <c r="G92" s="33">
        <v>13</v>
      </c>
      <c r="H92" s="33">
        <v>45</v>
      </c>
      <c r="I92" s="33">
        <v>6</v>
      </c>
      <c r="J92" s="33">
        <v>1</v>
      </c>
      <c r="K92" s="33">
        <v>187</v>
      </c>
      <c r="L92" s="33">
        <v>63</v>
      </c>
      <c r="M92" s="33">
        <v>55</v>
      </c>
      <c r="N92" s="33">
        <v>8</v>
      </c>
      <c r="O92" s="33">
        <v>53</v>
      </c>
      <c r="P92" s="33">
        <v>7</v>
      </c>
      <c r="Q92" s="33">
        <v>1</v>
      </c>
      <c r="R92" s="33">
        <v>187</v>
      </c>
      <c r="S92" s="33">
        <v>25</v>
      </c>
      <c r="T92" s="33">
        <v>62</v>
      </c>
      <c r="U92" s="33">
        <v>28</v>
      </c>
      <c r="V92" s="33">
        <v>92</v>
      </c>
      <c r="W92" s="33">
        <v>24</v>
      </c>
      <c r="X92" s="33">
        <v>47</v>
      </c>
      <c r="Y92" s="33">
        <v>19</v>
      </c>
      <c r="Z92" s="33">
        <v>47</v>
      </c>
      <c r="AA92" s="33">
        <v>34</v>
      </c>
      <c r="AB92" s="33">
        <v>42</v>
      </c>
      <c r="AC92" s="33">
        <v>23</v>
      </c>
      <c r="AD92" s="33">
        <v>30</v>
      </c>
      <c r="AE92" s="33">
        <v>6</v>
      </c>
      <c r="AF92" s="33">
        <v>6</v>
      </c>
      <c r="AG92" s="33">
        <v>22</v>
      </c>
      <c r="AH92" s="33">
        <v>13</v>
      </c>
      <c r="AI92" s="33">
        <v>11</v>
      </c>
      <c r="AJ92" s="33">
        <v>8</v>
      </c>
    </row>
    <row r="93" spans="1:37" ht="15" customHeight="1" x14ac:dyDescent="0.15">
      <c r="A93" s="55"/>
      <c r="B93" s="24" t="s">
        <v>273</v>
      </c>
      <c r="C93" s="125"/>
      <c r="D93" s="33">
        <v>315</v>
      </c>
      <c r="E93" s="33">
        <v>135</v>
      </c>
      <c r="F93" s="33">
        <v>55</v>
      </c>
      <c r="G93" s="33">
        <v>14</v>
      </c>
      <c r="H93" s="33">
        <v>86</v>
      </c>
      <c r="I93" s="33">
        <v>18</v>
      </c>
      <c r="J93" s="33">
        <v>7</v>
      </c>
      <c r="K93" s="33">
        <v>315</v>
      </c>
      <c r="L93" s="33">
        <v>117</v>
      </c>
      <c r="M93" s="33">
        <v>64</v>
      </c>
      <c r="N93" s="33">
        <v>12</v>
      </c>
      <c r="O93" s="33">
        <v>92</v>
      </c>
      <c r="P93" s="33">
        <v>23</v>
      </c>
      <c r="Q93" s="33">
        <v>7</v>
      </c>
      <c r="R93" s="33">
        <v>315</v>
      </c>
      <c r="S93" s="33">
        <v>34</v>
      </c>
      <c r="T93" s="33">
        <v>112</v>
      </c>
      <c r="U93" s="33">
        <v>49</v>
      </c>
      <c r="V93" s="33">
        <v>142</v>
      </c>
      <c r="W93" s="33">
        <v>59</v>
      </c>
      <c r="X93" s="33">
        <v>100</v>
      </c>
      <c r="Y93" s="33">
        <v>29</v>
      </c>
      <c r="Z93" s="33">
        <v>49</v>
      </c>
      <c r="AA93" s="33">
        <v>37</v>
      </c>
      <c r="AB93" s="33">
        <v>52</v>
      </c>
      <c r="AC93" s="33">
        <v>32</v>
      </c>
      <c r="AD93" s="33">
        <v>51</v>
      </c>
      <c r="AE93" s="33">
        <v>14</v>
      </c>
      <c r="AF93" s="33">
        <v>13</v>
      </c>
      <c r="AG93" s="33">
        <v>31</v>
      </c>
      <c r="AH93" s="33">
        <v>22</v>
      </c>
      <c r="AI93" s="33">
        <v>24</v>
      </c>
      <c r="AJ93" s="33">
        <v>25</v>
      </c>
    </row>
    <row r="94" spans="1:37" ht="15" customHeight="1" x14ac:dyDescent="0.15">
      <c r="A94" s="4"/>
      <c r="B94" s="25" t="s">
        <v>274</v>
      </c>
      <c r="C94" s="125"/>
      <c r="D94" s="33">
        <v>69</v>
      </c>
      <c r="E94" s="33">
        <v>36</v>
      </c>
      <c r="F94" s="33">
        <v>15</v>
      </c>
      <c r="G94" s="33">
        <v>2</v>
      </c>
      <c r="H94" s="33">
        <v>12</v>
      </c>
      <c r="I94" s="33">
        <v>2</v>
      </c>
      <c r="J94" s="33">
        <v>2</v>
      </c>
      <c r="K94" s="33">
        <v>69</v>
      </c>
      <c r="L94" s="33">
        <v>30</v>
      </c>
      <c r="M94" s="33">
        <v>18</v>
      </c>
      <c r="N94" s="33">
        <v>1</v>
      </c>
      <c r="O94" s="33">
        <v>16</v>
      </c>
      <c r="P94" s="33">
        <v>2</v>
      </c>
      <c r="Q94" s="33">
        <v>2</v>
      </c>
      <c r="R94" s="33">
        <v>69</v>
      </c>
      <c r="S94" s="33">
        <v>3</v>
      </c>
      <c r="T94" s="33">
        <v>20</v>
      </c>
      <c r="U94" s="33">
        <v>8</v>
      </c>
      <c r="V94" s="33">
        <v>34</v>
      </c>
      <c r="W94" s="33">
        <v>17</v>
      </c>
      <c r="X94" s="33">
        <v>29</v>
      </c>
      <c r="Y94" s="33">
        <v>4</v>
      </c>
      <c r="Z94" s="33">
        <v>13</v>
      </c>
      <c r="AA94" s="33">
        <v>8</v>
      </c>
      <c r="AB94" s="33">
        <v>6</v>
      </c>
      <c r="AC94" s="33">
        <v>5</v>
      </c>
      <c r="AD94" s="33">
        <v>10</v>
      </c>
      <c r="AE94" s="33">
        <v>2</v>
      </c>
      <c r="AF94" s="33">
        <v>1</v>
      </c>
      <c r="AG94" s="33">
        <v>9</v>
      </c>
      <c r="AH94" s="33">
        <v>1</v>
      </c>
      <c r="AI94" s="33">
        <v>9</v>
      </c>
      <c r="AJ94" s="33">
        <v>3</v>
      </c>
    </row>
    <row r="95" spans="1:37" ht="15" customHeight="1" x14ac:dyDescent="0.15">
      <c r="A95" s="3" t="s">
        <v>354</v>
      </c>
      <c r="B95" s="24" t="s">
        <v>271</v>
      </c>
      <c r="C95" s="125"/>
      <c r="D95" s="33">
        <v>300</v>
      </c>
      <c r="E95" s="33">
        <v>138</v>
      </c>
      <c r="F95" s="33">
        <v>61</v>
      </c>
      <c r="G95" s="33">
        <v>11</v>
      </c>
      <c r="H95" s="33">
        <v>73</v>
      </c>
      <c r="I95" s="33">
        <v>12</v>
      </c>
      <c r="J95" s="33">
        <v>5</v>
      </c>
      <c r="K95" s="33">
        <v>300</v>
      </c>
      <c r="L95" s="33">
        <v>115</v>
      </c>
      <c r="M95" s="33">
        <v>82</v>
      </c>
      <c r="N95" s="33">
        <v>9</v>
      </c>
      <c r="O95" s="33">
        <v>69</v>
      </c>
      <c r="P95" s="33">
        <v>17</v>
      </c>
      <c r="Q95" s="33">
        <v>8</v>
      </c>
      <c r="R95" s="33">
        <v>300</v>
      </c>
      <c r="S95" s="33">
        <v>47</v>
      </c>
      <c r="T95" s="33">
        <v>127</v>
      </c>
      <c r="U95" s="33">
        <v>56</v>
      </c>
      <c r="V95" s="33">
        <v>136</v>
      </c>
      <c r="W95" s="33">
        <v>34</v>
      </c>
      <c r="X95" s="33">
        <v>73</v>
      </c>
      <c r="Y95" s="33">
        <v>26</v>
      </c>
      <c r="Z95" s="33">
        <v>50</v>
      </c>
      <c r="AA95" s="33">
        <v>53</v>
      </c>
      <c r="AB95" s="33">
        <v>67</v>
      </c>
      <c r="AC95" s="33">
        <v>26</v>
      </c>
      <c r="AD95" s="33">
        <v>46</v>
      </c>
      <c r="AE95" s="33">
        <v>6</v>
      </c>
      <c r="AF95" s="33">
        <v>19</v>
      </c>
      <c r="AG95" s="33">
        <v>28</v>
      </c>
      <c r="AH95" s="33">
        <v>12</v>
      </c>
      <c r="AI95" s="33">
        <v>17</v>
      </c>
      <c r="AJ95" s="33">
        <v>17</v>
      </c>
    </row>
    <row r="96" spans="1:37" ht="15" customHeight="1" x14ac:dyDescent="0.15">
      <c r="A96" s="55" t="s">
        <v>399</v>
      </c>
      <c r="B96" s="24" t="s">
        <v>272</v>
      </c>
      <c r="C96" s="125"/>
      <c r="D96" s="33">
        <v>240</v>
      </c>
      <c r="E96" s="33">
        <v>105</v>
      </c>
      <c r="F96" s="33">
        <v>50</v>
      </c>
      <c r="G96" s="33">
        <v>8</v>
      </c>
      <c r="H96" s="33">
        <v>67</v>
      </c>
      <c r="I96" s="33">
        <v>7</v>
      </c>
      <c r="J96" s="33">
        <v>3</v>
      </c>
      <c r="K96" s="33">
        <v>240</v>
      </c>
      <c r="L96" s="33">
        <v>86</v>
      </c>
      <c r="M96" s="33">
        <v>61</v>
      </c>
      <c r="N96" s="33">
        <v>7</v>
      </c>
      <c r="O96" s="33">
        <v>74</v>
      </c>
      <c r="P96" s="33">
        <v>9</v>
      </c>
      <c r="Q96" s="33">
        <v>3</v>
      </c>
      <c r="R96" s="33">
        <v>240</v>
      </c>
      <c r="S96" s="33">
        <v>42</v>
      </c>
      <c r="T96" s="33">
        <v>86</v>
      </c>
      <c r="U96" s="33">
        <v>53</v>
      </c>
      <c r="V96" s="33">
        <v>99</v>
      </c>
      <c r="W96" s="33">
        <v>28</v>
      </c>
      <c r="X96" s="33">
        <v>56</v>
      </c>
      <c r="Y96" s="33">
        <v>31</v>
      </c>
      <c r="Z96" s="33">
        <v>40</v>
      </c>
      <c r="AA96" s="33">
        <v>36</v>
      </c>
      <c r="AB96" s="33">
        <v>47</v>
      </c>
      <c r="AC96" s="33">
        <v>31</v>
      </c>
      <c r="AD96" s="33">
        <v>39</v>
      </c>
      <c r="AE96" s="33">
        <v>8</v>
      </c>
      <c r="AF96" s="33">
        <v>9</v>
      </c>
      <c r="AG96" s="33">
        <v>27</v>
      </c>
      <c r="AH96" s="33">
        <v>12</v>
      </c>
      <c r="AI96" s="33">
        <v>12</v>
      </c>
      <c r="AJ96" s="33">
        <v>16</v>
      </c>
    </row>
    <row r="97" spans="1:36" ht="15" customHeight="1" x14ac:dyDescent="0.15">
      <c r="A97" s="55" t="s">
        <v>400</v>
      </c>
      <c r="B97" s="24" t="s">
        <v>273</v>
      </c>
      <c r="C97" s="125"/>
      <c r="D97" s="33">
        <v>355</v>
      </c>
      <c r="E97" s="33">
        <v>154</v>
      </c>
      <c r="F97" s="33">
        <v>65</v>
      </c>
      <c r="G97" s="33">
        <v>16</v>
      </c>
      <c r="H97" s="33">
        <v>98</v>
      </c>
      <c r="I97" s="33">
        <v>18</v>
      </c>
      <c r="J97" s="33">
        <v>4</v>
      </c>
      <c r="K97" s="33">
        <v>355</v>
      </c>
      <c r="L97" s="33">
        <v>123</v>
      </c>
      <c r="M97" s="33">
        <v>84</v>
      </c>
      <c r="N97" s="33">
        <v>10</v>
      </c>
      <c r="O97" s="33">
        <v>111</v>
      </c>
      <c r="P97" s="33">
        <v>22</v>
      </c>
      <c r="Q97" s="33">
        <v>5</v>
      </c>
      <c r="R97" s="33">
        <v>355</v>
      </c>
      <c r="S97" s="33">
        <v>47</v>
      </c>
      <c r="T97" s="33">
        <v>109</v>
      </c>
      <c r="U97" s="33">
        <v>44</v>
      </c>
      <c r="V97" s="33">
        <v>168</v>
      </c>
      <c r="W97" s="33">
        <v>65</v>
      </c>
      <c r="X97" s="33">
        <v>125</v>
      </c>
      <c r="Y97" s="33">
        <v>25</v>
      </c>
      <c r="Z97" s="33">
        <v>64</v>
      </c>
      <c r="AA97" s="33">
        <v>46</v>
      </c>
      <c r="AB97" s="33">
        <v>59</v>
      </c>
      <c r="AC97" s="33">
        <v>39</v>
      </c>
      <c r="AD97" s="33">
        <v>57</v>
      </c>
      <c r="AE97" s="33">
        <v>12</v>
      </c>
      <c r="AF97" s="33">
        <v>15</v>
      </c>
      <c r="AG97" s="33">
        <v>38</v>
      </c>
      <c r="AH97" s="33">
        <v>27</v>
      </c>
      <c r="AI97" s="33">
        <v>26</v>
      </c>
      <c r="AJ97" s="33">
        <v>24</v>
      </c>
    </row>
    <row r="98" spans="1:36" ht="15" customHeight="1" x14ac:dyDescent="0.15">
      <c r="A98" s="56" t="s">
        <v>401</v>
      </c>
      <c r="B98" s="25" t="s">
        <v>274</v>
      </c>
      <c r="C98" s="125"/>
      <c r="D98" s="33">
        <v>90</v>
      </c>
      <c r="E98" s="33">
        <v>42</v>
      </c>
      <c r="F98" s="33">
        <v>21</v>
      </c>
      <c r="G98" s="33">
        <v>3</v>
      </c>
      <c r="H98" s="33">
        <v>18</v>
      </c>
      <c r="I98" s="33">
        <v>4</v>
      </c>
      <c r="J98" s="33">
        <v>2</v>
      </c>
      <c r="K98" s="33">
        <v>90</v>
      </c>
      <c r="L98" s="33">
        <v>33</v>
      </c>
      <c r="M98" s="33">
        <v>22</v>
      </c>
      <c r="N98" s="33">
        <v>3</v>
      </c>
      <c r="O98" s="33">
        <v>25</v>
      </c>
      <c r="P98" s="33">
        <v>5</v>
      </c>
      <c r="Q98" s="33">
        <v>2</v>
      </c>
      <c r="R98" s="33">
        <v>90</v>
      </c>
      <c r="S98" s="33">
        <v>8</v>
      </c>
      <c r="T98" s="33">
        <v>24</v>
      </c>
      <c r="U98" s="33">
        <v>5</v>
      </c>
      <c r="V98" s="33">
        <v>46</v>
      </c>
      <c r="W98" s="33">
        <v>21</v>
      </c>
      <c r="X98" s="33">
        <v>33</v>
      </c>
      <c r="Y98" s="33">
        <v>10</v>
      </c>
      <c r="Z98" s="33">
        <v>22</v>
      </c>
      <c r="AA98" s="33">
        <v>10</v>
      </c>
      <c r="AB98" s="33">
        <v>10</v>
      </c>
      <c r="AC98" s="33">
        <v>7</v>
      </c>
      <c r="AD98" s="33">
        <v>17</v>
      </c>
      <c r="AE98" s="33">
        <v>3</v>
      </c>
      <c r="AF98" s="33">
        <v>2</v>
      </c>
      <c r="AG98" s="33">
        <v>15</v>
      </c>
      <c r="AH98" s="33">
        <v>4</v>
      </c>
      <c r="AI98" s="33">
        <v>9</v>
      </c>
      <c r="AJ98" s="33">
        <v>3</v>
      </c>
    </row>
    <row r="99" spans="1:36" ht="15" customHeight="1" x14ac:dyDescent="0.15">
      <c r="A99" s="3" t="s">
        <v>354</v>
      </c>
      <c r="B99" s="24" t="s">
        <v>271</v>
      </c>
      <c r="C99" s="125"/>
      <c r="D99" s="33">
        <v>320</v>
      </c>
      <c r="E99" s="33">
        <v>139</v>
      </c>
      <c r="F99" s="33">
        <v>70</v>
      </c>
      <c r="G99" s="33">
        <v>7</v>
      </c>
      <c r="H99" s="33">
        <v>87</v>
      </c>
      <c r="I99" s="33">
        <v>12</v>
      </c>
      <c r="J99" s="33">
        <v>5</v>
      </c>
      <c r="K99" s="33">
        <v>320</v>
      </c>
      <c r="L99" s="33">
        <v>118</v>
      </c>
      <c r="M99" s="33">
        <v>85</v>
      </c>
      <c r="N99" s="33">
        <v>10</v>
      </c>
      <c r="O99" s="33">
        <v>77</v>
      </c>
      <c r="P99" s="33">
        <v>22</v>
      </c>
      <c r="Q99" s="33">
        <v>8</v>
      </c>
      <c r="R99" s="33">
        <v>320</v>
      </c>
      <c r="S99" s="33">
        <v>44</v>
      </c>
      <c r="T99" s="33">
        <v>125</v>
      </c>
      <c r="U99" s="33">
        <v>63</v>
      </c>
      <c r="V99" s="33">
        <v>150</v>
      </c>
      <c r="W99" s="33">
        <v>40</v>
      </c>
      <c r="X99" s="33">
        <v>78</v>
      </c>
      <c r="Y99" s="33">
        <v>25</v>
      </c>
      <c r="Z99" s="33">
        <v>60</v>
      </c>
      <c r="AA99" s="33">
        <v>49</v>
      </c>
      <c r="AB99" s="33">
        <v>72</v>
      </c>
      <c r="AC99" s="33">
        <v>34</v>
      </c>
      <c r="AD99" s="33">
        <v>48</v>
      </c>
      <c r="AE99" s="33">
        <v>7</v>
      </c>
      <c r="AF99" s="33">
        <v>19</v>
      </c>
      <c r="AG99" s="33">
        <v>31</v>
      </c>
      <c r="AH99" s="33">
        <v>16</v>
      </c>
      <c r="AI99" s="33">
        <v>20</v>
      </c>
      <c r="AJ99" s="33">
        <v>19</v>
      </c>
    </row>
    <row r="100" spans="1:36" ht="15" customHeight="1" x14ac:dyDescent="0.15">
      <c r="A100" s="3" t="s">
        <v>397</v>
      </c>
      <c r="B100" s="24" t="s">
        <v>272</v>
      </c>
      <c r="C100" s="125"/>
      <c r="D100" s="33">
        <v>276</v>
      </c>
      <c r="E100" s="33">
        <v>121</v>
      </c>
      <c r="F100" s="33">
        <v>47</v>
      </c>
      <c r="G100" s="33">
        <v>16</v>
      </c>
      <c r="H100" s="33">
        <v>79</v>
      </c>
      <c r="I100" s="33">
        <v>11</v>
      </c>
      <c r="J100" s="33">
        <v>2</v>
      </c>
      <c r="K100" s="33">
        <v>276</v>
      </c>
      <c r="L100" s="33">
        <v>100</v>
      </c>
      <c r="M100" s="33">
        <v>68</v>
      </c>
      <c r="N100" s="33">
        <v>7</v>
      </c>
      <c r="O100" s="33">
        <v>87</v>
      </c>
      <c r="P100" s="33">
        <v>11</v>
      </c>
      <c r="Q100" s="33">
        <v>3</v>
      </c>
      <c r="R100" s="33">
        <v>276</v>
      </c>
      <c r="S100" s="33">
        <v>52</v>
      </c>
      <c r="T100" s="33">
        <v>102</v>
      </c>
      <c r="U100" s="33">
        <v>61</v>
      </c>
      <c r="V100" s="33">
        <v>116</v>
      </c>
      <c r="W100" s="33">
        <v>34</v>
      </c>
      <c r="X100" s="33">
        <v>76</v>
      </c>
      <c r="Y100" s="33">
        <v>34</v>
      </c>
      <c r="Z100" s="33">
        <v>43</v>
      </c>
      <c r="AA100" s="33">
        <v>44</v>
      </c>
      <c r="AB100" s="33">
        <v>44</v>
      </c>
      <c r="AC100" s="33">
        <v>29</v>
      </c>
      <c r="AD100" s="33">
        <v>49</v>
      </c>
      <c r="AE100" s="33">
        <v>8</v>
      </c>
      <c r="AF100" s="33">
        <v>10</v>
      </c>
      <c r="AG100" s="33">
        <v>23</v>
      </c>
      <c r="AH100" s="33">
        <v>12</v>
      </c>
      <c r="AI100" s="33">
        <v>14</v>
      </c>
      <c r="AJ100" s="33">
        <v>19</v>
      </c>
    </row>
    <row r="101" spans="1:36" ht="15" customHeight="1" x14ac:dyDescent="0.15">
      <c r="A101" s="3" t="s">
        <v>398</v>
      </c>
      <c r="B101" s="24" t="s">
        <v>273</v>
      </c>
      <c r="C101" s="125"/>
      <c r="D101" s="33">
        <v>312</v>
      </c>
      <c r="E101" s="33">
        <v>142</v>
      </c>
      <c r="F101" s="33">
        <v>60</v>
      </c>
      <c r="G101" s="33">
        <v>12</v>
      </c>
      <c r="H101" s="33">
        <v>77</v>
      </c>
      <c r="I101" s="33">
        <v>15</v>
      </c>
      <c r="J101" s="33">
        <v>6</v>
      </c>
      <c r="K101" s="33">
        <v>312</v>
      </c>
      <c r="L101" s="33">
        <v>108</v>
      </c>
      <c r="M101" s="33">
        <v>78</v>
      </c>
      <c r="N101" s="33">
        <v>9</v>
      </c>
      <c r="O101" s="33">
        <v>94</v>
      </c>
      <c r="P101" s="33">
        <v>16</v>
      </c>
      <c r="Q101" s="33">
        <v>7</v>
      </c>
      <c r="R101" s="33">
        <v>312</v>
      </c>
      <c r="S101" s="33">
        <v>40</v>
      </c>
      <c r="T101" s="33">
        <v>100</v>
      </c>
      <c r="U101" s="33">
        <v>31</v>
      </c>
      <c r="V101" s="33">
        <v>148</v>
      </c>
      <c r="W101" s="33">
        <v>54</v>
      </c>
      <c r="X101" s="33">
        <v>101</v>
      </c>
      <c r="Y101" s="33">
        <v>25</v>
      </c>
      <c r="Z101" s="33">
        <v>59</v>
      </c>
      <c r="AA101" s="33">
        <v>42</v>
      </c>
      <c r="AB101" s="33">
        <v>60</v>
      </c>
      <c r="AC101" s="33">
        <v>35</v>
      </c>
      <c r="AD101" s="33">
        <v>47</v>
      </c>
      <c r="AE101" s="33">
        <v>11</v>
      </c>
      <c r="AF101" s="33">
        <v>14</v>
      </c>
      <c r="AG101" s="33">
        <v>42</v>
      </c>
      <c r="AH101" s="33">
        <v>24</v>
      </c>
      <c r="AI101" s="33">
        <v>21</v>
      </c>
      <c r="AJ101" s="33">
        <v>19</v>
      </c>
    </row>
    <row r="102" spans="1:36" ht="15" customHeight="1" x14ac:dyDescent="0.15">
      <c r="A102" s="4"/>
      <c r="B102" s="25" t="s">
        <v>274</v>
      </c>
      <c r="C102" s="125"/>
      <c r="D102" s="33">
        <v>77</v>
      </c>
      <c r="E102" s="33">
        <v>37</v>
      </c>
      <c r="F102" s="33">
        <v>20</v>
      </c>
      <c r="G102" s="33">
        <v>3</v>
      </c>
      <c r="H102" s="33">
        <v>13</v>
      </c>
      <c r="I102" s="33">
        <v>3</v>
      </c>
      <c r="J102" s="33">
        <v>1</v>
      </c>
      <c r="K102" s="33">
        <v>77</v>
      </c>
      <c r="L102" s="33">
        <v>31</v>
      </c>
      <c r="M102" s="33">
        <v>18</v>
      </c>
      <c r="N102" s="33">
        <v>3</v>
      </c>
      <c r="O102" s="33">
        <v>21</v>
      </c>
      <c r="P102" s="33">
        <v>4</v>
      </c>
      <c r="Q102" s="33">
        <v>0</v>
      </c>
      <c r="R102" s="33">
        <v>77</v>
      </c>
      <c r="S102" s="33">
        <v>8</v>
      </c>
      <c r="T102" s="33">
        <v>19</v>
      </c>
      <c r="U102" s="33">
        <v>3</v>
      </c>
      <c r="V102" s="33">
        <v>35</v>
      </c>
      <c r="W102" s="33">
        <v>20</v>
      </c>
      <c r="X102" s="33">
        <v>32</v>
      </c>
      <c r="Y102" s="33">
        <v>8</v>
      </c>
      <c r="Z102" s="33">
        <v>14</v>
      </c>
      <c r="AA102" s="33">
        <v>10</v>
      </c>
      <c r="AB102" s="33">
        <v>7</v>
      </c>
      <c r="AC102" s="33">
        <v>5</v>
      </c>
      <c r="AD102" s="33">
        <v>15</v>
      </c>
      <c r="AE102" s="33">
        <v>3</v>
      </c>
      <c r="AF102" s="33">
        <v>2</v>
      </c>
      <c r="AG102" s="33">
        <v>12</v>
      </c>
      <c r="AH102" s="33">
        <v>3</v>
      </c>
      <c r="AI102" s="33">
        <v>9</v>
      </c>
      <c r="AJ102" s="33">
        <v>3</v>
      </c>
    </row>
    <row r="103" spans="1:36" ht="15" customHeight="1" x14ac:dyDescent="0.15">
      <c r="A103" s="3" t="s">
        <v>354</v>
      </c>
      <c r="B103" s="24" t="s">
        <v>271</v>
      </c>
      <c r="C103" s="125"/>
      <c r="D103" s="33">
        <v>614</v>
      </c>
      <c r="E103" s="33">
        <v>272</v>
      </c>
      <c r="F103" s="33">
        <v>127</v>
      </c>
      <c r="G103" s="33">
        <v>17</v>
      </c>
      <c r="H103" s="33">
        <v>165</v>
      </c>
      <c r="I103" s="33">
        <v>26</v>
      </c>
      <c r="J103" s="33">
        <v>7</v>
      </c>
      <c r="K103" s="33">
        <v>614</v>
      </c>
      <c r="L103" s="33">
        <v>223</v>
      </c>
      <c r="M103" s="33">
        <v>163</v>
      </c>
      <c r="N103" s="33">
        <v>12</v>
      </c>
      <c r="O103" s="33">
        <v>172</v>
      </c>
      <c r="P103" s="33">
        <v>33</v>
      </c>
      <c r="Q103" s="33">
        <v>11</v>
      </c>
      <c r="R103" s="33">
        <v>614</v>
      </c>
      <c r="S103" s="33">
        <v>93</v>
      </c>
      <c r="T103" s="33">
        <v>220</v>
      </c>
      <c r="U103" s="33">
        <v>94</v>
      </c>
      <c r="V103" s="33">
        <v>296</v>
      </c>
      <c r="W103" s="33">
        <v>80</v>
      </c>
      <c r="X103" s="33">
        <v>168</v>
      </c>
      <c r="Y103" s="33">
        <v>59</v>
      </c>
      <c r="Z103" s="33">
        <v>109</v>
      </c>
      <c r="AA103" s="33">
        <v>90</v>
      </c>
      <c r="AB103" s="33">
        <v>123</v>
      </c>
      <c r="AC103" s="33">
        <v>66</v>
      </c>
      <c r="AD103" s="33">
        <v>107</v>
      </c>
      <c r="AE103" s="33">
        <v>16</v>
      </c>
      <c r="AF103" s="33">
        <v>38</v>
      </c>
      <c r="AG103" s="33">
        <v>60</v>
      </c>
      <c r="AH103" s="33">
        <v>32</v>
      </c>
      <c r="AI103" s="33">
        <v>37</v>
      </c>
      <c r="AJ103" s="33">
        <v>35</v>
      </c>
    </row>
    <row r="104" spans="1:36" ht="15" customHeight="1" x14ac:dyDescent="0.15">
      <c r="A104" s="55" t="s">
        <v>357</v>
      </c>
      <c r="B104" s="24" t="s">
        <v>272</v>
      </c>
      <c r="C104" s="125"/>
      <c r="D104" s="33">
        <v>215</v>
      </c>
      <c r="E104" s="33">
        <v>91</v>
      </c>
      <c r="F104" s="33">
        <v>42</v>
      </c>
      <c r="G104" s="33">
        <v>13</v>
      </c>
      <c r="H104" s="33">
        <v>56</v>
      </c>
      <c r="I104" s="33">
        <v>12</v>
      </c>
      <c r="J104" s="33">
        <v>1</v>
      </c>
      <c r="K104" s="33">
        <v>215</v>
      </c>
      <c r="L104" s="33">
        <v>83</v>
      </c>
      <c r="M104" s="33">
        <v>56</v>
      </c>
      <c r="N104" s="33">
        <v>9</v>
      </c>
      <c r="O104" s="33">
        <v>53</v>
      </c>
      <c r="P104" s="33">
        <v>10</v>
      </c>
      <c r="Q104" s="33">
        <v>4</v>
      </c>
      <c r="R104" s="33">
        <v>215</v>
      </c>
      <c r="S104" s="33">
        <v>32</v>
      </c>
      <c r="T104" s="33">
        <v>70</v>
      </c>
      <c r="U104" s="33">
        <v>46</v>
      </c>
      <c r="V104" s="33">
        <v>97</v>
      </c>
      <c r="W104" s="33">
        <v>34</v>
      </c>
      <c r="X104" s="33">
        <v>66</v>
      </c>
      <c r="Y104" s="33">
        <v>24</v>
      </c>
      <c r="Z104" s="33">
        <v>43</v>
      </c>
      <c r="AA104" s="33">
        <v>32</v>
      </c>
      <c r="AB104" s="33">
        <v>36</v>
      </c>
      <c r="AC104" s="33">
        <v>24</v>
      </c>
      <c r="AD104" s="33">
        <v>35</v>
      </c>
      <c r="AE104" s="33">
        <v>4</v>
      </c>
      <c r="AF104" s="33">
        <v>4</v>
      </c>
      <c r="AG104" s="33">
        <v>24</v>
      </c>
      <c r="AH104" s="33">
        <v>13</v>
      </c>
      <c r="AI104" s="33">
        <v>12</v>
      </c>
      <c r="AJ104" s="33">
        <v>11</v>
      </c>
    </row>
    <row r="105" spans="1:36" ht="15" customHeight="1" x14ac:dyDescent="0.15">
      <c r="A105" s="55" t="s">
        <v>395</v>
      </c>
      <c r="B105" s="24" t="s">
        <v>273</v>
      </c>
      <c r="C105" s="125"/>
      <c r="D105" s="33">
        <v>144</v>
      </c>
      <c r="E105" s="33">
        <v>69</v>
      </c>
      <c r="F105" s="33">
        <v>25</v>
      </c>
      <c r="G105" s="33">
        <v>7</v>
      </c>
      <c r="H105" s="33">
        <v>34</v>
      </c>
      <c r="I105" s="33">
        <v>3</v>
      </c>
      <c r="J105" s="33">
        <v>6</v>
      </c>
      <c r="K105" s="33">
        <v>144</v>
      </c>
      <c r="L105" s="33">
        <v>45</v>
      </c>
      <c r="M105" s="33">
        <v>27</v>
      </c>
      <c r="N105" s="33">
        <v>7</v>
      </c>
      <c r="O105" s="33">
        <v>52</v>
      </c>
      <c r="P105" s="33">
        <v>10</v>
      </c>
      <c r="Q105" s="33">
        <v>3</v>
      </c>
      <c r="R105" s="33">
        <v>144</v>
      </c>
      <c r="S105" s="33">
        <v>17</v>
      </c>
      <c r="T105" s="33">
        <v>51</v>
      </c>
      <c r="U105" s="33">
        <v>18</v>
      </c>
      <c r="V105" s="33">
        <v>51</v>
      </c>
      <c r="W105" s="33">
        <v>30</v>
      </c>
      <c r="X105" s="33">
        <v>48</v>
      </c>
      <c r="Y105" s="33">
        <v>8</v>
      </c>
      <c r="Z105" s="33">
        <v>22</v>
      </c>
      <c r="AA105" s="33">
        <v>22</v>
      </c>
      <c r="AB105" s="33">
        <v>24</v>
      </c>
      <c r="AC105" s="33">
        <v>12</v>
      </c>
      <c r="AD105" s="33">
        <v>16</v>
      </c>
      <c r="AE105" s="33">
        <v>7</v>
      </c>
      <c r="AF105" s="33">
        <v>3</v>
      </c>
      <c r="AG105" s="33">
        <v>22</v>
      </c>
      <c r="AH105" s="33">
        <v>10</v>
      </c>
      <c r="AI105" s="33">
        <v>12</v>
      </c>
      <c r="AJ105" s="33">
        <v>14</v>
      </c>
    </row>
    <row r="106" spans="1:36" ht="15" customHeight="1" x14ac:dyDescent="0.15">
      <c r="A106" s="56" t="s">
        <v>396</v>
      </c>
      <c r="B106" s="25" t="s">
        <v>274</v>
      </c>
      <c r="C106" s="125"/>
      <c r="D106" s="33">
        <v>12</v>
      </c>
      <c r="E106" s="33">
        <v>7</v>
      </c>
      <c r="F106" s="33">
        <v>3</v>
      </c>
      <c r="G106" s="33">
        <v>1</v>
      </c>
      <c r="H106" s="33">
        <v>1</v>
      </c>
      <c r="I106" s="33">
        <v>0</v>
      </c>
      <c r="J106" s="33">
        <v>0</v>
      </c>
      <c r="K106" s="33">
        <v>12</v>
      </c>
      <c r="L106" s="33">
        <v>6</v>
      </c>
      <c r="M106" s="33">
        <v>3</v>
      </c>
      <c r="N106" s="33">
        <v>1</v>
      </c>
      <c r="O106" s="33">
        <v>2</v>
      </c>
      <c r="P106" s="33">
        <v>0</v>
      </c>
      <c r="Q106" s="33">
        <v>0</v>
      </c>
      <c r="R106" s="33">
        <v>12</v>
      </c>
      <c r="S106" s="33">
        <v>2</v>
      </c>
      <c r="T106" s="33">
        <v>5</v>
      </c>
      <c r="U106" s="33">
        <v>0</v>
      </c>
      <c r="V106" s="33">
        <v>5</v>
      </c>
      <c r="W106" s="33">
        <v>4</v>
      </c>
      <c r="X106" s="33">
        <v>5</v>
      </c>
      <c r="Y106" s="33">
        <v>1</v>
      </c>
      <c r="Z106" s="33">
        <v>2</v>
      </c>
      <c r="AA106" s="33">
        <v>1</v>
      </c>
      <c r="AB106" s="33">
        <v>0</v>
      </c>
      <c r="AC106" s="33">
        <v>1</v>
      </c>
      <c r="AD106" s="33">
        <v>1</v>
      </c>
      <c r="AE106" s="33">
        <v>2</v>
      </c>
      <c r="AF106" s="33">
        <v>0</v>
      </c>
      <c r="AG106" s="33">
        <v>2</v>
      </c>
      <c r="AH106" s="33">
        <v>0</v>
      </c>
      <c r="AI106" s="33">
        <v>3</v>
      </c>
      <c r="AJ106" s="33">
        <v>0</v>
      </c>
    </row>
    <row r="107" spans="1:36" ht="15" customHeight="1" x14ac:dyDescent="0.15">
      <c r="A107" s="3" t="s">
        <v>354</v>
      </c>
      <c r="B107" s="24" t="s">
        <v>271</v>
      </c>
      <c r="C107" s="125"/>
      <c r="D107" s="33">
        <v>768</v>
      </c>
      <c r="E107" s="33">
        <v>345</v>
      </c>
      <c r="F107" s="33">
        <v>161</v>
      </c>
      <c r="G107" s="33">
        <v>25</v>
      </c>
      <c r="H107" s="33">
        <v>195</v>
      </c>
      <c r="I107" s="33">
        <v>34</v>
      </c>
      <c r="J107" s="33">
        <v>8</v>
      </c>
      <c r="K107" s="33">
        <v>768</v>
      </c>
      <c r="L107" s="33">
        <v>289</v>
      </c>
      <c r="M107" s="33">
        <v>200</v>
      </c>
      <c r="N107" s="33">
        <v>17</v>
      </c>
      <c r="O107" s="33">
        <v>211</v>
      </c>
      <c r="P107" s="33">
        <v>39</v>
      </c>
      <c r="Q107" s="33">
        <v>12</v>
      </c>
      <c r="R107" s="33">
        <v>768</v>
      </c>
      <c r="S107" s="33">
        <v>106</v>
      </c>
      <c r="T107" s="33">
        <v>260</v>
      </c>
      <c r="U107" s="33">
        <v>118</v>
      </c>
      <c r="V107" s="33">
        <v>357</v>
      </c>
      <c r="W107" s="33">
        <v>111</v>
      </c>
      <c r="X107" s="33">
        <v>221</v>
      </c>
      <c r="Y107" s="33">
        <v>74</v>
      </c>
      <c r="Z107" s="33">
        <v>138</v>
      </c>
      <c r="AA107" s="33">
        <v>116</v>
      </c>
      <c r="AB107" s="33">
        <v>151</v>
      </c>
      <c r="AC107" s="33">
        <v>84</v>
      </c>
      <c r="AD107" s="33">
        <v>134</v>
      </c>
      <c r="AE107" s="33">
        <v>20</v>
      </c>
      <c r="AF107" s="33">
        <v>39</v>
      </c>
      <c r="AG107" s="33">
        <v>85</v>
      </c>
      <c r="AH107" s="33">
        <v>41</v>
      </c>
      <c r="AI107" s="33">
        <v>45</v>
      </c>
      <c r="AJ107" s="33">
        <v>48</v>
      </c>
    </row>
    <row r="108" spans="1:36" ht="15" customHeight="1" x14ac:dyDescent="0.15">
      <c r="A108" s="55" t="s">
        <v>358</v>
      </c>
      <c r="B108" s="24" t="s">
        <v>272</v>
      </c>
      <c r="C108" s="125"/>
      <c r="D108" s="33">
        <v>134</v>
      </c>
      <c r="E108" s="33">
        <v>58</v>
      </c>
      <c r="F108" s="33">
        <v>23</v>
      </c>
      <c r="G108" s="33">
        <v>7</v>
      </c>
      <c r="H108" s="33">
        <v>39</v>
      </c>
      <c r="I108" s="33">
        <v>5</v>
      </c>
      <c r="J108" s="33">
        <v>2</v>
      </c>
      <c r="K108" s="33">
        <v>134</v>
      </c>
      <c r="L108" s="33">
        <v>36</v>
      </c>
      <c r="M108" s="33">
        <v>38</v>
      </c>
      <c r="N108" s="33">
        <v>6</v>
      </c>
      <c r="O108" s="33">
        <v>43</v>
      </c>
      <c r="P108" s="33">
        <v>7</v>
      </c>
      <c r="Q108" s="33">
        <v>4</v>
      </c>
      <c r="R108" s="33">
        <v>134</v>
      </c>
      <c r="S108" s="33">
        <v>22</v>
      </c>
      <c r="T108" s="33">
        <v>51</v>
      </c>
      <c r="U108" s="33">
        <v>34</v>
      </c>
      <c r="V108" s="33">
        <v>54</v>
      </c>
      <c r="W108" s="33">
        <v>25</v>
      </c>
      <c r="X108" s="33">
        <v>35</v>
      </c>
      <c r="Y108" s="33">
        <v>12</v>
      </c>
      <c r="Z108" s="33">
        <v>27</v>
      </c>
      <c r="AA108" s="33">
        <v>19</v>
      </c>
      <c r="AB108" s="33">
        <v>20</v>
      </c>
      <c r="AC108" s="33">
        <v>15</v>
      </c>
      <c r="AD108" s="33">
        <v>14</v>
      </c>
      <c r="AE108" s="33">
        <v>3</v>
      </c>
      <c r="AF108" s="33">
        <v>4</v>
      </c>
      <c r="AG108" s="33">
        <v>11</v>
      </c>
      <c r="AH108" s="33">
        <v>8</v>
      </c>
      <c r="AI108" s="33">
        <v>10</v>
      </c>
      <c r="AJ108" s="33">
        <v>8</v>
      </c>
    </row>
    <row r="109" spans="1:36" ht="15" customHeight="1" x14ac:dyDescent="0.15">
      <c r="A109" s="3"/>
      <c r="B109" s="24" t="s">
        <v>273</v>
      </c>
      <c r="C109" s="125"/>
      <c r="D109" s="33">
        <v>80</v>
      </c>
      <c r="E109" s="33">
        <v>34</v>
      </c>
      <c r="F109" s="33">
        <v>13</v>
      </c>
      <c r="G109" s="33">
        <v>5</v>
      </c>
      <c r="H109" s="33">
        <v>22</v>
      </c>
      <c r="I109" s="33">
        <v>2</v>
      </c>
      <c r="J109" s="33">
        <v>4</v>
      </c>
      <c r="K109" s="33">
        <v>80</v>
      </c>
      <c r="L109" s="33">
        <v>31</v>
      </c>
      <c r="M109" s="33">
        <v>11</v>
      </c>
      <c r="N109" s="33">
        <v>5</v>
      </c>
      <c r="O109" s="33">
        <v>24</v>
      </c>
      <c r="P109" s="33">
        <v>7</v>
      </c>
      <c r="Q109" s="33">
        <v>2</v>
      </c>
      <c r="R109" s="33">
        <v>80</v>
      </c>
      <c r="S109" s="33">
        <v>15</v>
      </c>
      <c r="T109" s="33">
        <v>32</v>
      </c>
      <c r="U109" s="33">
        <v>6</v>
      </c>
      <c r="V109" s="33">
        <v>36</v>
      </c>
      <c r="W109" s="33">
        <v>12</v>
      </c>
      <c r="X109" s="33">
        <v>31</v>
      </c>
      <c r="Y109" s="33">
        <v>6</v>
      </c>
      <c r="Z109" s="33">
        <v>10</v>
      </c>
      <c r="AA109" s="33">
        <v>9</v>
      </c>
      <c r="AB109" s="33">
        <v>12</v>
      </c>
      <c r="AC109" s="33">
        <v>4</v>
      </c>
      <c r="AD109" s="33">
        <v>11</v>
      </c>
      <c r="AE109" s="33">
        <v>6</v>
      </c>
      <c r="AF109" s="33">
        <v>2</v>
      </c>
      <c r="AG109" s="33">
        <v>12</v>
      </c>
      <c r="AH109" s="33">
        <v>6</v>
      </c>
      <c r="AI109" s="33">
        <v>8</v>
      </c>
      <c r="AJ109" s="33">
        <v>4</v>
      </c>
    </row>
    <row r="110" spans="1:36" ht="15" customHeight="1" x14ac:dyDescent="0.15">
      <c r="A110" s="4"/>
      <c r="B110" s="25" t="s">
        <v>274</v>
      </c>
      <c r="C110" s="125"/>
      <c r="D110" s="33">
        <v>3</v>
      </c>
      <c r="E110" s="33">
        <v>2</v>
      </c>
      <c r="F110" s="33">
        <v>0</v>
      </c>
      <c r="G110" s="33">
        <v>1</v>
      </c>
      <c r="H110" s="33">
        <v>0</v>
      </c>
      <c r="I110" s="33">
        <v>0</v>
      </c>
      <c r="J110" s="33">
        <v>0</v>
      </c>
      <c r="K110" s="33">
        <v>3</v>
      </c>
      <c r="L110" s="33">
        <v>1</v>
      </c>
      <c r="M110" s="33">
        <v>0</v>
      </c>
      <c r="N110" s="33">
        <v>1</v>
      </c>
      <c r="O110" s="33">
        <v>1</v>
      </c>
      <c r="P110" s="33">
        <v>0</v>
      </c>
      <c r="Q110" s="33">
        <v>0</v>
      </c>
      <c r="R110" s="33">
        <v>3</v>
      </c>
      <c r="S110" s="33">
        <v>1</v>
      </c>
      <c r="T110" s="33">
        <v>3</v>
      </c>
      <c r="U110" s="33">
        <v>0</v>
      </c>
      <c r="V110" s="33">
        <v>2</v>
      </c>
      <c r="W110" s="33">
        <v>0</v>
      </c>
      <c r="X110" s="33">
        <v>0</v>
      </c>
      <c r="Y110" s="33">
        <v>0</v>
      </c>
      <c r="Z110" s="33">
        <v>1</v>
      </c>
      <c r="AA110" s="33">
        <v>1</v>
      </c>
      <c r="AB110" s="33">
        <v>0</v>
      </c>
      <c r="AC110" s="33">
        <v>0</v>
      </c>
      <c r="AD110" s="33">
        <v>0</v>
      </c>
      <c r="AE110" s="33">
        <v>0</v>
      </c>
      <c r="AF110" s="33">
        <v>0</v>
      </c>
      <c r="AG110" s="33">
        <v>0</v>
      </c>
      <c r="AH110" s="33">
        <v>0</v>
      </c>
      <c r="AI110" s="33">
        <v>1</v>
      </c>
      <c r="AJ110" s="33">
        <v>0</v>
      </c>
    </row>
    <row r="111" spans="1:36" ht="15" customHeight="1" x14ac:dyDescent="0.15">
      <c r="A111" s="3" t="s">
        <v>354</v>
      </c>
      <c r="B111" s="24" t="s">
        <v>271</v>
      </c>
      <c r="C111" s="125"/>
      <c r="D111" s="33">
        <v>751</v>
      </c>
      <c r="E111" s="33">
        <v>324</v>
      </c>
      <c r="F111" s="33">
        <v>159</v>
      </c>
      <c r="G111" s="33">
        <v>23</v>
      </c>
      <c r="H111" s="33">
        <v>202</v>
      </c>
      <c r="I111" s="33">
        <v>34</v>
      </c>
      <c r="J111" s="33">
        <v>9</v>
      </c>
      <c r="K111" s="33">
        <v>751</v>
      </c>
      <c r="L111" s="33">
        <v>275</v>
      </c>
      <c r="M111" s="33">
        <v>195</v>
      </c>
      <c r="N111" s="33">
        <v>15</v>
      </c>
      <c r="O111" s="33">
        <v>217</v>
      </c>
      <c r="P111" s="33">
        <v>37</v>
      </c>
      <c r="Q111" s="33">
        <v>12</v>
      </c>
      <c r="R111" s="33">
        <v>751</v>
      </c>
      <c r="S111" s="33">
        <v>104</v>
      </c>
      <c r="T111" s="33">
        <v>260</v>
      </c>
      <c r="U111" s="33">
        <v>122</v>
      </c>
      <c r="V111" s="33">
        <v>343</v>
      </c>
      <c r="W111" s="33">
        <v>106</v>
      </c>
      <c r="X111" s="33">
        <v>225</v>
      </c>
      <c r="Y111" s="33">
        <v>66</v>
      </c>
      <c r="Z111" s="33">
        <v>126</v>
      </c>
      <c r="AA111" s="33">
        <v>119</v>
      </c>
      <c r="AB111" s="33">
        <v>152</v>
      </c>
      <c r="AC111" s="33">
        <v>83</v>
      </c>
      <c r="AD111" s="33">
        <v>126</v>
      </c>
      <c r="AE111" s="33">
        <v>19</v>
      </c>
      <c r="AF111" s="33">
        <v>40</v>
      </c>
      <c r="AG111" s="33">
        <v>85</v>
      </c>
      <c r="AH111" s="33">
        <v>44</v>
      </c>
      <c r="AI111" s="33">
        <v>42</v>
      </c>
      <c r="AJ111" s="33">
        <v>45</v>
      </c>
    </row>
    <row r="112" spans="1:36" ht="15" customHeight="1" x14ac:dyDescent="0.15">
      <c r="A112" s="55" t="s">
        <v>276</v>
      </c>
      <c r="B112" s="24" t="s">
        <v>272</v>
      </c>
      <c r="C112" s="125"/>
      <c r="D112" s="33">
        <v>124</v>
      </c>
      <c r="E112" s="33">
        <v>57</v>
      </c>
      <c r="F112" s="33">
        <v>21</v>
      </c>
      <c r="G112" s="33">
        <v>7</v>
      </c>
      <c r="H112" s="33">
        <v>35</v>
      </c>
      <c r="I112" s="33">
        <v>2</v>
      </c>
      <c r="J112" s="33">
        <v>2</v>
      </c>
      <c r="K112" s="33">
        <v>124</v>
      </c>
      <c r="L112" s="33">
        <v>40</v>
      </c>
      <c r="M112" s="33">
        <v>37</v>
      </c>
      <c r="N112" s="33">
        <v>6</v>
      </c>
      <c r="O112" s="33">
        <v>30</v>
      </c>
      <c r="P112" s="33">
        <v>7</v>
      </c>
      <c r="Q112" s="33">
        <v>4</v>
      </c>
      <c r="R112" s="33">
        <v>124</v>
      </c>
      <c r="S112" s="33">
        <v>22</v>
      </c>
      <c r="T112" s="33">
        <v>45</v>
      </c>
      <c r="U112" s="33">
        <v>24</v>
      </c>
      <c r="V112" s="33">
        <v>55</v>
      </c>
      <c r="W112" s="33">
        <v>20</v>
      </c>
      <c r="X112" s="33">
        <v>30</v>
      </c>
      <c r="Y112" s="33">
        <v>18</v>
      </c>
      <c r="Z112" s="33">
        <v>30</v>
      </c>
      <c r="AA112" s="33">
        <v>14</v>
      </c>
      <c r="AB112" s="33">
        <v>15</v>
      </c>
      <c r="AC112" s="33">
        <v>9</v>
      </c>
      <c r="AD112" s="33">
        <v>14</v>
      </c>
      <c r="AE112" s="33">
        <v>6</v>
      </c>
      <c r="AF112" s="33">
        <v>3</v>
      </c>
      <c r="AG112" s="33">
        <v>15</v>
      </c>
      <c r="AH112" s="33">
        <v>3</v>
      </c>
      <c r="AI112" s="33">
        <v>12</v>
      </c>
      <c r="AJ112" s="33">
        <v>9</v>
      </c>
    </row>
    <row r="113" spans="1:36" ht="15" customHeight="1" x14ac:dyDescent="0.15">
      <c r="A113" s="3"/>
      <c r="B113" s="24" t="s">
        <v>273</v>
      </c>
      <c r="C113" s="125"/>
      <c r="D113" s="33">
        <v>106</v>
      </c>
      <c r="E113" s="33">
        <v>55</v>
      </c>
      <c r="F113" s="33">
        <v>16</v>
      </c>
      <c r="G113" s="33">
        <v>8</v>
      </c>
      <c r="H113" s="33">
        <v>19</v>
      </c>
      <c r="I113" s="33">
        <v>5</v>
      </c>
      <c r="J113" s="33">
        <v>3</v>
      </c>
      <c r="K113" s="33">
        <v>106</v>
      </c>
      <c r="L113" s="33">
        <v>41</v>
      </c>
      <c r="M113" s="33">
        <v>15</v>
      </c>
      <c r="N113" s="33">
        <v>8</v>
      </c>
      <c r="O113" s="33">
        <v>31</v>
      </c>
      <c r="P113" s="33">
        <v>9</v>
      </c>
      <c r="Q113" s="33">
        <v>2</v>
      </c>
      <c r="R113" s="33">
        <v>106</v>
      </c>
      <c r="S113" s="33">
        <v>18</v>
      </c>
      <c r="T113" s="33">
        <v>38</v>
      </c>
      <c r="U113" s="33">
        <v>12</v>
      </c>
      <c r="V113" s="33">
        <v>49</v>
      </c>
      <c r="W113" s="33">
        <v>22</v>
      </c>
      <c r="X113" s="33">
        <v>31</v>
      </c>
      <c r="Y113" s="33">
        <v>8</v>
      </c>
      <c r="Z113" s="33">
        <v>19</v>
      </c>
      <c r="AA113" s="33">
        <v>11</v>
      </c>
      <c r="AB113" s="33">
        <v>16</v>
      </c>
      <c r="AC113" s="33">
        <v>11</v>
      </c>
      <c r="AD113" s="33">
        <v>19</v>
      </c>
      <c r="AE113" s="33">
        <v>4</v>
      </c>
      <c r="AF113" s="33">
        <v>2</v>
      </c>
      <c r="AG113" s="33">
        <v>8</v>
      </c>
      <c r="AH113" s="33">
        <v>8</v>
      </c>
      <c r="AI113" s="33">
        <v>9</v>
      </c>
      <c r="AJ113" s="33">
        <v>5</v>
      </c>
    </row>
    <row r="114" spans="1:36" ht="15" customHeight="1" x14ac:dyDescent="0.15">
      <c r="A114" s="4"/>
      <c r="B114" s="25" t="s">
        <v>274</v>
      </c>
      <c r="C114" s="125"/>
      <c r="D114" s="33">
        <v>4</v>
      </c>
      <c r="E114" s="33">
        <v>3</v>
      </c>
      <c r="F114" s="33">
        <v>1</v>
      </c>
      <c r="G114" s="33">
        <v>0</v>
      </c>
      <c r="H114" s="33">
        <v>0</v>
      </c>
      <c r="I114" s="33">
        <v>0</v>
      </c>
      <c r="J114" s="33">
        <v>0</v>
      </c>
      <c r="K114" s="33">
        <v>4</v>
      </c>
      <c r="L114" s="33">
        <v>1</v>
      </c>
      <c r="M114" s="33">
        <v>2</v>
      </c>
      <c r="N114" s="33">
        <v>0</v>
      </c>
      <c r="O114" s="33">
        <v>1</v>
      </c>
      <c r="P114" s="33">
        <v>0</v>
      </c>
      <c r="Q114" s="33">
        <v>0</v>
      </c>
      <c r="R114" s="33">
        <v>4</v>
      </c>
      <c r="S114" s="33">
        <v>0</v>
      </c>
      <c r="T114" s="33">
        <v>3</v>
      </c>
      <c r="U114" s="33">
        <v>0</v>
      </c>
      <c r="V114" s="33">
        <v>2</v>
      </c>
      <c r="W114" s="33">
        <v>0</v>
      </c>
      <c r="X114" s="33">
        <v>1</v>
      </c>
      <c r="Y114" s="33">
        <v>0</v>
      </c>
      <c r="Z114" s="33">
        <v>1</v>
      </c>
      <c r="AA114" s="33">
        <v>1</v>
      </c>
      <c r="AB114" s="33">
        <v>0</v>
      </c>
      <c r="AC114" s="33">
        <v>0</v>
      </c>
      <c r="AD114" s="33">
        <v>0</v>
      </c>
      <c r="AE114" s="33">
        <v>0</v>
      </c>
      <c r="AF114" s="33">
        <v>0</v>
      </c>
      <c r="AG114" s="33">
        <v>0</v>
      </c>
      <c r="AH114" s="33">
        <v>0</v>
      </c>
      <c r="AI114" s="33">
        <v>1</v>
      </c>
      <c r="AJ114" s="33">
        <v>1</v>
      </c>
    </row>
    <row r="115" spans="1:36" ht="15" customHeight="1" x14ac:dyDescent="0.15">
      <c r="A115" s="3" t="s">
        <v>354</v>
      </c>
      <c r="B115" s="24" t="s">
        <v>271</v>
      </c>
      <c r="C115" s="125"/>
      <c r="D115" s="33">
        <v>424</v>
      </c>
      <c r="E115" s="33">
        <v>191</v>
      </c>
      <c r="F115" s="33">
        <v>92</v>
      </c>
      <c r="G115" s="33">
        <v>13</v>
      </c>
      <c r="H115" s="33">
        <v>104</v>
      </c>
      <c r="I115" s="33">
        <v>17</v>
      </c>
      <c r="J115" s="33">
        <v>7</v>
      </c>
      <c r="K115" s="33">
        <v>424</v>
      </c>
      <c r="L115" s="33">
        <v>160</v>
      </c>
      <c r="M115" s="33">
        <v>114</v>
      </c>
      <c r="N115" s="33">
        <v>10</v>
      </c>
      <c r="O115" s="33">
        <v>113</v>
      </c>
      <c r="P115" s="33">
        <v>19</v>
      </c>
      <c r="Q115" s="33">
        <v>8</v>
      </c>
      <c r="R115" s="33">
        <v>424</v>
      </c>
      <c r="S115" s="33">
        <v>66</v>
      </c>
      <c r="T115" s="33">
        <v>162</v>
      </c>
      <c r="U115" s="33">
        <v>68</v>
      </c>
      <c r="V115" s="33">
        <v>211</v>
      </c>
      <c r="W115" s="33">
        <v>52</v>
      </c>
      <c r="X115" s="33">
        <v>100</v>
      </c>
      <c r="Y115" s="33">
        <v>52</v>
      </c>
      <c r="Z115" s="33">
        <v>71</v>
      </c>
      <c r="AA115" s="33">
        <v>65</v>
      </c>
      <c r="AB115" s="33">
        <v>89</v>
      </c>
      <c r="AC115" s="33">
        <v>42</v>
      </c>
      <c r="AD115" s="33">
        <v>70</v>
      </c>
      <c r="AE115" s="33">
        <v>12</v>
      </c>
      <c r="AF115" s="33">
        <v>23</v>
      </c>
      <c r="AG115" s="33">
        <v>36</v>
      </c>
      <c r="AH115" s="33">
        <v>17</v>
      </c>
      <c r="AI115" s="33">
        <v>32</v>
      </c>
      <c r="AJ115" s="33">
        <v>24</v>
      </c>
    </row>
    <row r="116" spans="1:36" ht="15" customHeight="1" x14ac:dyDescent="0.15">
      <c r="A116" s="55" t="s">
        <v>379</v>
      </c>
      <c r="B116" s="24" t="s">
        <v>272</v>
      </c>
      <c r="C116" s="125"/>
      <c r="D116" s="33">
        <v>275</v>
      </c>
      <c r="E116" s="33">
        <v>111</v>
      </c>
      <c r="F116" s="33">
        <v>58</v>
      </c>
      <c r="G116" s="33">
        <v>13</v>
      </c>
      <c r="H116" s="33">
        <v>78</v>
      </c>
      <c r="I116" s="33">
        <v>12</v>
      </c>
      <c r="J116" s="33">
        <v>3</v>
      </c>
      <c r="K116" s="33">
        <v>275</v>
      </c>
      <c r="L116" s="33">
        <v>86</v>
      </c>
      <c r="M116" s="33">
        <v>75</v>
      </c>
      <c r="N116" s="33">
        <v>10</v>
      </c>
      <c r="O116" s="33">
        <v>83</v>
      </c>
      <c r="P116" s="33">
        <v>15</v>
      </c>
      <c r="Q116" s="33">
        <v>6</v>
      </c>
      <c r="R116" s="33">
        <v>275</v>
      </c>
      <c r="S116" s="33">
        <v>42</v>
      </c>
      <c r="T116" s="33">
        <v>89</v>
      </c>
      <c r="U116" s="33">
        <v>43</v>
      </c>
      <c r="V116" s="33">
        <v>116</v>
      </c>
      <c r="W116" s="33">
        <v>35</v>
      </c>
      <c r="X116" s="33">
        <v>78</v>
      </c>
      <c r="Y116" s="33">
        <v>27</v>
      </c>
      <c r="Z116" s="33">
        <v>54</v>
      </c>
      <c r="AA116" s="33">
        <v>47</v>
      </c>
      <c r="AB116" s="33">
        <v>56</v>
      </c>
      <c r="AC116" s="33">
        <v>33</v>
      </c>
      <c r="AD116" s="33">
        <v>41</v>
      </c>
      <c r="AE116" s="33">
        <v>5</v>
      </c>
      <c r="AF116" s="33">
        <v>14</v>
      </c>
      <c r="AG116" s="33">
        <v>34</v>
      </c>
      <c r="AH116" s="33">
        <v>16</v>
      </c>
      <c r="AI116" s="33">
        <v>15</v>
      </c>
      <c r="AJ116" s="33">
        <v>22</v>
      </c>
    </row>
    <row r="117" spans="1:36" ht="15" customHeight="1" x14ac:dyDescent="0.15">
      <c r="A117" s="55" t="s">
        <v>380</v>
      </c>
      <c r="B117" s="24" t="s">
        <v>273</v>
      </c>
      <c r="C117" s="125"/>
      <c r="D117" s="33">
        <v>268</v>
      </c>
      <c r="E117" s="33">
        <v>127</v>
      </c>
      <c r="F117" s="33">
        <v>44</v>
      </c>
      <c r="G117" s="33">
        <v>11</v>
      </c>
      <c r="H117" s="33">
        <v>71</v>
      </c>
      <c r="I117" s="33">
        <v>12</v>
      </c>
      <c r="J117" s="33">
        <v>3</v>
      </c>
      <c r="K117" s="33">
        <v>268</v>
      </c>
      <c r="L117" s="33">
        <v>102</v>
      </c>
      <c r="M117" s="33">
        <v>55</v>
      </c>
      <c r="N117" s="33">
        <v>9</v>
      </c>
      <c r="O117" s="33">
        <v>79</v>
      </c>
      <c r="P117" s="33">
        <v>19</v>
      </c>
      <c r="Q117" s="33">
        <v>4</v>
      </c>
      <c r="R117" s="33">
        <v>268</v>
      </c>
      <c r="S117" s="33">
        <v>34</v>
      </c>
      <c r="T117" s="33">
        <v>88</v>
      </c>
      <c r="U117" s="33">
        <v>47</v>
      </c>
      <c r="V117" s="33">
        <v>114</v>
      </c>
      <c r="W117" s="33">
        <v>58</v>
      </c>
      <c r="X117" s="33">
        <v>103</v>
      </c>
      <c r="Y117" s="33">
        <v>12</v>
      </c>
      <c r="Z117" s="33">
        <v>50</v>
      </c>
      <c r="AA117" s="33">
        <v>30</v>
      </c>
      <c r="AB117" s="33">
        <v>37</v>
      </c>
      <c r="AC117" s="33">
        <v>26</v>
      </c>
      <c r="AD117" s="33">
        <v>44</v>
      </c>
      <c r="AE117" s="33">
        <v>10</v>
      </c>
      <c r="AF117" s="33">
        <v>7</v>
      </c>
      <c r="AG117" s="33">
        <v>37</v>
      </c>
      <c r="AH117" s="33">
        <v>22</v>
      </c>
      <c r="AI117" s="33">
        <v>15</v>
      </c>
      <c r="AJ117" s="33">
        <v>12</v>
      </c>
    </row>
    <row r="118" spans="1:36" ht="15" customHeight="1" x14ac:dyDescent="0.15">
      <c r="A118" s="4"/>
      <c r="B118" s="25" t="s">
        <v>274</v>
      </c>
      <c r="C118" s="125"/>
      <c r="D118" s="33">
        <v>18</v>
      </c>
      <c r="E118" s="33">
        <v>10</v>
      </c>
      <c r="F118" s="33">
        <v>3</v>
      </c>
      <c r="G118" s="33">
        <v>1</v>
      </c>
      <c r="H118" s="33">
        <v>3</v>
      </c>
      <c r="I118" s="33">
        <v>0</v>
      </c>
      <c r="J118" s="33">
        <v>1</v>
      </c>
      <c r="K118" s="33">
        <v>18</v>
      </c>
      <c r="L118" s="33">
        <v>9</v>
      </c>
      <c r="M118" s="33">
        <v>5</v>
      </c>
      <c r="N118" s="33">
        <v>0</v>
      </c>
      <c r="O118" s="33">
        <v>4</v>
      </c>
      <c r="P118" s="33">
        <v>0</v>
      </c>
      <c r="Q118" s="33">
        <v>0</v>
      </c>
      <c r="R118" s="33">
        <v>18</v>
      </c>
      <c r="S118" s="33">
        <v>2</v>
      </c>
      <c r="T118" s="33">
        <v>7</v>
      </c>
      <c r="U118" s="33">
        <v>0</v>
      </c>
      <c r="V118" s="33">
        <v>8</v>
      </c>
      <c r="W118" s="33">
        <v>3</v>
      </c>
      <c r="X118" s="33">
        <v>6</v>
      </c>
      <c r="Y118" s="33">
        <v>1</v>
      </c>
      <c r="Z118" s="33">
        <v>1</v>
      </c>
      <c r="AA118" s="33">
        <v>3</v>
      </c>
      <c r="AB118" s="33">
        <v>1</v>
      </c>
      <c r="AC118" s="33">
        <v>2</v>
      </c>
      <c r="AD118" s="33">
        <v>4</v>
      </c>
      <c r="AE118" s="33">
        <v>2</v>
      </c>
      <c r="AF118" s="33">
        <v>1</v>
      </c>
      <c r="AG118" s="33">
        <v>1</v>
      </c>
      <c r="AH118" s="33">
        <v>0</v>
      </c>
      <c r="AI118" s="33">
        <v>2</v>
      </c>
      <c r="AJ118" s="33">
        <v>2</v>
      </c>
    </row>
    <row r="119" spans="1:36" ht="15" customHeight="1" x14ac:dyDescent="0.15">
      <c r="A119" s="3" t="s">
        <v>354</v>
      </c>
      <c r="B119" s="24" t="s">
        <v>271</v>
      </c>
      <c r="C119" s="125"/>
      <c r="D119" s="33">
        <v>499</v>
      </c>
      <c r="E119" s="33">
        <v>214</v>
      </c>
      <c r="F119" s="33">
        <v>115</v>
      </c>
      <c r="G119" s="33">
        <v>15</v>
      </c>
      <c r="H119" s="33">
        <v>129</v>
      </c>
      <c r="I119" s="33">
        <v>19</v>
      </c>
      <c r="J119" s="33">
        <v>7</v>
      </c>
      <c r="K119" s="33">
        <v>499</v>
      </c>
      <c r="L119" s="33">
        <v>180</v>
      </c>
      <c r="M119" s="33">
        <v>134</v>
      </c>
      <c r="N119" s="33">
        <v>12</v>
      </c>
      <c r="O119" s="33">
        <v>135</v>
      </c>
      <c r="P119" s="33">
        <v>27</v>
      </c>
      <c r="Q119" s="33">
        <v>11</v>
      </c>
      <c r="R119" s="33">
        <v>499</v>
      </c>
      <c r="S119" s="33">
        <v>72</v>
      </c>
      <c r="T119" s="33">
        <v>183</v>
      </c>
      <c r="U119" s="33">
        <v>78</v>
      </c>
      <c r="V119" s="33">
        <v>244</v>
      </c>
      <c r="W119" s="33">
        <v>63</v>
      </c>
      <c r="X119" s="33">
        <v>127</v>
      </c>
      <c r="Y119" s="33">
        <v>52</v>
      </c>
      <c r="Z119" s="33">
        <v>83</v>
      </c>
      <c r="AA119" s="33">
        <v>79</v>
      </c>
      <c r="AB119" s="33">
        <v>106</v>
      </c>
      <c r="AC119" s="33">
        <v>52</v>
      </c>
      <c r="AD119" s="33">
        <v>81</v>
      </c>
      <c r="AE119" s="33">
        <v>11</v>
      </c>
      <c r="AF119" s="33">
        <v>28</v>
      </c>
      <c r="AG119" s="33">
        <v>48</v>
      </c>
      <c r="AH119" s="33">
        <v>27</v>
      </c>
      <c r="AI119" s="33">
        <v>32</v>
      </c>
      <c r="AJ119" s="33">
        <v>31</v>
      </c>
    </row>
    <row r="120" spans="1:36" ht="15" customHeight="1" x14ac:dyDescent="0.15">
      <c r="A120" s="55" t="s">
        <v>381</v>
      </c>
      <c r="B120" s="24" t="s">
        <v>272</v>
      </c>
      <c r="C120" s="125"/>
      <c r="D120" s="33">
        <v>265</v>
      </c>
      <c r="E120" s="33">
        <v>113</v>
      </c>
      <c r="F120" s="33">
        <v>52</v>
      </c>
      <c r="G120" s="33">
        <v>10</v>
      </c>
      <c r="H120" s="33">
        <v>75</v>
      </c>
      <c r="I120" s="33">
        <v>13</v>
      </c>
      <c r="J120" s="33">
        <v>2</v>
      </c>
      <c r="K120" s="33">
        <v>265</v>
      </c>
      <c r="L120" s="33">
        <v>89</v>
      </c>
      <c r="M120" s="33">
        <v>76</v>
      </c>
      <c r="N120" s="33">
        <v>5</v>
      </c>
      <c r="O120" s="33">
        <v>78</v>
      </c>
      <c r="P120" s="33">
        <v>13</v>
      </c>
      <c r="Q120" s="33">
        <v>4</v>
      </c>
      <c r="R120" s="33">
        <v>265</v>
      </c>
      <c r="S120" s="33">
        <v>38</v>
      </c>
      <c r="T120" s="33">
        <v>81</v>
      </c>
      <c r="U120" s="33">
        <v>54</v>
      </c>
      <c r="V120" s="33">
        <v>106</v>
      </c>
      <c r="W120" s="33">
        <v>35</v>
      </c>
      <c r="X120" s="33">
        <v>85</v>
      </c>
      <c r="Y120" s="33">
        <v>25</v>
      </c>
      <c r="Z120" s="33">
        <v>59</v>
      </c>
      <c r="AA120" s="33">
        <v>37</v>
      </c>
      <c r="AB120" s="33">
        <v>47</v>
      </c>
      <c r="AC120" s="33">
        <v>30</v>
      </c>
      <c r="AD120" s="33">
        <v>43</v>
      </c>
      <c r="AE120" s="33">
        <v>9</v>
      </c>
      <c r="AF120" s="33">
        <v>9</v>
      </c>
      <c r="AG120" s="33">
        <v>36</v>
      </c>
      <c r="AH120" s="33">
        <v>15</v>
      </c>
      <c r="AI120" s="33">
        <v>14</v>
      </c>
      <c r="AJ120" s="33">
        <v>18</v>
      </c>
    </row>
    <row r="121" spans="1:36" ht="15" customHeight="1" x14ac:dyDescent="0.15">
      <c r="A121" s="55" t="s">
        <v>382</v>
      </c>
      <c r="B121" s="24" t="s">
        <v>273</v>
      </c>
      <c r="C121" s="125"/>
      <c r="D121" s="33">
        <v>210</v>
      </c>
      <c r="E121" s="33">
        <v>106</v>
      </c>
      <c r="F121" s="33">
        <v>28</v>
      </c>
      <c r="G121" s="33">
        <v>12</v>
      </c>
      <c r="H121" s="33">
        <v>51</v>
      </c>
      <c r="I121" s="33">
        <v>9</v>
      </c>
      <c r="J121" s="33">
        <v>4</v>
      </c>
      <c r="K121" s="33">
        <v>210</v>
      </c>
      <c r="L121" s="33">
        <v>84</v>
      </c>
      <c r="M121" s="33">
        <v>35</v>
      </c>
      <c r="N121" s="33">
        <v>12</v>
      </c>
      <c r="O121" s="33">
        <v>63</v>
      </c>
      <c r="P121" s="33">
        <v>13</v>
      </c>
      <c r="Q121" s="33">
        <v>3</v>
      </c>
      <c r="R121" s="33">
        <v>210</v>
      </c>
      <c r="S121" s="33">
        <v>33</v>
      </c>
      <c r="T121" s="33">
        <v>77</v>
      </c>
      <c r="U121" s="33">
        <v>26</v>
      </c>
      <c r="V121" s="33">
        <v>94</v>
      </c>
      <c r="W121" s="33">
        <v>48</v>
      </c>
      <c r="X121" s="33">
        <v>70</v>
      </c>
      <c r="Y121" s="33">
        <v>14</v>
      </c>
      <c r="Z121" s="33">
        <v>32</v>
      </c>
      <c r="AA121" s="33">
        <v>27</v>
      </c>
      <c r="AB121" s="33">
        <v>29</v>
      </c>
      <c r="AC121" s="33">
        <v>20</v>
      </c>
      <c r="AD121" s="33">
        <v>33</v>
      </c>
      <c r="AE121" s="33">
        <v>9</v>
      </c>
      <c r="AF121" s="33">
        <v>8</v>
      </c>
      <c r="AG121" s="33">
        <v>24</v>
      </c>
      <c r="AH121" s="33">
        <v>13</v>
      </c>
      <c r="AI121" s="33">
        <v>17</v>
      </c>
      <c r="AJ121" s="33">
        <v>10</v>
      </c>
    </row>
    <row r="122" spans="1:36" ht="15" customHeight="1" x14ac:dyDescent="0.15">
      <c r="A122" s="4"/>
      <c r="B122" s="25" t="s">
        <v>274</v>
      </c>
      <c r="C122" s="125"/>
      <c r="D122" s="33">
        <v>11</v>
      </c>
      <c r="E122" s="33">
        <v>6</v>
      </c>
      <c r="F122" s="33">
        <v>2</v>
      </c>
      <c r="G122" s="33">
        <v>1</v>
      </c>
      <c r="H122" s="33">
        <v>1</v>
      </c>
      <c r="I122" s="33">
        <v>0</v>
      </c>
      <c r="J122" s="33">
        <v>1</v>
      </c>
      <c r="K122" s="33">
        <v>11</v>
      </c>
      <c r="L122" s="33">
        <v>4</v>
      </c>
      <c r="M122" s="33">
        <v>4</v>
      </c>
      <c r="N122" s="33">
        <v>0</v>
      </c>
      <c r="O122" s="33">
        <v>3</v>
      </c>
      <c r="P122" s="33">
        <v>0</v>
      </c>
      <c r="Q122" s="33">
        <v>0</v>
      </c>
      <c r="R122" s="33">
        <v>11</v>
      </c>
      <c r="S122" s="33">
        <v>1</v>
      </c>
      <c r="T122" s="33">
        <v>5</v>
      </c>
      <c r="U122" s="33">
        <v>0</v>
      </c>
      <c r="V122" s="33">
        <v>5</v>
      </c>
      <c r="W122" s="33">
        <v>2</v>
      </c>
      <c r="X122" s="33">
        <v>5</v>
      </c>
      <c r="Y122" s="33">
        <v>1</v>
      </c>
      <c r="Z122" s="33">
        <v>2</v>
      </c>
      <c r="AA122" s="33">
        <v>2</v>
      </c>
      <c r="AB122" s="33">
        <v>1</v>
      </c>
      <c r="AC122" s="33">
        <v>1</v>
      </c>
      <c r="AD122" s="33">
        <v>2</v>
      </c>
      <c r="AE122" s="33">
        <v>0</v>
      </c>
      <c r="AF122" s="33">
        <v>0</v>
      </c>
      <c r="AG122" s="33">
        <v>0</v>
      </c>
      <c r="AH122" s="33">
        <v>0</v>
      </c>
      <c r="AI122" s="33">
        <v>1</v>
      </c>
      <c r="AJ122" s="33">
        <v>1</v>
      </c>
    </row>
    <row r="123" spans="1:36" ht="15" customHeight="1" x14ac:dyDescent="0.15">
      <c r="A123" s="3" t="s">
        <v>354</v>
      </c>
      <c r="B123" s="24" t="s">
        <v>271</v>
      </c>
      <c r="C123" s="125"/>
      <c r="D123" s="33">
        <v>295</v>
      </c>
      <c r="E123" s="33">
        <v>140</v>
      </c>
      <c r="F123" s="33">
        <v>67</v>
      </c>
      <c r="G123" s="33">
        <v>8</v>
      </c>
      <c r="H123" s="33">
        <v>63</v>
      </c>
      <c r="I123" s="33">
        <v>13</v>
      </c>
      <c r="J123" s="33">
        <v>4</v>
      </c>
      <c r="K123" s="33">
        <v>295</v>
      </c>
      <c r="L123" s="33">
        <v>114</v>
      </c>
      <c r="M123" s="33">
        <v>88</v>
      </c>
      <c r="N123" s="33">
        <v>6</v>
      </c>
      <c r="O123" s="33">
        <v>66</v>
      </c>
      <c r="P123" s="33">
        <v>14</v>
      </c>
      <c r="Q123" s="33">
        <v>7</v>
      </c>
      <c r="R123" s="33">
        <v>295</v>
      </c>
      <c r="S123" s="33">
        <v>46</v>
      </c>
      <c r="T123" s="33">
        <v>109</v>
      </c>
      <c r="U123" s="33">
        <v>56</v>
      </c>
      <c r="V123" s="33">
        <v>136</v>
      </c>
      <c r="W123" s="33">
        <v>37</v>
      </c>
      <c r="X123" s="33">
        <v>67</v>
      </c>
      <c r="Y123" s="33">
        <v>29</v>
      </c>
      <c r="Z123" s="33">
        <v>43</v>
      </c>
      <c r="AA123" s="33">
        <v>51</v>
      </c>
      <c r="AB123" s="33">
        <v>68</v>
      </c>
      <c r="AC123" s="33">
        <v>37</v>
      </c>
      <c r="AD123" s="33">
        <v>40</v>
      </c>
      <c r="AE123" s="33">
        <v>7</v>
      </c>
      <c r="AF123" s="33">
        <v>18</v>
      </c>
      <c r="AG123" s="33">
        <v>23</v>
      </c>
      <c r="AH123" s="33">
        <v>17</v>
      </c>
      <c r="AI123" s="33">
        <v>14</v>
      </c>
      <c r="AJ123" s="33">
        <v>22</v>
      </c>
    </row>
    <row r="124" spans="1:36" ht="15" customHeight="1" x14ac:dyDescent="0.15">
      <c r="A124" s="55" t="s">
        <v>392</v>
      </c>
      <c r="B124" s="24" t="s">
        <v>272</v>
      </c>
      <c r="C124" s="125"/>
      <c r="D124" s="33">
        <v>265</v>
      </c>
      <c r="E124" s="33">
        <v>108</v>
      </c>
      <c r="F124" s="33">
        <v>59</v>
      </c>
      <c r="G124" s="33">
        <v>9</v>
      </c>
      <c r="H124" s="33">
        <v>71</v>
      </c>
      <c r="I124" s="33">
        <v>11</v>
      </c>
      <c r="J124" s="33">
        <v>7</v>
      </c>
      <c r="K124" s="33">
        <v>265</v>
      </c>
      <c r="L124" s="33">
        <v>89</v>
      </c>
      <c r="M124" s="33">
        <v>71</v>
      </c>
      <c r="N124" s="33">
        <v>7</v>
      </c>
      <c r="O124" s="33">
        <v>75</v>
      </c>
      <c r="P124" s="33">
        <v>17</v>
      </c>
      <c r="Q124" s="33">
        <v>6</v>
      </c>
      <c r="R124" s="33">
        <v>265</v>
      </c>
      <c r="S124" s="33">
        <v>45</v>
      </c>
      <c r="T124" s="33">
        <v>93</v>
      </c>
      <c r="U124" s="33">
        <v>41</v>
      </c>
      <c r="V124" s="33">
        <v>120</v>
      </c>
      <c r="W124" s="33">
        <v>40</v>
      </c>
      <c r="X124" s="33">
        <v>68</v>
      </c>
      <c r="Y124" s="33">
        <v>28</v>
      </c>
      <c r="Z124" s="33">
        <v>45</v>
      </c>
      <c r="AA124" s="33">
        <v>47</v>
      </c>
      <c r="AB124" s="33">
        <v>48</v>
      </c>
      <c r="AC124" s="33">
        <v>28</v>
      </c>
      <c r="AD124" s="33">
        <v>47</v>
      </c>
      <c r="AE124" s="33">
        <v>5</v>
      </c>
      <c r="AF124" s="33">
        <v>12</v>
      </c>
      <c r="AG124" s="33">
        <v>31</v>
      </c>
      <c r="AH124" s="33">
        <v>17</v>
      </c>
      <c r="AI124" s="33">
        <v>17</v>
      </c>
      <c r="AJ124" s="33">
        <v>16</v>
      </c>
    </row>
    <row r="125" spans="1:36" ht="15" customHeight="1" x14ac:dyDescent="0.15">
      <c r="A125" s="55" t="s">
        <v>393</v>
      </c>
      <c r="B125" s="24" t="s">
        <v>273</v>
      </c>
      <c r="C125" s="125"/>
      <c r="D125" s="33">
        <v>346</v>
      </c>
      <c r="E125" s="33">
        <v>157</v>
      </c>
      <c r="F125" s="33">
        <v>54</v>
      </c>
      <c r="G125" s="33">
        <v>17</v>
      </c>
      <c r="H125" s="33">
        <v>102</v>
      </c>
      <c r="I125" s="33">
        <v>14</v>
      </c>
      <c r="J125" s="33">
        <v>2</v>
      </c>
      <c r="K125" s="33">
        <v>346</v>
      </c>
      <c r="L125" s="33">
        <v>120</v>
      </c>
      <c r="M125" s="33">
        <v>76</v>
      </c>
      <c r="N125" s="33">
        <v>13</v>
      </c>
      <c r="O125" s="33">
        <v>116</v>
      </c>
      <c r="P125" s="33">
        <v>17</v>
      </c>
      <c r="Q125" s="33">
        <v>4</v>
      </c>
      <c r="R125" s="33">
        <v>346</v>
      </c>
      <c r="S125" s="33">
        <v>43</v>
      </c>
      <c r="T125" s="33">
        <v>122</v>
      </c>
      <c r="U125" s="33">
        <v>52</v>
      </c>
      <c r="V125" s="33">
        <v>160</v>
      </c>
      <c r="W125" s="33">
        <v>52</v>
      </c>
      <c r="X125" s="33">
        <v>121</v>
      </c>
      <c r="Y125" s="33">
        <v>26</v>
      </c>
      <c r="Z125" s="33">
        <v>68</v>
      </c>
      <c r="AA125" s="33">
        <v>41</v>
      </c>
      <c r="AB125" s="33">
        <v>55</v>
      </c>
      <c r="AC125" s="33">
        <v>35</v>
      </c>
      <c r="AD125" s="33">
        <v>62</v>
      </c>
      <c r="AE125" s="33">
        <v>13</v>
      </c>
      <c r="AF125" s="33">
        <v>13</v>
      </c>
      <c r="AG125" s="33">
        <v>43</v>
      </c>
      <c r="AH125" s="33">
        <v>19</v>
      </c>
      <c r="AI125" s="33">
        <v>24</v>
      </c>
      <c r="AJ125" s="33">
        <v>19</v>
      </c>
    </row>
    <row r="126" spans="1:36" ht="15" customHeight="1" x14ac:dyDescent="0.15">
      <c r="A126" s="56" t="s">
        <v>394</v>
      </c>
      <c r="B126" s="25" t="s">
        <v>274</v>
      </c>
      <c r="C126" s="125"/>
      <c r="D126" s="33">
        <v>79</v>
      </c>
      <c r="E126" s="33">
        <v>34</v>
      </c>
      <c r="F126" s="33">
        <v>17</v>
      </c>
      <c r="G126" s="33">
        <v>4</v>
      </c>
      <c r="H126" s="33">
        <v>20</v>
      </c>
      <c r="I126" s="33">
        <v>3</v>
      </c>
      <c r="J126" s="33">
        <v>1</v>
      </c>
      <c r="K126" s="33">
        <v>79</v>
      </c>
      <c r="L126" s="33">
        <v>34</v>
      </c>
      <c r="M126" s="33">
        <v>14</v>
      </c>
      <c r="N126" s="33">
        <v>3</v>
      </c>
      <c r="O126" s="33">
        <v>22</v>
      </c>
      <c r="P126" s="33">
        <v>5</v>
      </c>
      <c r="Q126" s="33">
        <v>1</v>
      </c>
      <c r="R126" s="33">
        <v>79</v>
      </c>
      <c r="S126" s="33">
        <v>10</v>
      </c>
      <c r="T126" s="33">
        <v>22</v>
      </c>
      <c r="U126" s="33">
        <v>9</v>
      </c>
      <c r="V126" s="33">
        <v>33</v>
      </c>
      <c r="W126" s="33">
        <v>19</v>
      </c>
      <c r="X126" s="33">
        <v>31</v>
      </c>
      <c r="Y126" s="33">
        <v>9</v>
      </c>
      <c r="Z126" s="33">
        <v>20</v>
      </c>
      <c r="AA126" s="33">
        <v>6</v>
      </c>
      <c r="AB126" s="33">
        <v>12</v>
      </c>
      <c r="AC126" s="33">
        <v>3</v>
      </c>
      <c r="AD126" s="33">
        <v>10</v>
      </c>
      <c r="AE126" s="33">
        <v>4</v>
      </c>
      <c r="AF126" s="33">
        <v>2</v>
      </c>
      <c r="AG126" s="33">
        <v>11</v>
      </c>
      <c r="AH126" s="33">
        <v>2</v>
      </c>
      <c r="AI126" s="33">
        <v>9</v>
      </c>
      <c r="AJ126" s="33">
        <v>3</v>
      </c>
    </row>
    <row r="127" spans="1:36" ht="15" customHeight="1" x14ac:dyDescent="0.15">
      <c r="A127" s="3" t="s">
        <v>354</v>
      </c>
      <c r="B127" s="24" t="s">
        <v>271</v>
      </c>
      <c r="C127" s="125"/>
      <c r="D127" s="33">
        <v>301</v>
      </c>
      <c r="E127" s="33">
        <v>140</v>
      </c>
      <c r="F127" s="33">
        <v>65</v>
      </c>
      <c r="G127" s="33">
        <v>9</v>
      </c>
      <c r="H127" s="33">
        <v>72</v>
      </c>
      <c r="I127" s="33">
        <v>11</v>
      </c>
      <c r="J127" s="33">
        <v>4</v>
      </c>
      <c r="K127" s="33">
        <v>301</v>
      </c>
      <c r="L127" s="33">
        <v>109</v>
      </c>
      <c r="M127" s="33">
        <v>92</v>
      </c>
      <c r="N127" s="33">
        <v>6</v>
      </c>
      <c r="O127" s="33">
        <v>69</v>
      </c>
      <c r="P127" s="33">
        <v>18</v>
      </c>
      <c r="Q127" s="33">
        <v>7</v>
      </c>
      <c r="R127" s="33">
        <v>301</v>
      </c>
      <c r="S127" s="33">
        <v>41</v>
      </c>
      <c r="T127" s="33">
        <v>113</v>
      </c>
      <c r="U127" s="33">
        <v>58</v>
      </c>
      <c r="V127" s="33">
        <v>141</v>
      </c>
      <c r="W127" s="33">
        <v>34</v>
      </c>
      <c r="X127" s="33">
        <v>70</v>
      </c>
      <c r="Y127" s="33">
        <v>25</v>
      </c>
      <c r="Z127" s="33">
        <v>46</v>
      </c>
      <c r="AA127" s="33">
        <v>53</v>
      </c>
      <c r="AB127" s="33">
        <v>75</v>
      </c>
      <c r="AC127" s="33">
        <v>35</v>
      </c>
      <c r="AD127" s="33">
        <v>43</v>
      </c>
      <c r="AE127" s="33">
        <v>6</v>
      </c>
      <c r="AF127" s="33">
        <v>15</v>
      </c>
      <c r="AG127" s="33">
        <v>24</v>
      </c>
      <c r="AH127" s="33">
        <v>18</v>
      </c>
      <c r="AI127" s="33">
        <v>15</v>
      </c>
      <c r="AJ127" s="33">
        <v>22</v>
      </c>
    </row>
    <row r="128" spans="1:36" ht="15" customHeight="1" x14ac:dyDescent="0.15">
      <c r="A128" s="55" t="s">
        <v>366</v>
      </c>
      <c r="B128" s="24" t="s">
        <v>272</v>
      </c>
      <c r="C128" s="125"/>
      <c r="D128" s="33">
        <v>253</v>
      </c>
      <c r="E128" s="33">
        <v>102</v>
      </c>
      <c r="F128" s="33">
        <v>57</v>
      </c>
      <c r="G128" s="33">
        <v>8</v>
      </c>
      <c r="H128" s="33">
        <v>64</v>
      </c>
      <c r="I128" s="33">
        <v>14</v>
      </c>
      <c r="J128" s="33">
        <v>8</v>
      </c>
      <c r="K128" s="33">
        <v>253</v>
      </c>
      <c r="L128" s="33">
        <v>88</v>
      </c>
      <c r="M128" s="33">
        <v>67</v>
      </c>
      <c r="N128" s="33">
        <v>10</v>
      </c>
      <c r="O128" s="33">
        <v>67</v>
      </c>
      <c r="P128" s="33">
        <v>14</v>
      </c>
      <c r="Q128" s="33">
        <v>7</v>
      </c>
      <c r="R128" s="33">
        <v>253</v>
      </c>
      <c r="S128" s="33">
        <v>38</v>
      </c>
      <c r="T128" s="33">
        <v>90</v>
      </c>
      <c r="U128" s="33">
        <v>39</v>
      </c>
      <c r="V128" s="33">
        <v>109</v>
      </c>
      <c r="W128" s="33">
        <v>39</v>
      </c>
      <c r="X128" s="33">
        <v>68</v>
      </c>
      <c r="Y128" s="33">
        <v>32</v>
      </c>
      <c r="Z128" s="33">
        <v>48</v>
      </c>
      <c r="AA128" s="33">
        <v>40</v>
      </c>
      <c r="AB128" s="33">
        <v>48</v>
      </c>
      <c r="AC128" s="33">
        <v>28</v>
      </c>
      <c r="AD128" s="33">
        <v>45</v>
      </c>
      <c r="AE128" s="33">
        <v>7</v>
      </c>
      <c r="AF128" s="33">
        <v>15</v>
      </c>
      <c r="AG128" s="33">
        <v>23</v>
      </c>
      <c r="AH128" s="33">
        <v>13</v>
      </c>
      <c r="AI128" s="33">
        <v>15</v>
      </c>
      <c r="AJ128" s="33">
        <v>17</v>
      </c>
    </row>
    <row r="129" spans="1:36" ht="15" customHeight="1" x14ac:dyDescent="0.15">
      <c r="A129" s="55" t="s">
        <v>367</v>
      </c>
      <c r="B129" s="24" t="s">
        <v>273</v>
      </c>
      <c r="C129" s="125"/>
      <c r="D129" s="33">
        <v>375</v>
      </c>
      <c r="E129" s="33">
        <v>171</v>
      </c>
      <c r="F129" s="33">
        <v>64</v>
      </c>
      <c r="G129" s="33">
        <v>18</v>
      </c>
      <c r="H129" s="33">
        <v>108</v>
      </c>
      <c r="I129" s="33">
        <v>13</v>
      </c>
      <c r="J129" s="33">
        <v>1</v>
      </c>
      <c r="K129" s="33">
        <v>375</v>
      </c>
      <c r="L129" s="33">
        <v>140</v>
      </c>
      <c r="M129" s="33">
        <v>75</v>
      </c>
      <c r="N129" s="33">
        <v>11</v>
      </c>
      <c r="O129" s="33">
        <v>127</v>
      </c>
      <c r="P129" s="33">
        <v>18</v>
      </c>
      <c r="Q129" s="33">
        <v>4</v>
      </c>
      <c r="R129" s="33">
        <v>375</v>
      </c>
      <c r="S129" s="33">
        <v>56</v>
      </c>
      <c r="T129" s="33">
        <v>131</v>
      </c>
      <c r="U129" s="33">
        <v>57</v>
      </c>
      <c r="V129" s="33">
        <v>172</v>
      </c>
      <c r="W129" s="33">
        <v>59</v>
      </c>
      <c r="X129" s="33">
        <v>126</v>
      </c>
      <c r="Y129" s="33">
        <v>29</v>
      </c>
      <c r="Z129" s="33">
        <v>73</v>
      </c>
      <c r="AA129" s="33">
        <v>49</v>
      </c>
      <c r="AB129" s="33">
        <v>57</v>
      </c>
      <c r="AC129" s="33">
        <v>36</v>
      </c>
      <c r="AD129" s="33">
        <v>64</v>
      </c>
      <c r="AE129" s="33">
        <v>12</v>
      </c>
      <c r="AF129" s="33">
        <v>14</v>
      </c>
      <c r="AG129" s="33">
        <v>51</v>
      </c>
      <c r="AH129" s="33">
        <v>22</v>
      </c>
      <c r="AI129" s="33">
        <v>24</v>
      </c>
      <c r="AJ129" s="33">
        <v>19</v>
      </c>
    </row>
    <row r="130" spans="1:36" ht="15" customHeight="1" x14ac:dyDescent="0.15">
      <c r="A130" s="56" t="s">
        <v>368</v>
      </c>
      <c r="B130" s="25" t="s">
        <v>274</v>
      </c>
      <c r="C130" s="125"/>
      <c r="D130" s="33">
        <v>56</v>
      </c>
      <c r="E130" s="33">
        <v>26</v>
      </c>
      <c r="F130" s="33">
        <v>11</v>
      </c>
      <c r="G130" s="33">
        <v>3</v>
      </c>
      <c r="H130" s="33">
        <v>12</v>
      </c>
      <c r="I130" s="33">
        <v>3</v>
      </c>
      <c r="J130" s="33">
        <v>1</v>
      </c>
      <c r="K130" s="33">
        <v>56</v>
      </c>
      <c r="L130" s="33">
        <v>20</v>
      </c>
      <c r="M130" s="33">
        <v>15</v>
      </c>
      <c r="N130" s="33">
        <v>2</v>
      </c>
      <c r="O130" s="33">
        <v>16</v>
      </c>
      <c r="P130" s="33">
        <v>3</v>
      </c>
      <c r="Q130" s="33">
        <v>0</v>
      </c>
      <c r="R130" s="33">
        <v>56</v>
      </c>
      <c r="S130" s="33">
        <v>9</v>
      </c>
      <c r="T130" s="33">
        <v>12</v>
      </c>
      <c r="U130" s="33">
        <v>4</v>
      </c>
      <c r="V130" s="33">
        <v>27</v>
      </c>
      <c r="W130" s="33">
        <v>16</v>
      </c>
      <c r="X130" s="33">
        <v>23</v>
      </c>
      <c r="Y130" s="33">
        <v>6</v>
      </c>
      <c r="Z130" s="33">
        <v>9</v>
      </c>
      <c r="AA130" s="33">
        <v>3</v>
      </c>
      <c r="AB130" s="33">
        <v>3</v>
      </c>
      <c r="AC130" s="33">
        <v>4</v>
      </c>
      <c r="AD130" s="33">
        <v>7</v>
      </c>
      <c r="AE130" s="33">
        <v>4</v>
      </c>
      <c r="AF130" s="33">
        <v>1</v>
      </c>
      <c r="AG130" s="33">
        <v>10</v>
      </c>
      <c r="AH130" s="33">
        <v>2</v>
      </c>
      <c r="AI130" s="33">
        <v>10</v>
      </c>
      <c r="AJ130" s="33">
        <v>2</v>
      </c>
    </row>
    <row r="131" spans="1:36" ht="15" customHeight="1" x14ac:dyDescent="0.15">
      <c r="A131" s="3" t="s">
        <v>354</v>
      </c>
      <c r="B131" s="24" t="s">
        <v>271</v>
      </c>
      <c r="C131" s="125"/>
      <c r="D131" s="33">
        <v>287</v>
      </c>
      <c r="E131" s="33">
        <v>130</v>
      </c>
      <c r="F131" s="33">
        <v>64</v>
      </c>
      <c r="G131" s="33">
        <v>7</v>
      </c>
      <c r="H131" s="33">
        <v>69</v>
      </c>
      <c r="I131" s="33">
        <v>13</v>
      </c>
      <c r="J131" s="33">
        <v>4</v>
      </c>
      <c r="K131" s="33">
        <v>287</v>
      </c>
      <c r="L131" s="33">
        <v>104</v>
      </c>
      <c r="M131" s="33">
        <v>84</v>
      </c>
      <c r="N131" s="33">
        <v>6</v>
      </c>
      <c r="O131" s="33">
        <v>72</v>
      </c>
      <c r="P131" s="33">
        <v>13</v>
      </c>
      <c r="Q131" s="33">
        <v>8</v>
      </c>
      <c r="R131" s="33">
        <v>287</v>
      </c>
      <c r="S131" s="33">
        <v>43</v>
      </c>
      <c r="T131" s="33">
        <v>104</v>
      </c>
      <c r="U131" s="33">
        <v>41</v>
      </c>
      <c r="V131" s="33">
        <v>133</v>
      </c>
      <c r="W131" s="33">
        <v>31</v>
      </c>
      <c r="X131" s="33">
        <v>75</v>
      </c>
      <c r="Y131" s="33">
        <v>31</v>
      </c>
      <c r="Z131" s="33">
        <v>42</v>
      </c>
      <c r="AA131" s="33">
        <v>50</v>
      </c>
      <c r="AB131" s="33">
        <v>69</v>
      </c>
      <c r="AC131" s="33">
        <v>43</v>
      </c>
      <c r="AD131" s="33">
        <v>37</v>
      </c>
      <c r="AE131" s="33">
        <v>7</v>
      </c>
      <c r="AF131" s="33">
        <v>18</v>
      </c>
      <c r="AG131" s="33">
        <v>26</v>
      </c>
      <c r="AH131" s="33">
        <v>18</v>
      </c>
      <c r="AI131" s="33">
        <v>15</v>
      </c>
      <c r="AJ131" s="33">
        <v>19</v>
      </c>
    </row>
    <row r="132" spans="1:36" ht="15" customHeight="1" x14ac:dyDescent="0.15">
      <c r="A132" s="55" t="s">
        <v>369</v>
      </c>
      <c r="B132" s="24" t="s">
        <v>272</v>
      </c>
      <c r="C132" s="125"/>
      <c r="D132" s="33">
        <v>252</v>
      </c>
      <c r="E132" s="33">
        <v>109</v>
      </c>
      <c r="F132" s="33">
        <v>48</v>
      </c>
      <c r="G132" s="33">
        <v>11</v>
      </c>
      <c r="H132" s="33">
        <v>65</v>
      </c>
      <c r="I132" s="33">
        <v>13</v>
      </c>
      <c r="J132" s="33">
        <v>6</v>
      </c>
      <c r="K132" s="33">
        <v>252</v>
      </c>
      <c r="L132" s="33">
        <v>87</v>
      </c>
      <c r="M132" s="33">
        <v>63</v>
      </c>
      <c r="N132" s="33">
        <v>10</v>
      </c>
      <c r="O132" s="33">
        <v>70</v>
      </c>
      <c r="P132" s="33">
        <v>17</v>
      </c>
      <c r="Q132" s="33">
        <v>5</v>
      </c>
      <c r="R132" s="33">
        <v>252</v>
      </c>
      <c r="S132" s="33">
        <v>42</v>
      </c>
      <c r="T132" s="33">
        <v>95</v>
      </c>
      <c r="U132" s="33">
        <v>48</v>
      </c>
      <c r="V132" s="33">
        <v>120</v>
      </c>
      <c r="W132" s="33">
        <v>37</v>
      </c>
      <c r="X132" s="33">
        <v>63</v>
      </c>
      <c r="Y132" s="33">
        <v>22</v>
      </c>
      <c r="Z132" s="33">
        <v>38</v>
      </c>
      <c r="AA132" s="33">
        <v>42</v>
      </c>
      <c r="AB132" s="33">
        <v>47</v>
      </c>
      <c r="AC132" s="33">
        <v>30</v>
      </c>
      <c r="AD132" s="33">
        <v>45</v>
      </c>
      <c r="AE132" s="33">
        <v>8</v>
      </c>
      <c r="AF132" s="33">
        <v>14</v>
      </c>
      <c r="AG132" s="33">
        <v>25</v>
      </c>
      <c r="AH132" s="33">
        <v>12</v>
      </c>
      <c r="AI132" s="33">
        <v>14</v>
      </c>
      <c r="AJ132" s="33">
        <v>13</v>
      </c>
    </row>
    <row r="133" spans="1:36" ht="15" customHeight="1" x14ac:dyDescent="0.15">
      <c r="A133" s="55" t="s">
        <v>370</v>
      </c>
      <c r="B133" s="24" t="s">
        <v>273</v>
      </c>
      <c r="C133" s="125"/>
      <c r="D133" s="33">
        <v>378</v>
      </c>
      <c r="E133" s="33">
        <v>173</v>
      </c>
      <c r="F133" s="33">
        <v>73</v>
      </c>
      <c r="G133" s="33">
        <v>13</v>
      </c>
      <c r="H133" s="33">
        <v>103</v>
      </c>
      <c r="I133" s="33">
        <v>14</v>
      </c>
      <c r="J133" s="33">
        <v>2</v>
      </c>
      <c r="K133" s="33">
        <v>378</v>
      </c>
      <c r="L133" s="33">
        <v>139</v>
      </c>
      <c r="M133" s="33">
        <v>91</v>
      </c>
      <c r="N133" s="33">
        <v>9</v>
      </c>
      <c r="O133" s="33">
        <v>116</v>
      </c>
      <c r="P133" s="33">
        <v>19</v>
      </c>
      <c r="Q133" s="33">
        <v>4</v>
      </c>
      <c r="R133" s="33">
        <v>378</v>
      </c>
      <c r="S133" s="33">
        <v>47</v>
      </c>
      <c r="T133" s="33">
        <v>127</v>
      </c>
      <c r="U133" s="33">
        <v>62</v>
      </c>
      <c r="V133" s="33">
        <v>168</v>
      </c>
      <c r="W133" s="33">
        <v>63</v>
      </c>
      <c r="X133" s="33">
        <v>118</v>
      </c>
      <c r="Y133" s="33">
        <v>32</v>
      </c>
      <c r="Z133" s="33">
        <v>80</v>
      </c>
      <c r="AA133" s="33">
        <v>46</v>
      </c>
      <c r="AB133" s="33">
        <v>61</v>
      </c>
      <c r="AC133" s="33">
        <v>27</v>
      </c>
      <c r="AD133" s="33">
        <v>68</v>
      </c>
      <c r="AE133" s="33">
        <v>10</v>
      </c>
      <c r="AF133" s="33">
        <v>12</v>
      </c>
      <c r="AG133" s="33">
        <v>48</v>
      </c>
      <c r="AH133" s="33">
        <v>22</v>
      </c>
      <c r="AI133" s="33">
        <v>27</v>
      </c>
      <c r="AJ133" s="33">
        <v>26</v>
      </c>
    </row>
    <row r="134" spans="1:36" ht="15" customHeight="1" x14ac:dyDescent="0.15">
      <c r="A134" s="4"/>
      <c r="B134" s="25" t="s">
        <v>274</v>
      </c>
      <c r="C134" s="125"/>
      <c r="D134" s="33">
        <v>68</v>
      </c>
      <c r="E134" s="33">
        <v>27</v>
      </c>
      <c r="F134" s="33">
        <v>12</v>
      </c>
      <c r="G134" s="33">
        <v>7</v>
      </c>
      <c r="H134" s="33">
        <v>19</v>
      </c>
      <c r="I134" s="33">
        <v>1</v>
      </c>
      <c r="J134" s="33">
        <v>2</v>
      </c>
      <c r="K134" s="33">
        <v>68</v>
      </c>
      <c r="L134" s="33">
        <v>27</v>
      </c>
      <c r="M134" s="33">
        <v>11</v>
      </c>
      <c r="N134" s="33">
        <v>4</v>
      </c>
      <c r="O134" s="33">
        <v>21</v>
      </c>
      <c r="P134" s="33">
        <v>4</v>
      </c>
      <c r="Q134" s="33">
        <v>1</v>
      </c>
      <c r="R134" s="33">
        <v>68</v>
      </c>
      <c r="S134" s="33">
        <v>12</v>
      </c>
      <c r="T134" s="33">
        <v>20</v>
      </c>
      <c r="U134" s="33">
        <v>7</v>
      </c>
      <c r="V134" s="33">
        <v>28</v>
      </c>
      <c r="W134" s="33">
        <v>17</v>
      </c>
      <c r="X134" s="33">
        <v>31</v>
      </c>
      <c r="Y134" s="33">
        <v>7</v>
      </c>
      <c r="Z134" s="33">
        <v>16</v>
      </c>
      <c r="AA134" s="33">
        <v>7</v>
      </c>
      <c r="AB134" s="33">
        <v>6</v>
      </c>
      <c r="AC134" s="33">
        <v>3</v>
      </c>
      <c r="AD134" s="33">
        <v>9</v>
      </c>
      <c r="AE134" s="33">
        <v>4</v>
      </c>
      <c r="AF134" s="33">
        <v>1</v>
      </c>
      <c r="AG134" s="33">
        <v>9</v>
      </c>
      <c r="AH134" s="33">
        <v>3</v>
      </c>
      <c r="AI134" s="33">
        <v>8</v>
      </c>
      <c r="AJ134" s="33">
        <v>2</v>
      </c>
    </row>
    <row r="135" spans="1:36" ht="15" customHeight="1" x14ac:dyDescent="0.15">
      <c r="A135" s="3" t="s">
        <v>354</v>
      </c>
      <c r="B135" s="24" t="s">
        <v>271</v>
      </c>
      <c r="C135" s="125"/>
      <c r="D135" s="33">
        <v>613</v>
      </c>
      <c r="E135" s="33">
        <v>281</v>
      </c>
      <c r="F135" s="33">
        <v>120</v>
      </c>
      <c r="G135" s="33">
        <v>21</v>
      </c>
      <c r="H135" s="33">
        <v>161</v>
      </c>
      <c r="I135" s="33">
        <v>23</v>
      </c>
      <c r="J135" s="33">
        <v>7</v>
      </c>
      <c r="K135" s="33">
        <v>613</v>
      </c>
      <c r="L135" s="33">
        <v>231</v>
      </c>
      <c r="M135" s="33">
        <v>157</v>
      </c>
      <c r="N135" s="33">
        <v>14</v>
      </c>
      <c r="O135" s="33">
        <v>172</v>
      </c>
      <c r="P135" s="33">
        <v>29</v>
      </c>
      <c r="Q135" s="33">
        <v>10</v>
      </c>
      <c r="R135" s="33">
        <v>613</v>
      </c>
      <c r="S135" s="33">
        <v>85</v>
      </c>
      <c r="T135" s="33">
        <v>215</v>
      </c>
      <c r="U135" s="33">
        <v>104</v>
      </c>
      <c r="V135" s="33">
        <v>285</v>
      </c>
      <c r="W135" s="33">
        <v>78</v>
      </c>
      <c r="X135" s="33">
        <v>162</v>
      </c>
      <c r="Y135" s="33">
        <v>55</v>
      </c>
      <c r="Z135" s="33">
        <v>101</v>
      </c>
      <c r="AA135" s="33">
        <v>97</v>
      </c>
      <c r="AB135" s="33">
        <v>130</v>
      </c>
      <c r="AC135" s="33">
        <v>65</v>
      </c>
      <c r="AD135" s="33">
        <v>117</v>
      </c>
      <c r="AE135" s="33">
        <v>18</v>
      </c>
      <c r="AF135" s="33">
        <v>36</v>
      </c>
      <c r="AG135" s="33">
        <v>69</v>
      </c>
      <c r="AH135" s="33">
        <v>40</v>
      </c>
      <c r="AI135" s="33">
        <v>34</v>
      </c>
      <c r="AJ135" s="33">
        <v>38</v>
      </c>
    </row>
    <row r="136" spans="1:36" ht="15" customHeight="1" x14ac:dyDescent="0.15">
      <c r="A136" s="55" t="s">
        <v>371</v>
      </c>
      <c r="B136" s="24" t="s">
        <v>272</v>
      </c>
      <c r="C136" s="125"/>
      <c r="D136" s="33">
        <v>180</v>
      </c>
      <c r="E136" s="33">
        <v>82</v>
      </c>
      <c r="F136" s="33">
        <v>37</v>
      </c>
      <c r="G136" s="33">
        <v>3</v>
      </c>
      <c r="H136" s="33">
        <v>45</v>
      </c>
      <c r="I136" s="33">
        <v>9</v>
      </c>
      <c r="J136" s="33">
        <v>4</v>
      </c>
      <c r="K136" s="33">
        <v>180</v>
      </c>
      <c r="L136" s="33">
        <v>60</v>
      </c>
      <c r="M136" s="33">
        <v>47</v>
      </c>
      <c r="N136" s="33">
        <v>4</v>
      </c>
      <c r="O136" s="33">
        <v>52</v>
      </c>
      <c r="P136" s="33">
        <v>12</v>
      </c>
      <c r="Q136" s="33">
        <v>5</v>
      </c>
      <c r="R136" s="33">
        <v>180</v>
      </c>
      <c r="S136" s="33">
        <v>27</v>
      </c>
      <c r="T136" s="33">
        <v>52</v>
      </c>
      <c r="U136" s="33">
        <v>30</v>
      </c>
      <c r="V136" s="33">
        <v>77</v>
      </c>
      <c r="W136" s="33">
        <v>36</v>
      </c>
      <c r="X136" s="33">
        <v>60</v>
      </c>
      <c r="Y136" s="33">
        <v>21</v>
      </c>
      <c r="Z136" s="33">
        <v>39</v>
      </c>
      <c r="AA136" s="33">
        <v>21</v>
      </c>
      <c r="AB136" s="33">
        <v>25</v>
      </c>
      <c r="AC136" s="33">
        <v>18</v>
      </c>
      <c r="AD136" s="33">
        <v>29</v>
      </c>
      <c r="AE136" s="33">
        <v>6</v>
      </c>
      <c r="AF136" s="33">
        <v>6</v>
      </c>
      <c r="AG136" s="33">
        <v>17</v>
      </c>
      <c r="AH136" s="33">
        <v>8</v>
      </c>
      <c r="AI136" s="33">
        <v>10</v>
      </c>
      <c r="AJ136" s="33">
        <v>13</v>
      </c>
    </row>
    <row r="137" spans="1:36" ht="15" customHeight="1" x14ac:dyDescent="0.15">
      <c r="A137" s="55" t="s">
        <v>372</v>
      </c>
      <c r="B137" s="24" t="s">
        <v>273</v>
      </c>
      <c r="C137" s="125"/>
      <c r="D137" s="33">
        <v>149</v>
      </c>
      <c r="E137" s="33">
        <v>59</v>
      </c>
      <c r="F137" s="33">
        <v>30</v>
      </c>
      <c r="G137" s="33">
        <v>9</v>
      </c>
      <c r="H137" s="33">
        <v>40</v>
      </c>
      <c r="I137" s="33">
        <v>8</v>
      </c>
      <c r="J137" s="33">
        <v>3</v>
      </c>
      <c r="K137" s="33">
        <v>149</v>
      </c>
      <c r="L137" s="33">
        <v>53</v>
      </c>
      <c r="M137" s="33">
        <v>33</v>
      </c>
      <c r="N137" s="33">
        <v>7</v>
      </c>
      <c r="O137" s="33">
        <v>45</v>
      </c>
      <c r="P137" s="33">
        <v>9</v>
      </c>
      <c r="Q137" s="33">
        <v>2</v>
      </c>
      <c r="R137" s="33">
        <v>149</v>
      </c>
      <c r="S137" s="33">
        <v>22</v>
      </c>
      <c r="T137" s="33">
        <v>60</v>
      </c>
      <c r="U137" s="33">
        <v>17</v>
      </c>
      <c r="V137" s="33">
        <v>69</v>
      </c>
      <c r="W137" s="33">
        <v>26</v>
      </c>
      <c r="X137" s="33">
        <v>53</v>
      </c>
      <c r="Y137" s="33">
        <v>12</v>
      </c>
      <c r="Z137" s="33">
        <v>26</v>
      </c>
      <c r="AA137" s="33">
        <v>22</v>
      </c>
      <c r="AB137" s="33">
        <v>25</v>
      </c>
      <c r="AC137" s="33">
        <v>17</v>
      </c>
      <c r="AD137" s="33">
        <v>12</v>
      </c>
      <c r="AE137" s="33">
        <v>3</v>
      </c>
      <c r="AF137" s="33">
        <v>3</v>
      </c>
      <c r="AG137" s="33">
        <v>17</v>
      </c>
      <c r="AH137" s="33">
        <v>7</v>
      </c>
      <c r="AI137" s="33">
        <v>14</v>
      </c>
      <c r="AJ137" s="33">
        <v>8</v>
      </c>
    </row>
    <row r="138" spans="1:36" ht="15" customHeight="1" x14ac:dyDescent="0.15">
      <c r="A138" s="4"/>
      <c r="B138" s="25" t="s">
        <v>274</v>
      </c>
      <c r="C138" s="125"/>
      <c r="D138" s="33">
        <v>43</v>
      </c>
      <c r="E138" s="33">
        <v>17</v>
      </c>
      <c r="F138" s="33">
        <v>10</v>
      </c>
      <c r="G138" s="33">
        <v>5</v>
      </c>
      <c r="H138" s="33">
        <v>10</v>
      </c>
      <c r="I138" s="33">
        <v>1</v>
      </c>
      <c r="J138" s="33">
        <v>0</v>
      </c>
      <c r="K138" s="33">
        <v>43</v>
      </c>
      <c r="L138" s="33">
        <v>13</v>
      </c>
      <c r="M138" s="33">
        <v>12</v>
      </c>
      <c r="N138" s="33">
        <v>4</v>
      </c>
      <c r="O138" s="33">
        <v>10</v>
      </c>
      <c r="P138" s="33">
        <v>3</v>
      </c>
      <c r="Q138" s="33">
        <v>1</v>
      </c>
      <c r="R138" s="33">
        <v>43</v>
      </c>
      <c r="S138" s="33">
        <v>10</v>
      </c>
      <c r="T138" s="33">
        <v>19</v>
      </c>
      <c r="U138" s="33">
        <v>7</v>
      </c>
      <c r="V138" s="33">
        <v>18</v>
      </c>
      <c r="W138" s="33">
        <v>8</v>
      </c>
      <c r="X138" s="33">
        <v>12</v>
      </c>
      <c r="Y138" s="33">
        <v>4</v>
      </c>
      <c r="Z138" s="33">
        <v>10</v>
      </c>
      <c r="AA138" s="33">
        <v>5</v>
      </c>
      <c r="AB138" s="33">
        <v>3</v>
      </c>
      <c r="AC138" s="33">
        <v>3</v>
      </c>
      <c r="AD138" s="33">
        <v>1</v>
      </c>
      <c r="AE138" s="33">
        <v>2</v>
      </c>
      <c r="AF138" s="33">
        <v>0</v>
      </c>
      <c r="AG138" s="33">
        <v>5</v>
      </c>
      <c r="AH138" s="33">
        <v>0</v>
      </c>
      <c r="AI138" s="33">
        <v>6</v>
      </c>
      <c r="AJ138" s="33">
        <v>1</v>
      </c>
    </row>
    <row r="139" spans="1:36" ht="15" customHeight="1" x14ac:dyDescent="0.15">
      <c r="A139" s="3" t="s">
        <v>354</v>
      </c>
      <c r="B139" s="24" t="s">
        <v>271</v>
      </c>
      <c r="C139" s="125"/>
      <c r="D139" s="33">
        <v>522</v>
      </c>
      <c r="E139" s="33">
        <v>241</v>
      </c>
      <c r="F139" s="33">
        <v>113</v>
      </c>
      <c r="G139" s="33">
        <v>15</v>
      </c>
      <c r="H139" s="33">
        <v>130</v>
      </c>
      <c r="I139" s="33">
        <v>18</v>
      </c>
      <c r="J139" s="33">
        <v>5</v>
      </c>
      <c r="K139" s="33">
        <v>522</v>
      </c>
      <c r="L139" s="33">
        <v>188</v>
      </c>
      <c r="M139" s="33">
        <v>146</v>
      </c>
      <c r="N139" s="33">
        <v>12</v>
      </c>
      <c r="O139" s="33">
        <v>141</v>
      </c>
      <c r="P139" s="33">
        <v>25</v>
      </c>
      <c r="Q139" s="33">
        <v>10</v>
      </c>
      <c r="R139" s="33">
        <v>522</v>
      </c>
      <c r="S139" s="33">
        <v>70</v>
      </c>
      <c r="T139" s="33">
        <v>179</v>
      </c>
      <c r="U139" s="33">
        <v>89</v>
      </c>
      <c r="V139" s="33">
        <v>238</v>
      </c>
      <c r="W139" s="33">
        <v>76</v>
      </c>
      <c r="X139" s="33">
        <v>135</v>
      </c>
      <c r="Y139" s="33">
        <v>44</v>
      </c>
      <c r="Z139" s="33">
        <v>89</v>
      </c>
      <c r="AA139" s="33">
        <v>85</v>
      </c>
      <c r="AB139" s="33">
        <v>109</v>
      </c>
      <c r="AC139" s="33">
        <v>61</v>
      </c>
      <c r="AD139" s="33">
        <v>89</v>
      </c>
      <c r="AE139" s="33">
        <v>19</v>
      </c>
      <c r="AF139" s="33">
        <v>31</v>
      </c>
      <c r="AG139" s="33">
        <v>60</v>
      </c>
      <c r="AH139" s="33">
        <v>37</v>
      </c>
      <c r="AI139" s="33">
        <v>26</v>
      </c>
      <c r="AJ139" s="33">
        <v>32</v>
      </c>
    </row>
    <row r="140" spans="1:36" ht="15" customHeight="1" x14ac:dyDescent="0.15">
      <c r="A140" s="55" t="s">
        <v>373</v>
      </c>
      <c r="B140" s="24" t="s">
        <v>272</v>
      </c>
      <c r="C140" s="125"/>
      <c r="D140" s="33">
        <v>193</v>
      </c>
      <c r="E140" s="33">
        <v>88</v>
      </c>
      <c r="F140" s="33">
        <v>35</v>
      </c>
      <c r="G140" s="33">
        <v>7</v>
      </c>
      <c r="H140" s="33">
        <v>47</v>
      </c>
      <c r="I140" s="33">
        <v>11</v>
      </c>
      <c r="J140" s="33">
        <v>5</v>
      </c>
      <c r="K140" s="33">
        <v>193</v>
      </c>
      <c r="L140" s="33">
        <v>70</v>
      </c>
      <c r="M140" s="33">
        <v>50</v>
      </c>
      <c r="N140" s="33">
        <v>6</v>
      </c>
      <c r="O140" s="33">
        <v>53</v>
      </c>
      <c r="P140" s="33">
        <v>11</v>
      </c>
      <c r="Q140" s="33">
        <v>3</v>
      </c>
      <c r="R140" s="33">
        <v>193</v>
      </c>
      <c r="S140" s="33">
        <v>31</v>
      </c>
      <c r="T140" s="33">
        <v>65</v>
      </c>
      <c r="U140" s="33">
        <v>36</v>
      </c>
      <c r="V140" s="33">
        <v>83</v>
      </c>
      <c r="W140" s="33">
        <v>34</v>
      </c>
      <c r="X140" s="33">
        <v>55</v>
      </c>
      <c r="Y140" s="33">
        <v>16</v>
      </c>
      <c r="Z140" s="33">
        <v>34</v>
      </c>
      <c r="AA140" s="33">
        <v>23</v>
      </c>
      <c r="AB140" s="33">
        <v>37</v>
      </c>
      <c r="AC140" s="33">
        <v>16</v>
      </c>
      <c r="AD140" s="33">
        <v>39</v>
      </c>
      <c r="AE140" s="33">
        <v>6</v>
      </c>
      <c r="AF140" s="33">
        <v>10</v>
      </c>
      <c r="AG140" s="33">
        <v>17</v>
      </c>
      <c r="AH140" s="33">
        <v>9</v>
      </c>
      <c r="AI140" s="33">
        <v>14</v>
      </c>
      <c r="AJ140" s="33">
        <v>14</v>
      </c>
    </row>
    <row r="141" spans="1:36" ht="15" customHeight="1" x14ac:dyDescent="0.15">
      <c r="A141" s="55" t="s">
        <v>374</v>
      </c>
      <c r="B141" s="24" t="s">
        <v>273</v>
      </c>
      <c r="C141" s="125"/>
      <c r="D141" s="33">
        <v>213</v>
      </c>
      <c r="E141" s="33">
        <v>88</v>
      </c>
      <c r="F141" s="33">
        <v>35</v>
      </c>
      <c r="G141" s="33">
        <v>10</v>
      </c>
      <c r="H141" s="33">
        <v>66</v>
      </c>
      <c r="I141" s="33">
        <v>11</v>
      </c>
      <c r="J141" s="33">
        <v>3</v>
      </c>
      <c r="K141" s="33">
        <v>213</v>
      </c>
      <c r="L141" s="33">
        <v>81</v>
      </c>
      <c r="M141" s="33">
        <v>37</v>
      </c>
      <c r="N141" s="33">
        <v>6</v>
      </c>
      <c r="O141" s="33">
        <v>72</v>
      </c>
      <c r="P141" s="33">
        <v>14</v>
      </c>
      <c r="Q141" s="33">
        <v>3</v>
      </c>
      <c r="R141" s="33">
        <v>213</v>
      </c>
      <c r="S141" s="33">
        <v>32</v>
      </c>
      <c r="T141" s="33">
        <v>80</v>
      </c>
      <c r="U141" s="33">
        <v>22</v>
      </c>
      <c r="V141" s="33">
        <v>102</v>
      </c>
      <c r="W141" s="33">
        <v>28</v>
      </c>
      <c r="X141" s="33">
        <v>76</v>
      </c>
      <c r="Y141" s="33">
        <v>25</v>
      </c>
      <c r="Z141" s="33">
        <v>40</v>
      </c>
      <c r="AA141" s="33">
        <v>31</v>
      </c>
      <c r="AB141" s="33">
        <v>32</v>
      </c>
      <c r="AC141" s="33">
        <v>24</v>
      </c>
      <c r="AD141" s="33">
        <v>30</v>
      </c>
      <c r="AE141" s="33">
        <v>3</v>
      </c>
      <c r="AF141" s="33">
        <v>4</v>
      </c>
      <c r="AG141" s="33">
        <v>26</v>
      </c>
      <c r="AH141" s="33">
        <v>8</v>
      </c>
      <c r="AI141" s="33">
        <v>15</v>
      </c>
      <c r="AJ141" s="33">
        <v>11</v>
      </c>
    </row>
    <row r="142" spans="1:36" ht="15" customHeight="1" x14ac:dyDescent="0.15">
      <c r="A142" s="4"/>
      <c r="B142" s="25" t="s">
        <v>274</v>
      </c>
      <c r="C142" s="125"/>
      <c r="D142" s="33">
        <v>57</v>
      </c>
      <c r="E142" s="33">
        <v>22</v>
      </c>
      <c r="F142" s="33">
        <v>14</v>
      </c>
      <c r="G142" s="33">
        <v>6</v>
      </c>
      <c r="H142" s="33">
        <v>13</v>
      </c>
      <c r="I142" s="33">
        <v>1</v>
      </c>
      <c r="J142" s="33">
        <v>1</v>
      </c>
      <c r="K142" s="33">
        <v>57</v>
      </c>
      <c r="L142" s="33">
        <v>18</v>
      </c>
      <c r="M142" s="33">
        <v>16</v>
      </c>
      <c r="N142" s="33">
        <v>5</v>
      </c>
      <c r="O142" s="33">
        <v>13</v>
      </c>
      <c r="P142" s="33">
        <v>3</v>
      </c>
      <c r="Q142" s="33">
        <v>2</v>
      </c>
      <c r="R142" s="33">
        <v>57</v>
      </c>
      <c r="S142" s="33">
        <v>11</v>
      </c>
      <c r="T142" s="33">
        <v>22</v>
      </c>
      <c r="U142" s="33">
        <v>11</v>
      </c>
      <c r="V142" s="33">
        <v>26</v>
      </c>
      <c r="W142" s="33">
        <v>10</v>
      </c>
      <c r="X142" s="33">
        <v>21</v>
      </c>
      <c r="Y142" s="33">
        <v>7</v>
      </c>
      <c r="Z142" s="33">
        <v>13</v>
      </c>
      <c r="AA142" s="33">
        <v>6</v>
      </c>
      <c r="AB142" s="33">
        <v>5</v>
      </c>
      <c r="AC142" s="33">
        <v>2</v>
      </c>
      <c r="AD142" s="33">
        <v>1</v>
      </c>
      <c r="AE142" s="33">
        <v>1</v>
      </c>
      <c r="AF142" s="33">
        <v>0</v>
      </c>
      <c r="AG142" s="33">
        <v>5</v>
      </c>
      <c r="AH142" s="33">
        <v>1</v>
      </c>
      <c r="AI142" s="33">
        <v>9</v>
      </c>
      <c r="AJ142" s="33">
        <v>3</v>
      </c>
    </row>
    <row r="143" spans="1:36" ht="15" customHeight="1" x14ac:dyDescent="0.15">
      <c r="A143" s="3" t="s">
        <v>354</v>
      </c>
      <c r="B143" s="24" t="s">
        <v>271</v>
      </c>
      <c r="C143" s="125"/>
      <c r="D143" s="33">
        <v>406</v>
      </c>
      <c r="E143" s="33">
        <v>182</v>
      </c>
      <c r="F143" s="33">
        <v>87</v>
      </c>
      <c r="G143" s="33">
        <v>13</v>
      </c>
      <c r="H143" s="33">
        <v>101</v>
      </c>
      <c r="I143" s="33">
        <v>17</v>
      </c>
      <c r="J143" s="33">
        <v>6</v>
      </c>
      <c r="K143" s="33">
        <v>406</v>
      </c>
      <c r="L143" s="33">
        <v>151</v>
      </c>
      <c r="M143" s="33">
        <v>108</v>
      </c>
      <c r="N143" s="33">
        <v>8</v>
      </c>
      <c r="O143" s="33">
        <v>108</v>
      </c>
      <c r="P143" s="33">
        <v>21</v>
      </c>
      <c r="Q143" s="33">
        <v>10</v>
      </c>
      <c r="R143" s="33">
        <v>406</v>
      </c>
      <c r="S143" s="33">
        <v>60</v>
      </c>
      <c r="T143" s="33">
        <v>138</v>
      </c>
      <c r="U143" s="33">
        <v>77</v>
      </c>
      <c r="V143" s="33">
        <v>183</v>
      </c>
      <c r="W143" s="33">
        <v>55</v>
      </c>
      <c r="X143" s="33">
        <v>96</v>
      </c>
      <c r="Y143" s="33">
        <v>33</v>
      </c>
      <c r="Z143" s="33">
        <v>67</v>
      </c>
      <c r="AA143" s="33">
        <v>68</v>
      </c>
      <c r="AB143" s="33">
        <v>87</v>
      </c>
      <c r="AC143" s="33">
        <v>50</v>
      </c>
      <c r="AD143" s="33">
        <v>67</v>
      </c>
      <c r="AE143" s="33">
        <v>16</v>
      </c>
      <c r="AF143" s="33">
        <v>29</v>
      </c>
      <c r="AG143" s="33">
        <v>41</v>
      </c>
      <c r="AH143" s="33">
        <v>26</v>
      </c>
      <c r="AI143" s="33">
        <v>17</v>
      </c>
      <c r="AJ143" s="33">
        <v>26</v>
      </c>
    </row>
    <row r="144" spans="1:36" ht="15" customHeight="1" x14ac:dyDescent="0.15">
      <c r="A144" s="55" t="s">
        <v>375</v>
      </c>
      <c r="B144" s="24" t="s">
        <v>272</v>
      </c>
      <c r="C144" s="125"/>
      <c r="D144" s="33">
        <v>221</v>
      </c>
      <c r="E144" s="33">
        <v>96</v>
      </c>
      <c r="F144" s="33">
        <v>41</v>
      </c>
      <c r="G144" s="33">
        <v>7</v>
      </c>
      <c r="H144" s="33">
        <v>66</v>
      </c>
      <c r="I144" s="33">
        <v>8</v>
      </c>
      <c r="J144" s="33">
        <v>3</v>
      </c>
      <c r="K144" s="33">
        <v>221</v>
      </c>
      <c r="L144" s="33">
        <v>75</v>
      </c>
      <c r="M144" s="33">
        <v>62</v>
      </c>
      <c r="N144" s="33">
        <v>8</v>
      </c>
      <c r="O144" s="33">
        <v>65</v>
      </c>
      <c r="P144" s="33">
        <v>8</v>
      </c>
      <c r="Q144" s="33">
        <v>3</v>
      </c>
      <c r="R144" s="33">
        <v>221</v>
      </c>
      <c r="S144" s="33">
        <v>35</v>
      </c>
      <c r="T144" s="33">
        <v>82</v>
      </c>
      <c r="U144" s="33">
        <v>36</v>
      </c>
      <c r="V144" s="33">
        <v>99</v>
      </c>
      <c r="W144" s="33">
        <v>27</v>
      </c>
      <c r="X144" s="33">
        <v>63</v>
      </c>
      <c r="Y144" s="33">
        <v>24</v>
      </c>
      <c r="Z144" s="33">
        <v>42</v>
      </c>
      <c r="AA144" s="33">
        <v>30</v>
      </c>
      <c r="AB144" s="33">
        <v>51</v>
      </c>
      <c r="AC144" s="33">
        <v>19</v>
      </c>
      <c r="AD144" s="33">
        <v>41</v>
      </c>
      <c r="AE144" s="33">
        <v>6</v>
      </c>
      <c r="AF144" s="33">
        <v>11</v>
      </c>
      <c r="AG144" s="33">
        <v>23</v>
      </c>
      <c r="AH144" s="33">
        <v>8</v>
      </c>
      <c r="AI144" s="33">
        <v>15</v>
      </c>
      <c r="AJ144" s="33">
        <v>14</v>
      </c>
    </row>
    <row r="145" spans="1:36" ht="15" customHeight="1" x14ac:dyDescent="0.15">
      <c r="A145" s="55" t="s">
        <v>376</v>
      </c>
      <c r="B145" s="24" t="s">
        <v>273</v>
      </c>
      <c r="C145" s="125"/>
      <c r="D145" s="33">
        <v>283</v>
      </c>
      <c r="E145" s="33">
        <v>129</v>
      </c>
      <c r="F145" s="33">
        <v>50</v>
      </c>
      <c r="G145" s="33">
        <v>14</v>
      </c>
      <c r="H145" s="33">
        <v>72</v>
      </c>
      <c r="I145" s="33">
        <v>14</v>
      </c>
      <c r="J145" s="33">
        <v>4</v>
      </c>
      <c r="K145" s="33">
        <v>283</v>
      </c>
      <c r="L145" s="33">
        <v>109</v>
      </c>
      <c r="M145" s="33">
        <v>55</v>
      </c>
      <c r="N145" s="33">
        <v>8</v>
      </c>
      <c r="O145" s="33">
        <v>89</v>
      </c>
      <c r="P145" s="33">
        <v>18</v>
      </c>
      <c r="Q145" s="33">
        <v>4</v>
      </c>
      <c r="R145" s="33">
        <v>283</v>
      </c>
      <c r="S145" s="33">
        <v>35</v>
      </c>
      <c r="T145" s="33">
        <v>99</v>
      </c>
      <c r="U145" s="33">
        <v>36</v>
      </c>
      <c r="V145" s="33">
        <v>133</v>
      </c>
      <c r="W145" s="33">
        <v>51</v>
      </c>
      <c r="X145" s="33">
        <v>94</v>
      </c>
      <c r="Y145" s="33">
        <v>28</v>
      </c>
      <c r="Z145" s="33">
        <v>50</v>
      </c>
      <c r="AA145" s="33">
        <v>38</v>
      </c>
      <c r="AB145" s="33">
        <v>39</v>
      </c>
      <c r="AC145" s="33">
        <v>30</v>
      </c>
      <c r="AD145" s="33">
        <v>46</v>
      </c>
      <c r="AE145" s="33">
        <v>6</v>
      </c>
      <c r="AF145" s="33">
        <v>5</v>
      </c>
      <c r="AG145" s="33">
        <v>36</v>
      </c>
      <c r="AH145" s="33">
        <v>19</v>
      </c>
      <c r="AI145" s="33">
        <v>25</v>
      </c>
      <c r="AJ145" s="33">
        <v>17</v>
      </c>
    </row>
    <row r="146" spans="1:36" ht="15" customHeight="1" x14ac:dyDescent="0.15">
      <c r="A146" s="4"/>
      <c r="B146" s="25" t="s">
        <v>274</v>
      </c>
      <c r="C146" s="125"/>
      <c r="D146" s="33">
        <v>75</v>
      </c>
      <c r="E146" s="33">
        <v>32</v>
      </c>
      <c r="F146" s="33">
        <v>19</v>
      </c>
      <c r="G146" s="33">
        <v>4</v>
      </c>
      <c r="H146" s="33">
        <v>17</v>
      </c>
      <c r="I146" s="33">
        <v>2</v>
      </c>
      <c r="J146" s="33">
        <v>1</v>
      </c>
      <c r="K146" s="33">
        <v>75</v>
      </c>
      <c r="L146" s="33">
        <v>22</v>
      </c>
      <c r="M146" s="33">
        <v>24</v>
      </c>
      <c r="N146" s="33">
        <v>5</v>
      </c>
      <c r="O146" s="33">
        <v>17</v>
      </c>
      <c r="P146" s="33">
        <v>6</v>
      </c>
      <c r="Q146" s="33">
        <v>1</v>
      </c>
      <c r="R146" s="33">
        <v>75</v>
      </c>
      <c r="S146" s="33">
        <v>14</v>
      </c>
      <c r="T146" s="33">
        <v>27</v>
      </c>
      <c r="U146" s="33">
        <v>9</v>
      </c>
      <c r="V146" s="33">
        <v>34</v>
      </c>
      <c r="W146" s="33">
        <v>15</v>
      </c>
      <c r="X146" s="33">
        <v>34</v>
      </c>
      <c r="Y146" s="33">
        <v>7</v>
      </c>
      <c r="Z146" s="33">
        <v>17</v>
      </c>
      <c r="AA146" s="33">
        <v>9</v>
      </c>
      <c r="AB146" s="33">
        <v>6</v>
      </c>
      <c r="AC146" s="33">
        <v>4</v>
      </c>
      <c r="AD146" s="33">
        <v>5</v>
      </c>
      <c r="AE146" s="33">
        <v>1</v>
      </c>
      <c r="AF146" s="33">
        <v>0</v>
      </c>
      <c r="AG146" s="33">
        <v>8</v>
      </c>
      <c r="AH146" s="33">
        <v>2</v>
      </c>
      <c r="AI146" s="33">
        <v>7</v>
      </c>
      <c r="AJ146" s="33">
        <v>3</v>
      </c>
    </row>
    <row r="147" spans="1:36" ht="15" customHeight="1" x14ac:dyDescent="0.15">
      <c r="A147" s="3" t="s">
        <v>354</v>
      </c>
      <c r="B147" s="24" t="s">
        <v>271</v>
      </c>
      <c r="C147" s="125"/>
      <c r="D147" s="33">
        <v>370</v>
      </c>
      <c r="E147" s="33">
        <v>162</v>
      </c>
      <c r="F147" s="33">
        <v>84</v>
      </c>
      <c r="G147" s="33">
        <v>9</v>
      </c>
      <c r="H147" s="33">
        <v>95</v>
      </c>
      <c r="I147" s="33">
        <v>15</v>
      </c>
      <c r="J147" s="33">
        <v>5</v>
      </c>
      <c r="K147" s="33">
        <v>370</v>
      </c>
      <c r="L147" s="33">
        <v>128</v>
      </c>
      <c r="M147" s="33">
        <v>105</v>
      </c>
      <c r="N147" s="33">
        <v>8</v>
      </c>
      <c r="O147" s="33">
        <v>99</v>
      </c>
      <c r="P147" s="33">
        <v>21</v>
      </c>
      <c r="Q147" s="33">
        <v>9</v>
      </c>
      <c r="R147" s="33">
        <v>370</v>
      </c>
      <c r="S147" s="33">
        <v>57</v>
      </c>
      <c r="T147" s="33">
        <v>134</v>
      </c>
      <c r="U147" s="33">
        <v>72</v>
      </c>
      <c r="V147" s="33">
        <v>160</v>
      </c>
      <c r="W147" s="33">
        <v>45</v>
      </c>
      <c r="X147" s="33">
        <v>99</v>
      </c>
      <c r="Y147" s="33">
        <v>27</v>
      </c>
      <c r="Z147" s="33">
        <v>57</v>
      </c>
      <c r="AA147" s="33">
        <v>53</v>
      </c>
      <c r="AB147" s="33">
        <v>64</v>
      </c>
      <c r="AC147" s="33">
        <v>41</v>
      </c>
      <c r="AD147" s="33">
        <v>65</v>
      </c>
      <c r="AE147" s="33">
        <v>12</v>
      </c>
      <c r="AF147" s="33">
        <v>24</v>
      </c>
      <c r="AG147" s="33">
        <v>56</v>
      </c>
      <c r="AH147" s="33">
        <v>27</v>
      </c>
      <c r="AI147" s="33">
        <v>19</v>
      </c>
      <c r="AJ147" s="33">
        <v>24</v>
      </c>
    </row>
    <row r="148" spans="1:36" ht="15" customHeight="1" x14ac:dyDescent="0.15">
      <c r="A148" s="55" t="s">
        <v>270</v>
      </c>
      <c r="B148" s="24" t="s">
        <v>272</v>
      </c>
      <c r="C148" s="125"/>
      <c r="D148" s="33">
        <v>184</v>
      </c>
      <c r="E148" s="33">
        <v>81</v>
      </c>
      <c r="F148" s="33">
        <v>30</v>
      </c>
      <c r="G148" s="33">
        <v>7</v>
      </c>
      <c r="H148" s="33">
        <v>51</v>
      </c>
      <c r="I148" s="33">
        <v>10</v>
      </c>
      <c r="J148" s="33">
        <v>5</v>
      </c>
      <c r="K148" s="33">
        <v>184</v>
      </c>
      <c r="L148" s="33">
        <v>61</v>
      </c>
      <c r="M148" s="33">
        <v>45</v>
      </c>
      <c r="N148" s="33">
        <v>6</v>
      </c>
      <c r="O148" s="33">
        <v>59</v>
      </c>
      <c r="P148" s="33">
        <v>10</v>
      </c>
      <c r="Q148" s="33">
        <v>3</v>
      </c>
      <c r="R148" s="33">
        <v>184</v>
      </c>
      <c r="S148" s="33">
        <v>27</v>
      </c>
      <c r="T148" s="33">
        <v>60</v>
      </c>
      <c r="U148" s="33">
        <v>24</v>
      </c>
      <c r="V148" s="33">
        <v>82</v>
      </c>
      <c r="W148" s="33">
        <v>25</v>
      </c>
      <c r="X148" s="33">
        <v>45</v>
      </c>
      <c r="Y148" s="33">
        <v>22</v>
      </c>
      <c r="Z148" s="33">
        <v>37</v>
      </c>
      <c r="AA148" s="33">
        <v>29</v>
      </c>
      <c r="AB148" s="33">
        <v>46</v>
      </c>
      <c r="AC148" s="33">
        <v>20</v>
      </c>
      <c r="AD148" s="33">
        <v>30</v>
      </c>
      <c r="AE148" s="33">
        <v>4</v>
      </c>
      <c r="AF148" s="33">
        <v>9</v>
      </c>
      <c r="AG148" s="33">
        <v>21</v>
      </c>
      <c r="AH148" s="33">
        <v>8</v>
      </c>
      <c r="AI148" s="33">
        <v>11</v>
      </c>
      <c r="AJ148" s="33">
        <v>11</v>
      </c>
    </row>
    <row r="149" spans="1:36" ht="15" customHeight="1" x14ac:dyDescent="0.15">
      <c r="A149" s="55"/>
      <c r="B149" s="24" t="s">
        <v>273</v>
      </c>
      <c r="C149" s="125"/>
      <c r="D149" s="33">
        <v>353</v>
      </c>
      <c r="E149" s="33">
        <v>160</v>
      </c>
      <c r="F149" s="33">
        <v>73</v>
      </c>
      <c r="G149" s="33">
        <v>17</v>
      </c>
      <c r="H149" s="33">
        <v>88</v>
      </c>
      <c r="I149" s="33">
        <v>13</v>
      </c>
      <c r="J149" s="33">
        <v>2</v>
      </c>
      <c r="K149" s="33">
        <v>353</v>
      </c>
      <c r="L149" s="33">
        <v>135</v>
      </c>
      <c r="M149" s="33">
        <v>85</v>
      </c>
      <c r="N149" s="33">
        <v>11</v>
      </c>
      <c r="O149" s="33">
        <v>102</v>
      </c>
      <c r="P149" s="33">
        <v>17</v>
      </c>
      <c r="Q149" s="33">
        <v>3</v>
      </c>
      <c r="R149" s="33">
        <v>353</v>
      </c>
      <c r="S149" s="33">
        <v>50</v>
      </c>
      <c r="T149" s="33">
        <v>125</v>
      </c>
      <c r="U149" s="33">
        <v>48</v>
      </c>
      <c r="V149" s="33">
        <v>171</v>
      </c>
      <c r="W149" s="33">
        <v>60</v>
      </c>
      <c r="X149" s="33">
        <v>107</v>
      </c>
      <c r="Y149" s="33">
        <v>37</v>
      </c>
      <c r="Z149" s="33">
        <v>69</v>
      </c>
      <c r="AA149" s="33">
        <v>56</v>
      </c>
      <c r="AB149" s="33">
        <v>63</v>
      </c>
      <c r="AC149" s="33">
        <v>34</v>
      </c>
      <c r="AD149" s="33">
        <v>49</v>
      </c>
      <c r="AE149" s="33">
        <v>11</v>
      </c>
      <c r="AF149" s="33">
        <v>12</v>
      </c>
      <c r="AG149" s="33">
        <v>31</v>
      </c>
      <c r="AH149" s="33">
        <v>18</v>
      </c>
      <c r="AI149" s="33">
        <v>24</v>
      </c>
      <c r="AJ149" s="33">
        <v>22</v>
      </c>
    </row>
    <row r="150" spans="1:36" ht="15" customHeight="1" x14ac:dyDescent="0.15">
      <c r="A150" s="4"/>
      <c r="B150" s="25" t="s">
        <v>274</v>
      </c>
      <c r="C150" s="125"/>
      <c r="D150" s="33">
        <v>78</v>
      </c>
      <c r="E150" s="33">
        <v>36</v>
      </c>
      <c r="F150" s="33">
        <v>10</v>
      </c>
      <c r="G150" s="33">
        <v>5</v>
      </c>
      <c r="H150" s="33">
        <v>22</v>
      </c>
      <c r="I150" s="33">
        <v>3</v>
      </c>
      <c r="J150" s="33">
        <v>2</v>
      </c>
      <c r="K150" s="33">
        <v>78</v>
      </c>
      <c r="L150" s="33">
        <v>33</v>
      </c>
      <c r="M150" s="33">
        <v>14</v>
      </c>
      <c r="N150" s="33">
        <v>4</v>
      </c>
      <c r="O150" s="33">
        <v>19</v>
      </c>
      <c r="P150" s="33">
        <v>5</v>
      </c>
      <c r="Q150" s="33">
        <v>3</v>
      </c>
      <c r="R150" s="33">
        <v>78</v>
      </c>
      <c r="S150" s="33">
        <v>10</v>
      </c>
      <c r="T150" s="33">
        <v>27</v>
      </c>
      <c r="U150" s="33">
        <v>14</v>
      </c>
      <c r="V150" s="33">
        <v>36</v>
      </c>
      <c r="W150" s="33">
        <v>18</v>
      </c>
      <c r="X150" s="33">
        <v>36</v>
      </c>
      <c r="Y150" s="33">
        <v>6</v>
      </c>
      <c r="Z150" s="33">
        <v>13</v>
      </c>
      <c r="AA150" s="33">
        <v>7</v>
      </c>
      <c r="AB150" s="33">
        <v>10</v>
      </c>
      <c r="AC150" s="33">
        <v>8</v>
      </c>
      <c r="AD150" s="33">
        <v>15</v>
      </c>
      <c r="AE150" s="33">
        <v>2</v>
      </c>
      <c r="AF150" s="33">
        <v>0</v>
      </c>
      <c r="AG150" s="33">
        <v>0</v>
      </c>
      <c r="AH150" s="33">
        <v>2</v>
      </c>
      <c r="AI150" s="33">
        <v>10</v>
      </c>
      <c r="AJ150" s="33">
        <v>3</v>
      </c>
    </row>
    <row r="151" spans="1:36" ht="15" customHeight="1" x14ac:dyDescent="0.15">
      <c r="A151" s="3" t="s">
        <v>354</v>
      </c>
      <c r="B151" s="24" t="s">
        <v>271</v>
      </c>
      <c r="C151" s="125"/>
      <c r="D151" s="33">
        <v>434</v>
      </c>
      <c r="E151" s="33">
        <v>196</v>
      </c>
      <c r="F151" s="33">
        <v>94</v>
      </c>
      <c r="G151" s="33">
        <v>10</v>
      </c>
      <c r="H151" s="33">
        <v>109</v>
      </c>
      <c r="I151" s="33">
        <v>19</v>
      </c>
      <c r="J151" s="33">
        <v>6</v>
      </c>
      <c r="K151" s="33">
        <v>434</v>
      </c>
      <c r="L151" s="33">
        <v>158</v>
      </c>
      <c r="M151" s="33">
        <v>119</v>
      </c>
      <c r="N151" s="33">
        <v>10</v>
      </c>
      <c r="O151" s="33">
        <v>115</v>
      </c>
      <c r="P151" s="33">
        <v>22</v>
      </c>
      <c r="Q151" s="33">
        <v>10</v>
      </c>
      <c r="R151" s="33">
        <v>434</v>
      </c>
      <c r="S151" s="33">
        <v>67</v>
      </c>
      <c r="T151" s="33">
        <v>160</v>
      </c>
      <c r="U151" s="33">
        <v>81</v>
      </c>
      <c r="V151" s="33">
        <v>188</v>
      </c>
      <c r="W151" s="33">
        <v>56</v>
      </c>
      <c r="X151" s="33">
        <v>116</v>
      </c>
      <c r="Y151" s="33">
        <v>35</v>
      </c>
      <c r="Z151" s="33">
        <v>67</v>
      </c>
      <c r="AA151" s="33">
        <v>65</v>
      </c>
      <c r="AB151" s="33">
        <v>82</v>
      </c>
      <c r="AC151" s="33">
        <v>48</v>
      </c>
      <c r="AD151" s="33">
        <v>80</v>
      </c>
      <c r="AE151" s="33">
        <v>14</v>
      </c>
      <c r="AF151" s="33">
        <v>26</v>
      </c>
      <c r="AG151" s="33">
        <v>54</v>
      </c>
      <c r="AH151" s="33">
        <v>32</v>
      </c>
      <c r="AI151" s="33">
        <v>20</v>
      </c>
      <c r="AJ151" s="33">
        <v>26</v>
      </c>
    </row>
    <row r="152" spans="1:36" ht="15" customHeight="1" x14ac:dyDescent="0.15">
      <c r="A152" s="55" t="s">
        <v>377</v>
      </c>
      <c r="B152" s="24" t="s">
        <v>272</v>
      </c>
      <c r="C152" s="125"/>
      <c r="D152" s="33">
        <v>194</v>
      </c>
      <c r="E152" s="33">
        <v>80</v>
      </c>
      <c r="F152" s="33">
        <v>35</v>
      </c>
      <c r="G152" s="33">
        <v>4</v>
      </c>
      <c r="H152" s="33">
        <v>62</v>
      </c>
      <c r="I152" s="33">
        <v>9</v>
      </c>
      <c r="J152" s="33">
        <v>4</v>
      </c>
      <c r="K152" s="33">
        <v>194</v>
      </c>
      <c r="L152" s="33">
        <v>61</v>
      </c>
      <c r="M152" s="33">
        <v>50</v>
      </c>
      <c r="N152" s="33">
        <v>4</v>
      </c>
      <c r="O152" s="33">
        <v>63</v>
      </c>
      <c r="P152" s="33">
        <v>13</v>
      </c>
      <c r="Q152" s="33">
        <v>3</v>
      </c>
      <c r="R152" s="33">
        <v>194</v>
      </c>
      <c r="S152" s="33">
        <v>25</v>
      </c>
      <c r="T152" s="33">
        <v>62</v>
      </c>
      <c r="U152" s="33">
        <v>26</v>
      </c>
      <c r="V152" s="33">
        <v>94</v>
      </c>
      <c r="W152" s="33">
        <v>25</v>
      </c>
      <c r="X152" s="33">
        <v>50</v>
      </c>
      <c r="Y152" s="33">
        <v>23</v>
      </c>
      <c r="Z152" s="33">
        <v>41</v>
      </c>
      <c r="AA152" s="33">
        <v>26</v>
      </c>
      <c r="AB152" s="33">
        <v>47</v>
      </c>
      <c r="AC152" s="33">
        <v>22</v>
      </c>
      <c r="AD152" s="33">
        <v>30</v>
      </c>
      <c r="AE152" s="33">
        <v>4</v>
      </c>
      <c r="AF152" s="33">
        <v>10</v>
      </c>
      <c r="AG152" s="33">
        <v>22</v>
      </c>
      <c r="AH152" s="33">
        <v>8</v>
      </c>
      <c r="AI152" s="33">
        <v>13</v>
      </c>
      <c r="AJ152" s="33">
        <v>13</v>
      </c>
    </row>
    <row r="153" spans="1:36" ht="15" customHeight="1" x14ac:dyDescent="0.15">
      <c r="A153" s="55" t="s">
        <v>378</v>
      </c>
      <c r="B153" s="24" t="s">
        <v>273</v>
      </c>
      <c r="C153" s="125"/>
      <c r="D153" s="33">
        <v>314</v>
      </c>
      <c r="E153" s="33">
        <v>150</v>
      </c>
      <c r="F153" s="33">
        <v>58</v>
      </c>
      <c r="G153" s="33">
        <v>16</v>
      </c>
      <c r="H153" s="33">
        <v>75</v>
      </c>
      <c r="I153" s="33">
        <v>12</v>
      </c>
      <c r="J153" s="33">
        <v>3</v>
      </c>
      <c r="K153" s="33">
        <v>314</v>
      </c>
      <c r="L153" s="33">
        <v>127</v>
      </c>
      <c r="M153" s="33">
        <v>68</v>
      </c>
      <c r="N153" s="33">
        <v>9</v>
      </c>
      <c r="O153" s="33">
        <v>90</v>
      </c>
      <c r="P153" s="33">
        <v>17</v>
      </c>
      <c r="Q153" s="33">
        <v>3</v>
      </c>
      <c r="R153" s="33">
        <v>314</v>
      </c>
      <c r="S153" s="33">
        <v>46</v>
      </c>
      <c r="T153" s="33">
        <v>106</v>
      </c>
      <c r="U153" s="33">
        <v>44</v>
      </c>
      <c r="V153" s="33">
        <v>151</v>
      </c>
      <c r="W153" s="33">
        <v>55</v>
      </c>
      <c r="X153" s="33">
        <v>105</v>
      </c>
      <c r="Y153" s="33">
        <v>28</v>
      </c>
      <c r="Z153" s="33">
        <v>58</v>
      </c>
      <c r="AA153" s="33">
        <v>50</v>
      </c>
      <c r="AB153" s="33">
        <v>49</v>
      </c>
      <c r="AC153" s="33">
        <v>30</v>
      </c>
      <c r="AD153" s="33">
        <v>46</v>
      </c>
      <c r="AE153" s="33">
        <v>8</v>
      </c>
      <c r="AF153" s="33">
        <v>9</v>
      </c>
      <c r="AG153" s="33">
        <v>29</v>
      </c>
      <c r="AH153" s="33">
        <v>15</v>
      </c>
      <c r="AI153" s="33">
        <v>22</v>
      </c>
      <c r="AJ153" s="33">
        <v>21</v>
      </c>
    </row>
    <row r="154" spans="1:36" ht="15" customHeight="1" x14ac:dyDescent="0.15">
      <c r="A154" s="4"/>
      <c r="B154" s="25" t="s">
        <v>274</v>
      </c>
      <c r="C154" s="125"/>
      <c r="D154" s="33">
        <v>43</v>
      </c>
      <c r="E154" s="33">
        <v>13</v>
      </c>
      <c r="F154" s="33">
        <v>10</v>
      </c>
      <c r="G154" s="33">
        <v>8</v>
      </c>
      <c r="H154" s="33">
        <v>10</v>
      </c>
      <c r="I154" s="33">
        <v>1</v>
      </c>
      <c r="J154" s="33">
        <v>1</v>
      </c>
      <c r="K154" s="33">
        <v>43</v>
      </c>
      <c r="L154" s="33">
        <v>11</v>
      </c>
      <c r="M154" s="33">
        <v>12</v>
      </c>
      <c r="N154" s="33">
        <v>6</v>
      </c>
      <c r="O154" s="33">
        <v>11</v>
      </c>
      <c r="P154" s="33">
        <v>1</v>
      </c>
      <c r="Q154" s="33">
        <v>2</v>
      </c>
      <c r="R154" s="33">
        <v>43</v>
      </c>
      <c r="S154" s="33">
        <v>6</v>
      </c>
      <c r="T154" s="33">
        <v>18</v>
      </c>
      <c r="U154" s="33">
        <v>7</v>
      </c>
      <c r="V154" s="33">
        <v>16</v>
      </c>
      <c r="W154" s="33">
        <v>12</v>
      </c>
      <c r="X154" s="33">
        <v>16</v>
      </c>
      <c r="Y154" s="33">
        <v>6</v>
      </c>
      <c r="Z154" s="33">
        <v>10</v>
      </c>
      <c r="AA154" s="33">
        <v>4</v>
      </c>
      <c r="AB154" s="33">
        <v>5</v>
      </c>
      <c r="AC154" s="33">
        <v>3</v>
      </c>
      <c r="AD154" s="33">
        <v>3</v>
      </c>
      <c r="AE154" s="33">
        <v>3</v>
      </c>
      <c r="AF154" s="33">
        <v>0</v>
      </c>
      <c r="AG154" s="33">
        <v>3</v>
      </c>
      <c r="AH154" s="33">
        <v>0</v>
      </c>
      <c r="AI154" s="33">
        <v>9</v>
      </c>
      <c r="AJ154" s="33">
        <v>0</v>
      </c>
    </row>
    <row r="155" spans="1:36" ht="15" customHeight="1" x14ac:dyDescent="0.15">
      <c r="A155" s="3" t="s">
        <v>354</v>
      </c>
      <c r="B155" s="24" t="s">
        <v>271</v>
      </c>
      <c r="C155" s="125"/>
      <c r="D155" s="33">
        <v>630</v>
      </c>
      <c r="E155" s="33">
        <v>276</v>
      </c>
      <c r="F155" s="33">
        <v>126</v>
      </c>
      <c r="G155" s="33">
        <v>21</v>
      </c>
      <c r="H155" s="33">
        <v>169</v>
      </c>
      <c r="I155" s="33">
        <v>29</v>
      </c>
      <c r="J155" s="33">
        <v>9</v>
      </c>
      <c r="K155" s="33">
        <v>630</v>
      </c>
      <c r="L155" s="33">
        <v>241</v>
      </c>
      <c r="M155" s="33">
        <v>151</v>
      </c>
      <c r="N155" s="33">
        <v>12</v>
      </c>
      <c r="O155" s="33">
        <v>180</v>
      </c>
      <c r="P155" s="33">
        <v>35</v>
      </c>
      <c r="Q155" s="33">
        <v>11</v>
      </c>
      <c r="R155" s="33">
        <v>630</v>
      </c>
      <c r="S155" s="33">
        <v>88</v>
      </c>
      <c r="T155" s="33">
        <v>230</v>
      </c>
      <c r="U155" s="33">
        <v>104</v>
      </c>
      <c r="V155" s="33">
        <v>300</v>
      </c>
      <c r="W155" s="33">
        <v>90</v>
      </c>
      <c r="X155" s="33">
        <v>171</v>
      </c>
      <c r="Y155" s="33">
        <v>66</v>
      </c>
      <c r="Z155" s="33">
        <v>108</v>
      </c>
      <c r="AA155" s="33">
        <v>91</v>
      </c>
      <c r="AB155" s="33">
        <v>122</v>
      </c>
      <c r="AC155" s="33">
        <v>72</v>
      </c>
      <c r="AD155" s="33">
        <v>101</v>
      </c>
      <c r="AE155" s="33">
        <v>19</v>
      </c>
      <c r="AF155" s="33">
        <v>31</v>
      </c>
      <c r="AG155" s="33">
        <v>69</v>
      </c>
      <c r="AH155" s="33">
        <v>40</v>
      </c>
      <c r="AI155" s="33">
        <v>48</v>
      </c>
      <c r="AJ155" s="33">
        <v>33</v>
      </c>
    </row>
    <row r="156" spans="1:36" ht="15" customHeight="1" x14ac:dyDescent="0.15">
      <c r="A156" s="55" t="s">
        <v>365</v>
      </c>
      <c r="B156" s="24" t="s">
        <v>272</v>
      </c>
      <c r="C156" s="125"/>
      <c r="D156" s="33">
        <v>198</v>
      </c>
      <c r="E156" s="33">
        <v>93</v>
      </c>
      <c r="F156" s="33">
        <v>40</v>
      </c>
      <c r="G156" s="33">
        <v>8</v>
      </c>
      <c r="H156" s="33">
        <v>49</v>
      </c>
      <c r="I156" s="33">
        <v>6</v>
      </c>
      <c r="J156" s="33">
        <v>2</v>
      </c>
      <c r="K156" s="33">
        <v>198</v>
      </c>
      <c r="L156" s="33">
        <v>63</v>
      </c>
      <c r="M156" s="33">
        <v>60</v>
      </c>
      <c r="N156" s="33">
        <v>9</v>
      </c>
      <c r="O156" s="33">
        <v>55</v>
      </c>
      <c r="P156" s="33">
        <v>9</v>
      </c>
      <c r="Q156" s="33">
        <v>2</v>
      </c>
      <c r="R156" s="33">
        <v>198</v>
      </c>
      <c r="S156" s="33">
        <v>34</v>
      </c>
      <c r="T156" s="33">
        <v>70</v>
      </c>
      <c r="U156" s="33">
        <v>32</v>
      </c>
      <c r="V156" s="33">
        <v>83</v>
      </c>
      <c r="W156" s="33">
        <v>30</v>
      </c>
      <c r="X156" s="33">
        <v>61</v>
      </c>
      <c r="Y156" s="33">
        <v>15</v>
      </c>
      <c r="Z156" s="33">
        <v>36</v>
      </c>
      <c r="AA156" s="33">
        <v>31</v>
      </c>
      <c r="AB156" s="33">
        <v>31</v>
      </c>
      <c r="AC156" s="33">
        <v>17</v>
      </c>
      <c r="AD156" s="33">
        <v>34</v>
      </c>
      <c r="AE156" s="33">
        <v>4</v>
      </c>
      <c r="AF156" s="33">
        <v>9</v>
      </c>
      <c r="AG156" s="33">
        <v>23</v>
      </c>
      <c r="AH156" s="33">
        <v>11</v>
      </c>
      <c r="AI156" s="33">
        <v>9</v>
      </c>
      <c r="AJ156" s="33">
        <v>13</v>
      </c>
    </row>
    <row r="157" spans="1:36" ht="15" customHeight="1" x14ac:dyDescent="0.15">
      <c r="A157" s="3"/>
      <c r="B157" s="24" t="s">
        <v>273</v>
      </c>
      <c r="C157" s="125"/>
      <c r="D157" s="33">
        <v>150</v>
      </c>
      <c r="E157" s="33">
        <v>65</v>
      </c>
      <c r="F157" s="33">
        <v>29</v>
      </c>
      <c r="G157" s="33">
        <v>9</v>
      </c>
      <c r="H157" s="33">
        <v>38</v>
      </c>
      <c r="I157" s="33">
        <v>6</v>
      </c>
      <c r="J157" s="33">
        <v>3</v>
      </c>
      <c r="K157" s="33">
        <v>150</v>
      </c>
      <c r="L157" s="33">
        <v>50</v>
      </c>
      <c r="M157" s="33">
        <v>37</v>
      </c>
      <c r="N157" s="33">
        <v>7</v>
      </c>
      <c r="O157" s="33">
        <v>43</v>
      </c>
      <c r="P157" s="33">
        <v>8</v>
      </c>
      <c r="Q157" s="33">
        <v>5</v>
      </c>
      <c r="R157" s="33">
        <v>150</v>
      </c>
      <c r="S157" s="33">
        <v>21</v>
      </c>
      <c r="T157" s="33">
        <v>43</v>
      </c>
      <c r="U157" s="33">
        <v>21</v>
      </c>
      <c r="V157" s="33">
        <v>64</v>
      </c>
      <c r="W157" s="33">
        <v>24</v>
      </c>
      <c r="X157" s="33">
        <v>53</v>
      </c>
      <c r="Y157" s="33">
        <v>10</v>
      </c>
      <c r="Z157" s="33">
        <v>30</v>
      </c>
      <c r="AA157" s="33">
        <v>22</v>
      </c>
      <c r="AB157" s="33">
        <v>30</v>
      </c>
      <c r="AC157" s="33">
        <v>14</v>
      </c>
      <c r="AD157" s="33">
        <v>23</v>
      </c>
      <c r="AE157" s="33">
        <v>6</v>
      </c>
      <c r="AF157" s="33">
        <v>5</v>
      </c>
      <c r="AG157" s="33">
        <v>16</v>
      </c>
      <c r="AH157" s="33">
        <v>4</v>
      </c>
      <c r="AI157" s="33">
        <v>7</v>
      </c>
      <c r="AJ157" s="33">
        <v>13</v>
      </c>
    </row>
    <row r="158" spans="1:36" ht="15" customHeight="1" x14ac:dyDescent="0.15">
      <c r="A158" s="4"/>
      <c r="B158" s="25" t="s">
        <v>274</v>
      </c>
      <c r="C158" s="125"/>
      <c r="D158" s="33">
        <v>7</v>
      </c>
      <c r="E158" s="33">
        <v>5</v>
      </c>
      <c r="F158" s="33">
        <v>2</v>
      </c>
      <c r="G158" s="33">
        <v>0</v>
      </c>
      <c r="H158" s="33">
        <v>0</v>
      </c>
      <c r="I158" s="33">
        <v>0</v>
      </c>
      <c r="J158" s="33">
        <v>0</v>
      </c>
      <c r="K158" s="33">
        <v>7</v>
      </c>
      <c r="L158" s="33">
        <v>3</v>
      </c>
      <c r="M158" s="33">
        <v>1</v>
      </c>
      <c r="N158" s="33">
        <v>1</v>
      </c>
      <c r="O158" s="33">
        <v>1</v>
      </c>
      <c r="P158" s="33">
        <v>1</v>
      </c>
      <c r="Q158" s="33">
        <v>0</v>
      </c>
      <c r="R158" s="33">
        <v>7</v>
      </c>
      <c r="S158" s="33">
        <v>1</v>
      </c>
      <c r="T158" s="33">
        <v>3</v>
      </c>
      <c r="U158" s="33">
        <v>1</v>
      </c>
      <c r="V158" s="33">
        <v>2</v>
      </c>
      <c r="W158" s="33">
        <v>4</v>
      </c>
      <c r="X158" s="33">
        <v>2</v>
      </c>
      <c r="Y158" s="33">
        <v>1</v>
      </c>
      <c r="Z158" s="33">
        <v>2</v>
      </c>
      <c r="AA158" s="33">
        <v>1</v>
      </c>
      <c r="AB158" s="33">
        <v>0</v>
      </c>
      <c r="AC158" s="33">
        <v>0</v>
      </c>
      <c r="AD158" s="33">
        <v>1</v>
      </c>
      <c r="AE158" s="33">
        <v>0</v>
      </c>
      <c r="AF158" s="33">
        <v>0</v>
      </c>
      <c r="AG158" s="33">
        <v>0</v>
      </c>
      <c r="AH158" s="33">
        <v>0</v>
      </c>
      <c r="AI158" s="33">
        <v>0</v>
      </c>
      <c r="AJ158" s="33">
        <v>1</v>
      </c>
    </row>
  </sheetData>
  <phoneticPr fontId="2"/>
  <pageMargins left="0.39370078740157483" right="0.39370078740157483" top="0.6692913385826772" bottom="0.39370078740157483" header="0.31496062992125984" footer="0.19685039370078741"/>
  <pageSetup paperSize="9" scale="80" orientation="landscape" horizontalDpi="200" verticalDpi="200" r:id="rId1"/>
  <headerFooter alignWithMargins="0"/>
  <rowBreaks count="2" manualBreakCount="2">
    <brk id="37" max="16383" man="1"/>
    <brk id="69" max="16383" man="1"/>
  </rowBreaks>
  <colBreaks count="2" manualBreakCount="2">
    <brk id="10" max="1048575" man="1"/>
    <brk id="17" max="1048575" man="1"/>
  </colBreaks>
  <ignoredErrors>
    <ignoredError sqref="D5 R5" formula="1"/>
  </ignoredError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D2FCE-C940-4ABA-9614-76015769B6BA}">
  <dimension ref="B2:I28"/>
  <sheetViews>
    <sheetView showGridLines="0" workbookViewId="0"/>
  </sheetViews>
  <sheetFormatPr defaultRowHeight="12" x14ac:dyDescent="0.15"/>
  <cols>
    <col min="2" max="2" width="12.5546875" customWidth="1"/>
    <col min="3" max="3" width="15.109375" customWidth="1"/>
  </cols>
  <sheetData>
    <row r="2" spans="2:9" x14ac:dyDescent="0.15">
      <c r="B2" s="295"/>
      <c r="C2" s="295"/>
      <c r="D2" s="282" t="s">
        <v>598</v>
      </c>
      <c r="E2" s="283"/>
      <c r="F2" s="283"/>
      <c r="G2" s="283"/>
      <c r="H2" s="283"/>
      <c r="I2" s="284"/>
    </row>
    <row r="3" spans="2:9" ht="75.599999999999994" x14ac:dyDescent="0.15">
      <c r="B3" s="295"/>
      <c r="C3" s="295"/>
      <c r="D3" s="13" t="s">
        <v>1</v>
      </c>
      <c r="E3" s="12" t="s">
        <v>278</v>
      </c>
      <c r="F3" s="12" t="s">
        <v>279</v>
      </c>
      <c r="G3" s="12" t="s">
        <v>280</v>
      </c>
      <c r="H3" s="12" t="s">
        <v>281</v>
      </c>
      <c r="I3" s="12" t="s">
        <v>277</v>
      </c>
    </row>
    <row r="4" spans="2:9" ht="13.8" customHeight="1" x14ac:dyDescent="0.15">
      <c r="B4" s="290" t="s">
        <v>628</v>
      </c>
      <c r="C4" s="287"/>
      <c r="D4" s="14">
        <v>985</v>
      </c>
      <c r="E4" s="14">
        <v>439</v>
      </c>
      <c r="F4" s="14">
        <v>235</v>
      </c>
      <c r="G4" s="14">
        <v>256</v>
      </c>
      <c r="H4" s="14">
        <v>41</v>
      </c>
      <c r="I4" s="14">
        <v>14</v>
      </c>
    </row>
    <row r="5" spans="2:9" ht="13.8" customHeight="1" x14ac:dyDescent="0.15">
      <c r="B5" s="288"/>
      <c r="C5" s="289"/>
      <c r="D5" s="21">
        <v>100</v>
      </c>
      <c r="E5" s="17">
        <v>44.568527918781726</v>
      </c>
      <c r="F5" s="17">
        <v>23.857868020304569</v>
      </c>
      <c r="G5" s="17">
        <v>25.98984771573604</v>
      </c>
      <c r="H5" s="17">
        <v>4.1624365482233499</v>
      </c>
      <c r="I5" s="17">
        <v>1.4213197969543148</v>
      </c>
    </row>
    <row r="6" spans="2:9" ht="13.8" customHeight="1" x14ac:dyDescent="0.15">
      <c r="B6" s="69" t="s">
        <v>650</v>
      </c>
      <c r="C6" s="28" t="s">
        <v>212</v>
      </c>
      <c r="D6" s="15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</row>
    <row r="7" spans="2:9" ht="13.8" customHeight="1" x14ac:dyDescent="0.15">
      <c r="B7" s="69" t="s">
        <v>211</v>
      </c>
      <c r="C7" s="28" t="s">
        <v>213</v>
      </c>
      <c r="D7" s="15">
        <v>17</v>
      </c>
      <c r="E7" s="19">
        <v>47.058823529411761</v>
      </c>
      <c r="F7" s="67">
        <v>11.76470588235294</v>
      </c>
      <c r="G7" s="67">
        <v>29.411764705882355</v>
      </c>
      <c r="H7" s="67">
        <v>11.76470588235294</v>
      </c>
      <c r="I7" s="67">
        <v>0</v>
      </c>
    </row>
    <row r="8" spans="2:9" ht="13.8" customHeight="1" x14ac:dyDescent="0.15">
      <c r="B8" s="3"/>
      <c r="C8" s="24" t="s">
        <v>214</v>
      </c>
      <c r="D8" s="15">
        <v>91</v>
      </c>
      <c r="E8" s="19">
        <v>47.252747252747248</v>
      </c>
      <c r="F8" s="67">
        <v>31.868131868131865</v>
      </c>
      <c r="G8" s="67">
        <v>8.791208791208792</v>
      </c>
      <c r="H8" s="67">
        <v>9.8901098901098905</v>
      </c>
      <c r="I8" s="67">
        <v>2.197802197802198</v>
      </c>
    </row>
    <row r="9" spans="2:9" ht="13.8" customHeight="1" x14ac:dyDescent="0.15">
      <c r="B9" s="3"/>
      <c r="C9" s="24" t="s">
        <v>215</v>
      </c>
      <c r="D9" s="15">
        <v>105</v>
      </c>
      <c r="E9" s="19">
        <v>41.904761904761905</v>
      </c>
      <c r="F9" s="67">
        <v>33.333333333333329</v>
      </c>
      <c r="G9" s="67">
        <v>20.952380952380953</v>
      </c>
      <c r="H9" s="67">
        <v>2.8571428571428572</v>
      </c>
      <c r="I9" s="67">
        <v>0.95238095238095244</v>
      </c>
    </row>
    <row r="10" spans="2:9" ht="13.8" customHeight="1" x14ac:dyDescent="0.15">
      <c r="B10" s="3"/>
      <c r="C10" s="24" t="s">
        <v>216</v>
      </c>
      <c r="D10" s="15">
        <v>214</v>
      </c>
      <c r="E10" s="19">
        <v>42.523364485981304</v>
      </c>
      <c r="F10" s="67">
        <v>26.168224299065418</v>
      </c>
      <c r="G10" s="67">
        <v>24.766355140186917</v>
      </c>
      <c r="H10" s="67">
        <v>4.6728971962616823</v>
      </c>
      <c r="I10" s="67">
        <v>1.8691588785046727</v>
      </c>
    </row>
    <row r="11" spans="2:9" ht="13.8" customHeight="1" x14ac:dyDescent="0.15">
      <c r="B11" s="3"/>
      <c r="C11" s="28" t="s">
        <v>217</v>
      </c>
      <c r="D11" s="15">
        <v>197</v>
      </c>
      <c r="E11" s="19">
        <v>49.746192893401016</v>
      </c>
      <c r="F11" s="67">
        <v>15.736040609137056</v>
      </c>
      <c r="G11" s="67">
        <v>29.949238578680205</v>
      </c>
      <c r="H11" s="67">
        <v>2.030456852791878</v>
      </c>
      <c r="I11" s="67">
        <v>2.5380710659898478</v>
      </c>
    </row>
    <row r="12" spans="2:9" ht="13.8" customHeight="1" x14ac:dyDescent="0.15">
      <c r="B12" s="3"/>
      <c r="C12" s="24" t="s">
        <v>218</v>
      </c>
      <c r="D12" s="15">
        <v>217</v>
      </c>
      <c r="E12" s="19">
        <v>46.543778801843317</v>
      </c>
      <c r="F12" s="67">
        <v>23.502304147465438</v>
      </c>
      <c r="G12" s="67">
        <v>26.267281105990779</v>
      </c>
      <c r="H12" s="67">
        <v>3.225806451612903</v>
      </c>
      <c r="I12" s="67">
        <v>0.46082949308755761</v>
      </c>
    </row>
    <row r="13" spans="2:9" ht="13.8" customHeight="1" x14ac:dyDescent="0.15">
      <c r="B13" s="3"/>
      <c r="C13" s="24" t="s">
        <v>219</v>
      </c>
      <c r="D13" s="15">
        <v>47</v>
      </c>
      <c r="E13" s="19">
        <v>65.957446808510639</v>
      </c>
      <c r="F13" s="67">
        <v>12.76595744680851</v>
      </c>
      <c r="G13" s="67">
        <v>19.148936170212767</v>
      </c>
      <c r="H13" s="67">
        <v>2.1276595744680851</v>
      </c>
      <c r="I13" s="67">
        <v>0</v>
      </c>
    </row>
    <row r="14" spans="2:9" ht="13.8" customHeight="1" x14ac:dyDescent="0.15">
      <c r="B14" s="3"/>
      <c r="C14" s="24" t="s">
        <v>220</v>
      </c>
      <c r="D14" s="15">
        <v>73</v>
      </c>
      <c r="E14" s="19">
        <v>21.917808219178081</v>
      </c>
      <c r="F14" s="67">
        <v>19.17808219178082</v>
      </c>
      <c r="G14" s="67">
        <v>54.794520547945204</v>
      </c>
      <c r="H14" s="67">
        <v>2.7397260273972601</v>
      </c>
      <c r="I14" s="67">
        <v>1.3698630136986301</v>
      </c>
    </row>
    <row r="15" spans="2:9" ht="13.8" customHeight="1" x14ac:dyDescent="0.15">
      <c r="B15" s="4"/>
      <c r="C15" s="25" t="s">
        <v>148</v>
      </c>
      <c r="D15" s="16">
        <v>24</v>
      </c>
      <c r="E15" s="17">
        <v>29.166666666666668</v>
      </c>
      <c r="F15" s="71">
        <v>45.833333333333329</v>
      </c>
      <c r="G15" s="71">
        <v>12.5</v>
      </c>
      <c r="H15" s="71">
        <v>12.5</v>
      </c>
      <c r="I15" s="71">
        <v>0</v>
      </c>
    </row>
    <row r="16" spans="2:9" ht="13.8" customHeight="1" x14ac:dyDescent="0.15">
      <c r="B16" s="290" t="s">
        <v>607</v>
      </c>
      <c r="C16" s="287"/>
      <c r="D16" s="14">
        <v>985</v>
      </c>
      <c r="E16" s="14">
        <v>357</v>
      </c>
      <c r="F16" s="14">
        <v>278</v>
      </c>
      <c r="G16" s="14">
        <v>279</v>
      </c>
      <c r="H16" s="14">
        <v>53</v>
      </c>
      <c r="I16" s="14">
        <v>18</v>
      </c>
    </row>
    <row r="17" spans="2:9" ht="13.8" customHeight="1" x14ac:dyDescent="0.15">
      <c r="B17" s="288"/>
      <c r="C17" s="289"/>
      <c r="D17" s="21">
        <v>100.00000000000001</v>
      </c>
      <c r="E17" s="17">
        <v>36.243654822335024</v>
      </c>
      <c r="F17" s="17">
        <v>28.223350253807105</v>
      </c>
      <c r="G17" s="17">
        <v>28.324873096446701</v>
      </c>
      <c r="H17" s="17">
        <v>5.3807106598984769</v>
      </c>
      <c r="I17" s="17">
        <v>1.8274111675126905</v>
      </c>
    </row>
    <row r="18" spans="2:9" ht="13.8" customHeight="1" x14ac:dyDescent="0.15">
      <c r="B18" s="69" t="s">
        <v>650</v>
      </c>
      <c r="C18" s="28" t="s">
        <v>212</v>
      </c>
      <c r="D18" s="15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</row>
    <row r="19" spans="2:9" ht="13.8" customHeight="1" x14ac:dyDescent="0.15">
      <c r="B19" s="69" t="s">
        <v>211</v>
      </c>
      <c r="C19" s="28" t="s">
        <v>213</v>
      </c>
      <c r="D19" s="68">
        <v>17</v>
      </c>
      <c r="E19" s="67">
        <v>47.058823529411761</v>
      </c>
      <c r="F19" s="67">
        <v>17.647058823529413</v>
      </c>
      <c r="G19" s="67">
        <v>23.52941176470588</v>
      </c>
      <c r="H19" s="19">
        <v>11.76470588235294</v>
      </c>
      <c r="I19" s="19">
        <v>0</v>
      </c>
    </row>
    <row r="20" spans="2:9" ht="13.8" customHeight="1" x14ac:dyDescent="0.15">
      <c r="B20" s="3"/>
      <c r="C20" s="24" t="s">
        <v>214</v>
      </c>
      <c r="D20" s="68">
        <v>91</v>
      </c>
      <c r="E20" s="67">
        <v>51.648351648351657</v>
      </c>
      <c r="F20" s="67">
        <v>31.868131868131865</v>
      </c>
      <c r="G20" s="67">
        <v>12.087912087912088</v>
      </c>
      <c r="H20" s="19">
        <v>3.296703296703297</v>
      </c>
      <c r="I20" s="19">
        <v>1.098901098901099</v>
      </c>
    </row>
    <row r="21" spans="2:9" ht="13.8" customHeight="1" x14ac:dyDescent="0.15">
      <c r="B21" s="3"/>
      <c r="C21" s="24" t="s">
        <v>215</v>
      </c>
      <c r="D21" s="68">
        <v>105</v>
      </c>
      <c r="E21" s="67">
        <v>48.571428571428569</v>
      </c>
      <c r="F21" s="67">
        <v>24.761904761904763</v>
      </c>
      <c r="G21" s="67">
        <v>22.857142857142858</v>
      </c>
      <c r="H21" s="19">
        <v>2.8571428571428572</v>
      </c>
      <c r="I21" s="19">
        <v>0.95238095238095244</v>
      </c>
    </row>
    <row r="22" spans="2:9" ht="13.8" customHeight="1" x14ac:dyDescent="0.15">
      <c r="B22" s="3"/>
      <c r="C22" s="24" t="s">
        <v>216</v>
      </c>
      <c r="D22" s="68">
        <v>214</v>
      </c>
      <c r="E22" s="67">
        <v>32.242990654205606</v>
      </c>
      <c r="F22" s="67">
        <v>27.102803738317753</v>
      </c>
      <c r="G22" s="67">
        <v>34.579439252336449</v>
      </c>
      <c r="H22" s="19">
        <v>4.6728971962616823</v>
      </c>
      <c r="I22" s="19">
        <v>1.4018691588785046</v>
      </c>
    </row>
    <row r="23" spans="2:9" ht="13.8" customHeight="1" x14ac:dyDescent="0.15">
      <c r="B23" s="3"/>
      <c r="C23" s="28" t="s">
        <v>217</v>
      </c>
      <c r="D23" s="68">
        <v>197</v>
      </c>
      <c r="E23" s="67">
        <v>41.116751269035532</v>
      </c>
      <c r="F23" s="67">
        <v>24.873096446700508</v>
      </c>
      <c r="G23" s="67">
        <v>24.873096446700508</v>
      </c>
      <c r="H23" s="19">
        <v>6.5989847715736047</v>
      </c>
      <c r="I23" s="19">
        <v>2.5380710659898478</v>
      </c>
    </row>
    <row r="24" spans="2:9" ht="13.8" customHeight="1" x14ac:dyDescent="0.15">
      <c r="B24" s="3"/>
      <c r="C24" s="24" t="s">
        <v>218</v>
      </c>
      <c r="D24" s="68">
        <v>217</v>
      </c>
      <c r="E24" s="67">
        <v>33.179723502304149</v>
      </c>
      <c r="F24" s="67">
        <v>30.875576036866359</v>
      </c>
      <c r="G24" s="67">
        <v>29.032258064516132</v>
      </c>
      <c r="H24" s="19">
        <v>5.5299539170506913</v>
      </c>
      <c r="I24" s="19">
        <v>1.3824884792626728</v>
      </c>
    </row>
    <row r="25" spans="2:9" ht="13.8" customHeight="1" x14ac:dyDescent="0.15">
      <c r="B25" s="3"/>
      <c r="C25" s="24" t="s">
        <v>219</v>
      </c>
      <c r="D25" s="68">
        <v>47</v>
      </c>
      <c r="E25" s="67">
        <v>29.787234042553191</v>
      </c>
      <c r="F25" s="67">
        <v>23.404255319148938</v>
      </c>
      <c r="G25" s="67">
        <v>21.276595744680851</v>
      </c>
      <c r="H25" s="19">
        <v>14.893617021276595</v>
      </c>
      <c r="I25" s="19">
        <v>10.638297872340425</v>
      </c>
    </row>
    <row r="26" spans="2:9" ht="13.8" customHeight="1" x14ac:dyDescent="0.15">
      <c r="B26" s="3"/>
      <c r="C26" s="24" t="s">
        <v>220</v>
      </c>
      <c r="D26" s="68">
        <v>73</v>
      </c>
      <c r="E26" s="67">
        <v>16.43835616438356</v>
      </c>
      <c r="F26" s="67">
        <v>24.657534246575342</v>
      </c>
      <c r="G26" s="67">
        <v>56.164383561643838</v>
      </c>
      <c r="H26" s="19">
        <v>2.7397260273972601</v>
      </c>
      <c r="I26" s="19">
        <v>0</v>
      </c>
    </row>
    <row r="27" spans="2:9" ht="13.8" customHeight="1" x14ac:dyDescent="0.15">
      <c r="B27" s="4"/>
      <c r="C27" s="25" t="s">
        <v>148</v>
      </c>
      <c r="D27" s="75">
        <v>24</v>
      </c>
      <c r="E27" s="71">
        <v>12.5</v>
      </c>
      <c r="F27" s="71">
        <v>70.833333333333343</v>
      </c>
      <c r="G27" s="71">
        <v>12.5</v>
      </c>
      <c r="H27" s="17">
        <v>4.1666666666666661</v>
      </c>
      <c r="I27" s="17">
        <v>0</v>
      </c>
    </row>
    <row r="28" spans="2:9" ht="13.8" customHeight="1" x14ac:dyDescent="0.15"/>
  </sheetData>
  <mergeCells count="4">
    <mergeCell ref="B4:C5"/>
    <mergeCell ref="B16:C17"/>
    <mergeCell ref="D2:I2"/>
    <mergeCell ref="B2:C3"/>
  </mergeCells>
  <phoneticPr fontId="2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E4C51-BF87-40D3-9C19-22974164D473}">
  <dimension ref="B2:I29"/>
  <sheetViews>
    <sheetView showGridLines="0" workbookViewId="0"/>
  </sheetViews>
  <sheetFormatPr defaultRowHeight="12" x14ac:dyDescent="0.15"/>
  <cols>
    <col min="2" max="2" width="21.88671875" customWidth="1"/>
    <col min="3" max="3" width="13.88671875" customWidth="1"/>
  </cols>
  <sheetData>
    <row r="2" spans="2:9" x14ac:dyDescent="0.15">
      <c r="B2" s="295"/>
      <c r="C2" s="295"/>
      <c r="D2" s="282" t="s">
        <v>598</v>
      </c>
      <c r="E2" s="283"/>
      <c r="F2" s="283"/>
      <c r="G2" s="283"/>
      <c r="H2" s="283"/>
      <c r="I2" s="284"/>
    </row>
    <row r="3" spans="2:9" ht="75.599999999999994" x14ac:dyDescent="0.15">
      <c r="B3" s="295"/>
      <c r="C3" s="295"/>
      <c r="D3" s="13" t="s">
        <v>1</v>
      </c>
      <c r="E3" s="12" t="s">
        <v>278</v>
      </c>
      <c r="F3" s="12" t="s">
        <v>279</v>
      </c>
      <c r="G3" s="12" t="s">
        <v>280</v>
      </c>
      <c r="H3" s="12" t="s">
        <v>281</v>
      </c>
      <c r="I3" s="12" t="s">
        <v>277</v>
      </c>
    </row>
    <row r="4" spans="2:9" x14ac:dyDescent="0.15">
      <c r="B4" s="290" t="s">
        <v>628</v>
      </c>
      <c r="C4" s="287"/>
      <c r="D4" s="14">
        <v>985</v>
      </c>
      <c r="E4" s="14">
        <v>439</v>
      </c>
      <c r="F4" s="14">
        <v>235</v>
      </c>
      <c r="G4" s="14">
        <v>256</v>
      </c>
      <c r="H4" s="14">
        <v>41</v>
      </c>
      <c r="I4" s="14">
        <v>14</v>
      </c>
    </row>
    <row r="5" spans="2:9" x14ac:dyDescent="0.15">
      <c r="B5" s="288"/>
      <c r="C5" s="289"/>
      <c r="D5" s="21">
        <v>100</v>
      </c>
      <c r="E5" s="17">
        <v>44.568527918781726</v>
      </c>
      <c r="F5" s="17">
        <v>23.857868020304569</v>
      </c>
      <c r="G5" s="17">
        <v>25.98984771573604</v>
      </c>
      <c r="H5" s="17">
        <v>4.1624365482233499</v>
      </c>
      <c r="I5" s="17">
        <v>1.4213197969543148</v>
      </c>
    </row>
    <row r="6" spans="2:9" x14ac:dyDescent="0.15">
      <c r="B6" s="69" t="s">
        <v>339</v>
      </c>
      <c r="C6" s="29" t="s">
        <v>341</v>
      </c>
      <c r="D6" s="15">
        <v>1</v>
      </c>
      <c r="E6" s="19">
        <v>0</v>
      </c>
      <c r="F6" s="67">
        <v>100</v>
      </c>
      <c r="G6" s="67">
        <v>0</v>
      </c>
      <c r="H6" s="67">
        <v>0</v>
      </c>
      <c r="I6" s="67">
        <v>0</v>
      </c>
    </row>
    <row r="7" spans="2:9" x14ac:dyDescent="0.15">
      <c r="B7" s="69" t="s">
        <v>340</v>
      </c>
      <c r="C7" s="29" t="s">
        <v>342</v>
      </c>
      <c r="D7" s="15">
        <v>14</v>
      </c>
      <c r="E7" s="19">
        <v>35.714285714285715</v>
      </c>
      <c r="F7" s="67">
        <v>0</v>
      </c>
      <c r="G7" s="67">
        <v>64.285714285714292</v>
      </c>
      <c r="H7" s="67">
        <v>0</v>
      </c>
      <c r="I7" s="67">
        <v>0</v>
      </c>
    </row>
    <row r="8" spans="2:9" x14ac:dyDescent="0.15">
      <c r="B8" s="69"/>
      <c r="C8" s="29" t="s">
        <v>343</v>
      </c>
      <c r="D8" s="15">
        <v>30</v>
      </c>
      <c r="E8" s="19">
        <v>33.333333333333329</v>
      </c>
      <c r="F8" s="67">
        <v>20</v>
      </c>
      <c r="G8" s="67">
        <v>46.666666666666664</v>
      </c>
      <c r="H8" s="67">
        <v>0</v>
      </c>
      <c r="I8" s="67">
        <v>0</v>
      </c>
    </row>
    <row r="9" spans="2:9" x14ac:dyDescent="0.15">
      <c r="B9" s="69"/>
      <c r="C9" s="29" t="s">
        <v>344</v>
      </c>
      <c r="D9" s="15">
        <v>126</v>
      </c>
      <c r="E9" s="19">
        <v>59.523809523809526</v>
      </c>
      <c r="F9" s="67">
        <v>15.873015873015872</v>
      </c>
      <c r="G9" s="67">
        <v>21.428571428571427</v>
      </c>
      <c r="H9" s="67">
        <v>1.5873015873015872</v>
      </c>
      <c r="I9" s="67">
        <v>1.5873015873015872</v>
      </c>
    </row>
    <row r="10" spans="2:9" x14ac:dyDescent="0.15">
      <c r="B10" s="3"/>
      <c r="C10" s="29" t="s">
        <v>345</v>
      </c>
      <c r="D10" s="15">
        <v>379</v>
      </c>
      <c r="E10" s="19">
        <v>52.242744063324544</v>
      </c>
      <c r="F10" s="67">
        <v>16.358839050131927</v>
      </c>
      <c r="G10" s="67">
        <v>26.121372031662272</v>
      </c>
      <c r="H10" s="67">
        <v>3.4300791556728232</v>
      </c>
      <c r="I10" s="67">
        <v>1.8469656992084433</v>
      </c>
    </row>
    <row r="11" spans="2:9" x14ac:dyDescent="0.15">
      <c r="B11" s="3"/>
      <c r="C11" s="29" t="s">
        <v>346</v>
      </c>
      <c r="D11" s="15">
        <v>320</v>
      </c>
      <c r="E11" s="19">
        <v>36.5625</v>
      </c>
      <c r="F11" s="67">
        <v>33.75</v>
      </c>
      <c r="G11" s="67">
        <v>24.375</v>
      </c>
      <c r="H11" s="67">
        <v>3.75</v>
      </c>
      <c r="I11" s="67">
        <v>1.5625</v>
      </c>
    </row>
    <row r="12" spans="2:9" x14ac:dyDescent="0.15">
      <c r="B12" s="3"/>
      <c r="C12" s="29" t="s">
        <v>347</v>
      </c>
      <c r="D12" s="15">
        <v>74</v>
      </c>
      <c r="E12" s="19">
        <v>28.378378378378379</v>
      </c>
      <c r="F12" s="67">
        <v>22.972972972972975</v>
      </c>
      <c r="G12" s="67">
        <v>35.135135135135137</v>
      </c>
      <c r="H12" s="67">
        <v>13.513513513513514</v>
      </c>
      <c r="I12" s="67">
        <v>0</v>
      </c>
    </row>
    <row r="13" spans="2:9" x14ac:dyDescent="0.15">
      <c r="B13" s="3"/>
      <c r="C13" s="29" t="s">
        <v>348</v>
      </c>
      <c r="D13" s="15">
        <v>9</v>
      </c>
      <c r="E13" s="19">
        <v>22.222222222222221</v>
      </c>
      <c r="F13" s="67">
        <v>66.666666666666657</v>
      </c>
      <c r="G13" s="67">
        <v>0</v>
      </c>
      <c r="H13" s="67">
        <v>11.111111111111111</v>
      </c>
      <c r="I13" s="67">
        <v>0</v>
      </c>
    </row>
    <row r="14" spans="2:9" x14ac:dyDescent="0.15">
      <c r="B14" s="3"/>
      <c r="C14" s="29" t="s">
        <v>349</v>
      </c>
      <c r="D14" s="15">
        <v>1</v>
      </c>
      <c r="E14" s="19">
        <v>100</v>
      </c>
      <c r="F14" s="19">
        <v>0</v>
      </c>
      <c r="G14" s="19">
        <v>0</v>
      </c>
      <c r="H14" s="19">
        <v>0</v>
      </c>
      <c r="I14" s="19">
        <v>0</v>
      </c>
    </row>
    <row r="15" spans="2:9" x14ac:dyDescent="0.15">
      <c r="B15" s="3"/>
      <c r="C15" s="29" t="s">
        <v>350</v>
      </c>
      <c r="D15" s="15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</row>
    <row r="16" spans="2:9" x14ac:dyDescent="0.15">
      <c r="B16" s="4"/>
      <c r="C16" s="30" t="s">
        <v>351</v>
      </c>
      <c r="D16" s="16">
        <v>31</v>
      </c>
      <c r="E16" s="17">
        <v>32.258064516129032</v>
      </c>
      <c r="F16" s="17">
        <v>48.387096774193552</v>
      </c>
      <c r="G16" s="17">
        <v>9.67741935483871</v>
      </c>
      <c r="H16" s="17">
        <v>9.67741935483871</v>
      </c>
      <c r="I16" s="17">
        <v>0</v>
      </c>
    </row>
    <row r="17" spans="2:9" ht="12" customHeight="1" x14ac:dyDescent="0.15">
      <c r="B17" s="290" t="s">
        <v>607</v>
      </c>
      <c r="C17" s="287"/>
      <c r="D17" s="14">
        <v>985</v>
      </c>
      <c r="E17" s="14">
        <v>357</v>
      </c>
      <c r="F17" s="14">
        <v>278</v>
      </c>
      <c r="G17" s="14">
        <v>279</v>
      </c>
      <c r="H17" s="14">
        <v>53</v>
      </c>
      <c r="I17" s="14">
        <v>18</v>
      </c>
    </row>
    <row r="18" spans="2:9" x14ac:dyDescent="0.15">
      <c r="B18" s="288"/>
      <c r="C18" s="289"/>
      <c r="D18" s="21">
        <v>100.00000000000001</v>
      </c>
      <c r="E18" s="17">
        <v>36.243654822335024</v>
      </c>
      <c r="F18" s="17">
        <v>28.223350253807105</v>
      </c>
      <c r="G18" s="17">
        <v>28.324873096446701</v>
      </c>
      <c r="H18" s="17">
        <v>5.3807106598984769</v>
      </c>
      <c r="I18" s="17">
        <v>1.8274111675126905</v>
      </c>
    </row>
    <row r="19" spans="2:9" x14ac:dyDescent="0.15">
      <c r="B19" s="69" t="s">
        <v>339</v>
      </c>
      <c r="C19" s="29" t="s">
        <v>341</v>
      </c>
      <c r="D19" s="68">
        <v>1</v>
      </c>
      <c r="E19" s="67">
        <v>0</v>
      </c>
      <c r="F19" s="67">
        <v>0</v>
      </c>
      <c r="G19" s="67">
        <v>100</v>
      </c>
      <c r="H19" s="19">
        <v>0</v>
      </c>
      <c r="I19" s="19">
        <v>0</v>
      </c>
    </row>
    <row r="20" spans="2:9" x14ac:dyDescent="0.15">
      <c r="B20" s="69" t="s">
        <v>340</v>
      </c>
      <c r="C20" s="29" t="s">
        <v>342</v>
      </c>
      <c r="D20" s="68">
        <v>14</v>
      </c>
      <c r="E20" s="67">
        <v>50</v>
      </c>
      <c r="F20" s="67">
        <v>0</v>
      </c>
      <c r="G20" s="67">
        <v>50</v>
      </c>
      <c r="H20" s="19">
        <v>0</v>
      </c>
      <c r="I20" s="19">
        <v>0</v>
      </c>
    </row>
    <row r="21" spans="2:9" x14ac:dyDescent="0.15">
      <c r="B21" s="69"/>
      <c r="C21" s="29" t="s">
        <v>343</v>
      </c>
      <c r="D21" s="68">
        <v>30</v>
      </c>
      <c r="E21" s="67">
        <v>40</v>
      </c>
      <c r="F21" s="67">
        <v>6.666666666666667</v>
      </c>
      <c r="G21" s="67">
        <v>53.333333333333336</v>
      </c>
      <c r="H21" s="19">
        <v>0</v>
      </c>
      <c r="I21" s="19">
        <v>0</v>
      </c>
    </row>
    <row r="22" spans="2:9" x14ac:dyDescent="0.15">
      <c r="B22" s="69"/>
      <c r="C22" s="29" t="s">
        <v>344</v>
      </c>
      <c r="D22" s="68">
        <v>126</v>
      </c>
      <c r="E22" s="67">
        <v>57.936507936507944</v>
      </c>
      <c r="F22" s="67">
        <v>16.666666666666664</v>
      </c>
      <c r="G22" s="67">
        <v>20.634920634920633</v>
      </c>
      <c r="H22" s="19">
        <v>3.1746031746031744</v>
      </c>
      <c r="I22" s="19">
        <v>1.5873015873015872</v>
      </c>
    </row>
    <row r="23" spans="2:9" x14ac:dyDescent="0.15">
      <c r="B23" s="3"/>
      <c r="C23" s="29" t="s">
        <v>345</v>
      </c>
      <c r="D23" s="68">
        <v>379</v>
      </c>
      <c r="E23" s="67">
        <v>36.939313984168862</v>
      </c>
      <c r="F23" s="67">
        <v>25.857519788918204</v>
      </c>
      <c r="G23" s="67">
        <v>28.496042216358841</v>
      </c>
      <c r="H23" s="19">
        <v>6.5963060686015833</v>
      </c>
      <c r="I23" s="19">
        <v>2.1108179419525066</v>
      </c>
    </row>
    <row r="24" spans="2:9" x14ac:dyDescent="0.15">
      <c r="B24" s="3"/>
      <c r="C24" s="29" t="s">
        <v>346</v>
      </c>
      <c r="D24" s="68">
        <v>320</v>
      </c>
      <c r="E24" s="67">
        <v>30.312499999999996</v>
      </c>
      <c r="F24" s="67">
        <v>34.6875</v>
      </c>
      <c r="G24" s="67">
        <v>27.8125</v>
      </c>
      <c r="H24" s="19">
        <v>5</v>
      </c>
      <c r="I24" s="19">
        <v>2.1875</v>
      </c>
    </row>
    <row r="25" spans="2:9" x14ac:dyDescent="0.15">
      <c r="B25" s="3"/>
      <c r="C25" s="29" t="s">
        <v>347</v>
      </c>
      <c r="D25" s="68">
        <v>74</v>
      </c>
      <c r="E25" s="67">
        <v>25.675675675675674</v>
      </c>
      <c r="F25" s="67">
        <v>28.378378378378379</v>
      </c>
      <c r="G25" s="67">
        <v>36.486486486486484</v>
      </c>
      <c r="H25" s="19">
        <v>8.1081081081081088</v>
      </c>
      <c r="I25" s="19">
        <v>1.3513513513513513</v>
      </c>
    </row>
    <row r="26" spans="2:9" x14ac:dyDescent="0.15">
      <c r="B26" s="3"/>
      <c r="C26" s="29" t="s">
        <v>348</v>
      </c>
      <c r="D26" s="68">
        <v>9</v>
      </c>
      <c r="E26" s="67">
        <v>22.222222222222221</v>
      </c>
      <c r="F26" s="67">
        <v>55.555555555555557</v>
      </c>
      <c r="G26" s="67">
        <v>11.111111111111111</v>
      </c>
      <c r="H26" s="19">
        <v>11.111111111111111</v>
      </c>
      <c r="I26" s="19">
        <v>0</v>
      </c>
    </row>
    <row r="27" spans="2:9" x14ac:dyDescent="0.15">
      <c r="B27" s="3"/>
      <c r="C27" s="29" t="s">
        <v>349</v>
      </c>
      <c r="D27" s="15">
        <v>1</v>
      </c>
      <c r="E27" s="19">
        <v>100</v>
      </c>
      <c r="F27" s="19">
        <v>0</v>
      </c>
      <c r="G27" s="19">
        <v>0</v>
      </c>
      <c r="H27" s="19">
        <v>0</v>
      </c>
      <c r="I27" s="19">
        <v>0</v>
      </c>
    </row>
    <row r="28" spans="2:9" x14ac:dyDescent="0.15">
      <c r="B28" s="3"/>
      <c r="C28" s="29" t="s">
        <v>350</v>
      </c>
      <c r="D28" s="15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</row>
    <row r="29" spans="2:9" x14ac:dyDescent="0.15">
      <c r="B29" s="4"/>
      <c r="C29" s="30" t="s">
        <v>351</v>
      </c>
      <c r="D29" s="16">
        <v>31</v>
      </c>
      <c r="E29" s="17">
        <v>19.35483870967742</v>
      </c>
      <c r="F29" s="17">
        <v>64.516129032258064</v>
      </c>
      <c r="G29" s="17">
        <v>12.903225806451612</v>
      </c>
      <c r="H29" s="17">
        <v>3.225806451612903</v>
      </c>
      <c r="I29" s="17">
        <v>0</v>
      </c>
    </row>
  </sheetData>
  <mergeCells count="4">
    <mergeCell ref="B4:C5"/>
    <mergeCell ref="B17:C18"/>
    <mergeCell ref="D2:I2"/>
    <mergeCell ref="B2:C3"/>
  </mergeCells>
  <phoneticPr fontId="2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40413-D75E-4076-BC48-E04BD1E61F9A}">
  <dimension ref="B2:I21"/>
  <sheetViews>
    <sheetView showGridLines="0" zoomScale="90" zoomScaleNormal="90" workbookViewId="0"/>
  </sheetViews>
  <sheetFormatPr defaultRowHeight="12" x14ac:dyDescent="0.15"/>
  <cols>
    <col min="2" max="2" width="20.44140625" customWidth="1"/>
    <col min="3" max="3" width="14.21875" customWidth="1"/>
  </cols>
  <sheetData>
    <row r="2" spans="2:9" x14ac:dyDescent="0.15">
      <c r="B2" s="305"/>
      <c r="C2" s="305"/>
      <c r="D2" s="282" t="s">
        <v>457</v>
      </c>
      <c r="E2" s="283"/>
      <c r="F2" s="283"/>
      <c r="G2" s="283"/>
      <c r="H2" s="283"/>
      <c r="I2" s="284"/>
    </row>
    <row r="3" spans="2:9" ht="75.599999999999994" x14ac:dyDescent="0.15">
      <c r="B3" s="305"/>
      <c r="C3" s="305"/>
      <c r="D3" s="13" t="s">
        <v>458</v>
      </c>
      <c r="E3" s="12" t="s">
        <v>459</v>
      </c>
      <c r="F3" s="12" t="s">
        <v>447</v>
      </c>
      <c r="G3" s="12" t="s">
        <v>445</v>
      </c>
      <c r="H3" s="12" t="s">
        <v>460</v>
      </c>
      <c r="I3" s="12" t="s">
        <v>461</v>
      </c>
    </row>
    <row r="4" spans="2:9" ht="13.8" customHeight="1" x14ac:dyDescent="0.15">
      <c r="B4" s="290" t="s">
        <v>606</v>
      </c>
      <c r="C4" s="287"/>
      <c r="D4" s="14">
        <v>985</v>
      </c>
      <c r="E4" s="14">
        <v>439</v>
      </c>
      <c r="F4" s="14">
        <v>235</v>
      </c>
      <c r="G4" s="14">
        <v>256</v>
      </c>
      <c r="H4" s="14">
        <v>41</v>
      </c>
      <c r="I4" s="14">
        <v>14</v>
      </c>
    </row>
    <row r="5" spans="2:9" ht="13.8" customHeight="1" x14ac:dyDescent="0.15">
      <c r="B5" s="288"/>
      <c r="C5" s="289"/>
      <c r="D5" s="21">
        <v>100</v>
      </c>
      <c r="E5" s="17">
        <v>44.568527918781726</v>
      </c>
      <c r="F5" s="17">
        <v>23.857868020304569</v>
      </c>
      <c r="G5" s="17">
        <v>25.98984771573604</v>
      </c>
      <c r="H5" s="17">
        <v>4.1624365482233499</v>
      </c>
      <c r="I5" s="17">
        <v>1.4213197969543148</v>
      </c>
    </row>
    <row r="6" spans="2:9" ht="17.399999999999999" customHeight="1" x14ac:dyDescent="0.15">
      <c r="B6" s="306" t="s">
        <v>590</v>
      </c>
      <c r="C6" s="24" t="s">
        <v>487</v>
      </c>
      <c r="D6" s="15">
        <v>380</v>
      </c>
      <c r="E6" s="19">
        <v>37.894736842105267</v>
      </c>
      <c r="F6" s="63">
        <v>26.842105263157894</v>
      </c>
      <c r="G6" s="63">
        <v>29.736842105263158</v>
      </c>
      <c r="H6" s="19">
        <v>4.7368421052631584</v>
      </c>
      <c r="I6" s="19">
        <v>0.78947368421052633</v>
      </c>
    </row>
    <row r="7" spans="2:9" ht="18" customHeight="1" x14ac:dyDescent="0.15">
      <c r="B7" s="307"/>
      <c r="C7" s="24" t="s">
        <v>498</v>
      </c>
      <c r="D7" s="15">
        <v>79</v>
      </c>
      <c r="E7" s="19">
        <v>49.367088607594937</v>
      </c>
      <c r="F7" s="63">
        <v>20.253164556962027</v>
      </c>
      <c r="G7" s="63">
        <v>25.316455696202532</v>
      </c>
      <c r="H7" s="19">
        <v>1.2658227848101267</v>
      </c>
      <c r="I7" s="19">
        <v>3.79746835443038</v>
      </c>
    </row>
    <row r="8" spans="2:9" ht="16.2" customHeight="1" x14ac:dyDescent="0.15">
      <c r="B8" s="307"/>
      <c r="C8" s="24" t="s">
        <v>499</v>
      </c>
      <c r="D8" s="15">
        <v>76</v>
      </c>
      <c r="E8" s="19">
        <v>46.05263157894737</v>
      </c>
      <c r="F8" s="63">
        <v>28.947368421052634</v>
      </c>
      <c r="G8" s="63">
        <v>21.052631578947366</v>
      </c>
      <c r="H8" s="19">
        <v>3.9473684210526314</v>
      </c>
      <c r="I8" s="19">
        <v>0</v>
      </c>
    </row>
    <row r="9" spans="2:9" ht="16.2" customHeight="1" x14ac:dyDescent="0.15">
      <c r="B9" s="307"/>
      <c r="C9" s="24" t="s">
        <v>495</v>
      </c>
      <c r="D9" s="15">
        <v>80</v>
      </c>
      <c r="E9" s="19">
        <v>58.75</v>
      </c>
      <c r="F9" s="63">
        <v>10</v>
      </c>
      <c r="G9" s="63">
        <v>22.5</v>
      </c>
      <c r="H9" s="19">
        <v>5</v>
      </c>
      <c r="I9" s="19">
        <v>3.75</v>
      </c>
    </row>
    <row r="10" spans="2:9" ht="17.399999999999999" customHeight="1" x14ac:dyDescent="0.15">
      <c r="B10" s="307"/>
      <c r="C10" s="24" t="s">
        <v>494</v>
      </c>
      <c r="D10" s="15">
        <v>58</v>
      </c>
      <c r="E10" s="19">
        <v>60.344827586206897</v>
      </c>
      <c r="F10" s="63">
        <v>17.241379310344829</v>
      </c>
      <c r="G10" s="63">
        <v>15.517241379310345</v>
      </c>
      <c r="H10" s="19">
        <v>5.1724137931034484</v>
      </c>
      <c r="I10" s="19">
        <v>1.7241379310344827</v>
      </c>
    </row>
    <row r="11" spans="2:9" ht="16.2" customHeight="1" x14ac:dyDescent="0.15">
      <c r="B11" s="307"/>
      <c r="C11" s="24" t="s">
        <v>483</v>
      </c>
      <c r="D11" s="15">
        <v>35</v>
      </c>
      <c r="E11" s="19">
        <v>77.142857142857153</v>
      </c>
      <c r="F11" s="63">
        <v>11.428571428571429</v>
      </c>
      <c r="G11" s="63">
        <v>2.8571428571428572</v>
      </c>
      <c r="H11" s="19">
        <v>2.8571428571428572</v>
      </c>
      <c r="I11" s="19">
        <v>5.7142857142857144</v>
      </c>
    </row>
    <row r="12" spans="2:9" ht="17.399999999999999" customHeight="1" x14ac:dyDescent="0.15">
      <c r="B12" s="308"/>
      <c r="C12" s="25" t="s">
        <v>488</v>
      </c>
      <c r="D12" s="16">
        <v>277</v>
      </c>
      <c r="E12" s="17">
        <v>40.433212996389891</v>
      </c>
      <c r="F12" s="17">
        <v>26.353790613718413</v>
      </c>
      <c r="G12" s="17">
        <v>28.51985559566787</v>
      </c>
      <c r="H12" s="17">
        <v>3.9711191335740073</v>
      </c>
      <c r="I12" s="17">
        <v>0.72202166064981954</v>
      </c>
    </row>
    <row r="13" spans="2:9" ht="13.8" customHeight="1" x14ac:dyDescent="0.15">
      <c r="B13" s="290" t="s">
        <v>607</v>
      </c>
      <c r="C13" s="287"/>
      <c r="D13" s="14">
        <v>985</v>
      </c>
      <c r="E13" s="14">
        <v>357</v>
      </c>
      <c r="F13" s="14">
        <v>278</v>
      </c>
      <c r="G13" s="14">
        <v>279</v>
      </c>
      <c r="H13" s="14">
        <v>53</v>
      </c>
      <c r="I13" s="14">
        <v>18</v>
      </c>
    </row>
    <row r="14" spans="2:9" ht="13.8" customHeight="1" x14ac:dyDescent="0.15">
      <c r="B14" s="288"/>
      <c r="C14" s="289"/>
      <c r="D14" s="21">
        <v>100.00000000000001</v>
      </c>
      <c r="E14" s="17">
        <v>36.243654822335024</v>
      </c>
      <c r="F14" s="17">
        <v>28.223350253807105</v>
      </c>
      <c r="G14" s="17">
        <v>28.324873096446701</v>
      </c>
      <c r="H14" s="17">
        <v>5.3807106598984769</v>
      </c>
      <c r="I14" s="17">
        <v>1.8274111675126905</v>
      </c>
    </row>
    <row r="15" spans="2:9" ht="16.8" customHeight="1" x14ac:dyDescent="0.15">
      <c r="B15" s="306" t="s">
        <v>590</v>
      </c>
      <c r="C15" s="24" t="s">
        <v>487</v>
      </c>
      <c r="D15" s="15">
        <v>380</v>
      </c>
      <c r="E15" s="19">
        <v>25.263157894736842</v>
      </c>
      <c r="F15" s="63">
        <v>33.684210526315788</v>
      </c>
      <c r="G15" s="63">
        <v>32.631578947368425</v>
      </c>
      <c r="H15" s="19">
        <v>6.0526315789473681</v>
      </c>
      <c r="I15" s="19">
        <v>2.3684210526315792</v>
      </c>
    </row>
    <row r="16" spans="2:9" ht="15.6" customHeight="1" x14ac:dyDescent="0.15">
      <c r="B16" s="307"/>
      <c r="C16" s="24" t="s">
        <v>498</v>
      </c>
      <c r="D16" s="15">
        <v>79</v>
      </c>
      <c r="E16" s="19">
        <v>37.974683544303801</v>
      </c>
      <c r="F16" s="63">
        <v>20.253164556962027</v>
      </c>
      <c r="G16" s="63">
        <v>36.708860759493675</v>
      </c>
      <c r="H16" s="19">
        <v>5.0632911392405067</v>
      </c>
      <c r="I16" s="19">
        <v>0</v>
      </c>
    </row>
    <row r="17" spans="2:9" ht="16.2" customHeight="1" x14ac:dyDescent="0.15">
      <c r="B17" s="307"/>
      <c r="C17" s="24" t="s">
        <v>499</v>
      </c>
      <c r="D17" s="15">
        <v>76</v>
      </c>
      <c r="E17" s="19">
        <v>35.526315789473685</v>
      </c>
      <c r="F17" s="63">
        <v>32.894736842105267</v>
      </c>
      <c r="G17" s="63">
        <v>23.684210526315788</v>
      </c>
      <c r="H17" s="19">
        <v>6.5789473684210522</v>
      </c>
      <c r="I17" s="19">
        <v>1.3157894736842104</v>
      </c>
    </row>
    <row r="18" spans="2:9" ht="17.399999999999999" customHeight="1" x14ac:dyDescent="0.15">
      <c r="B18" s="307"/>
      <c r="C18" s="24" t="s">
        <v>495</v>
      </c>
      <c r="D18" s="15">
        <v>80</v>
      </c>
      <c r="E18" s="19">
        <v>51.249999999999993</v>
      </c>
      <c r="F18" s="63">
        <v>16.25</v>
      </c>
      <c r="G18" s="63">
        <v>27.500000000000004</v>
      </c>
      <c r="H18" s="19">
        <v>1.25</v>
      </c>
      <c r="I18" s="19">
        <v>3.75</v>
      </c>
    </row>
    <row r="19" spans="2:9" ht="16.2" customHeight="1" x14ac:dyDescent="0.15">
      <c r="B19" s="307"/>
      <c r="C19" s="24" t="s">
        <v>494</v>
      </c>
      <c r="D19" s="15">
        <v>58</v>
      </c>
      <c r="E19" s="19">
        <v>67.241379310344826</v>
      </c>
      <c r="F19" s="63">
        <v>15.517241379310345</v>
      </c>
      <c r="G19" s="63">
        <v>15.517241379310345</v>
      </c>
      <c r="H19" s="19">
        <v>0</v>
      </c>
      <c r="I19" s="19">
        <v>1.7241379310344827</v>
      </c>
    </row>
    <row r="20" spans="2:9" ht="15.6" customHeight="1" x14ac:dyDescent="0.15">
      <c r="B20" s="307"/>
      <c r="C20" s="24" t="s">
        <v>483</v>
      </c>
      <c r="D20" s="15">
        <v>35</v>
      </c>
      <c r="E20" s="19">
        <v>74.285714285714292</v>
      </c>
      <c r="F20" s="63">
        <v>11.428571428571429</v>
      </c>
      <c r="G20" s="63">
        <v>11.428571428571429</v>
      </c>
      <c r="H20" s="19">
        <v>0</v>
      </c>
      <c r="I20" s="19">
        <v>2.8571428571428572</v>
      </c>
    </row>
    <row r="21" spans="2:9" ht="17.399999999999999" customHeight="1" x14ac:dyDescent="0.15">
      <c r="B21" s="308"/>
      <c r="C21" s="25" t="s">
        <v>488</v>
      </c>
      <c r="D21" s="16">
        <v>277</v>
      </c>
      <c r="E21" s="17">
        <v>35.379061371841154</v>
      </c>
      <c r="F21" s="17">
        <v>29.963898916967509</v>
      </c>
      <c r="G21" s="17">
        <v>26.353790613718413</v>
      </c>
      <c r="H21" s="17">
        <v>7.2202166064981945</v>
      </c>
      <c r="I21" s="17">
        <v>1.0830324909747291</v>
      </c>
    </row>
  </sheetData>
  <mergeCells count="6">
    <mergeCell ref="D2:I2"/>
    <mergeCell ref="B2:C3"/>
    <mergeCell ref="B6:B12"/>
    <mergeCell ref="B15:B21"/>
    <mergeCell ref="B4:C5"/>
    <mergeCell ref="B13:C14"/>
  </mergeCells>
  <phoneticPr fontId="2"/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0A837-A8F3-4AB1-9BD3-095FF1E87D0B}">
  <dimension ref="B2:J13"/>
  <sheetViews>
    <sheetView showGridLines="0" workbookViewId="0"/>
  </sheetViews>
  <sheetFormatPr defaultRowHeight="12" x14ac:dyDescent="0.15"/>
  <cols>
    <col min="2" max="2" width="11.33203125" customWidth="1"/>
    <col min="3" max="3" width="13.109375" customWidth="1"/>
  </cols>
  <sheetData>
    <row r="2" spans="2:10" x14ac:dyDescent="0.15">
      <c r="B2" s="295"/>
      <c r="C2" s="295"/>
      <c r="D2" s="283" t="s">
        <v>457</v>
      </c>
      <c r="E2" s="283"/>
      <c r="F2" s="283"/>
      <c r="G2" s="283"/>
      <c r="H2" s="283"/>
      <c r="I2" s="283"/>
      <c r="J2" s="284"/>
    </row>
    <row r="3" spans="2:10" ht="75.599999999999994" x14ac:dyDescent="0.15">
      <c r="B3" s="295"/>
      <c r="C3" s="295"/>
      <c r="D3" s="136" t="s">
        <v>1</v>
      </c>
      <c r="E3" s="12" t="s">
        <v>278</v>
      </c>
      <c r="F3" s="13" t="s">
        <v>505</v>
      </c>
      <c r="G3" s="12" t="s">
        <v>353</v>
      </c>
      <c r="H3" s="12" t="s">
        <v>280</v>
      </c>
      <c r="I3" s="12" t="s">
        <v>281</v>
      </c>
      <c r="J3" s="12" t="s">
        <v>277</v>
      </c>
    </row>
    <row r="4" spans="2:10" x14ac:dyDescent="0.15">
      <c r="B4" s="343" t="s">
        <v>606</v>
      </c>
      <c r="C4" s="344"/>
      <c r="D4" s="14">
        <v>985</v>
      </c>
      <c r="E4" s="14">
        <v>439</v>
      </c>
      <c r="F4" s="14">
        <v>197</v>
      </c>
      <c r="G4" s="14">
        <v>38</v>
      </c>
      <c r="H4" s="14">
        <v>256</v>
      </c>
      <c r="I4" s="14">
        <v>41</v>
      </c>
      <c r="J4" s="14">
        <v>14</v>
      </c>
    </row>
    <row r="5" spans="2:10" x14ac:dyDescent="0.15">
      <c r="B5" s="288"/>
      <c r="C5" s="289"/>
      <c r="D5" s="21">
        <v>100</v>
      </c>
      <c r="E5" s="17">
        <v>44.568527918781726</v>
      </c>
      <c r="F5" s="17">
        <v>20</v>
      </c>
      <c r="G5" s="17">
        <v>3.857868020304569</v>
      </c>
      <c r="H5" s="17">
        <v>25.98984771573604</v>
      </c>
      <c r="I5" s="17">
        <v>4.1624365482233499</v>
      </c>
      <c r="J5" s="17">
        <v>1.4213197969543148</v>
      </c>
    </row>
    <row r="6" spans="2:10" x14ac:dyDescent="0.15">
      <c r="B6" s="2" t="s">
        <v>651</v>
      </c>
      <c r="C6" s="23" t="s">
        <v>225</v>
      </c>
      <c r="D6" s="14">
        <v>55</v>
      </c>
      <c r="E6" s="18">
        <v>32.727272727272727</v>
      </c>
      <c r="F6" s="70">
        <v>29.09090909090909</v>
      </c>
      <c r="G6" s="70">
        <v>7.2727272727272725</v>
      </c>
      <c r="H6" s="70">
        <v>25.454545454545453</v>
      </c>
      <c r="I6" s="70">
        <v>5.4545454545454541</v>
      </c>
      <c r="J6" s="70">
        <v>0</v>
      </c>
    </row>
    <row r="7" spans="2:10" x14ac:dyDescent="0.15">
      <c r="B7" s="3" t="s">
        <v>228</v>
      </c>
      <c r="C7" s="24" t="s">
        <v>226</v>
      </c>
      <c r="D7" s="15">
        <v>924</v>
      </c>
      <c r="E7" s="19">
        <v>45.238095238095241</v>
      </c>
      <c r="F7" s="19">
        <v>19.588744588744589</v>
      </c>
      <c r="G7" s="19">
        <v>3.5714285714285712</v>
      </c>
      <c r="H7" s="19">
        <v>25.97402597402597</v>
      </c>
      <c r="I7" s="19">
        <v>4.112554112554113</v>
      </c>
      <c r="J7" s="19">
        <v>1.5151515151515151</v>
      </c>
    </row>
    <row r="8" spans="2:10" x14ac:dyDescent="0.15">
      <c r="B8" s="4"/>
      <c r="C8" s="25" t="s">
        <v>227</v>
      </c>
      <c r="D8" s="16">
        <v>6</v>
      </c>
      <c r="E8" s="17">
        <v>50</v>
      </c>
      <c r="F8" s="17">
        <v>0</v>
      </c>
      <c r="G8" s="17">
        <v>16.666666666666664</v>
      </c>
      <c r="H8" s="17">
        <v>33.333333333333329</v>
      </c>
      <c r="I8" s="17">
        <v>0</v>
      </c>
      <c r="J8" s="17">
        <v>0</v>
      </c>
    </row>
    <row r="9" spans="2:10" x14ac:dyDescent="0.15">
      <c r="B9" s="290" t="s">
        <v>607</v>
      </c>
      <c r="C9" s="287"/>
      <c r="D9" s="14">
        <v>985</v>
      </c>
      <c r="E9" s="14">
        <v>357</v>
      </c>
      <c r="F9" s="14">
        <v>249</v>
      </c>
      <c r="G9" s="14">
        <v>29</v>
      </c>
      <c r="H9" s="14">
        <v>279</v>
      </c>
      <c r="I9" s="14">
        <v>53</v>
      </c>
      <c r="J9" s="14">
        <v>18</v>
      </c>
    </row>
    <row r="10" spans="2:10" x14ac:dyDescent="0.15">
      <c r="B10" s="288"/>
      <c r="C10" s="289"/>
      <c r="D10" s="21">
        <v>100.00000000000001</v>
      </c>
      <c r="E10" s="17">
        <v>36.243654822335024</v>
      </c>
      <c r="F10" s="17">
        <v>25.279187817258887</v>
      </c>
      <c r="G10" s="17">
        <v>2.9441624365482233</v>
      </c>
      <c r="H10" s="17">
        <v>28.324873096446701</v>
      </c>
      <c r="I10" s="17">
        <v>5.3807106598984769</v>
      </c>
      <c r="J10" s="17">
        <v>1.8274111675126905</v>
      </c>
    </row>
    <row r="11" spans="2:10" x14ac:dyDescent="0.15">
      <c r="B11" s="2" t="s">
        <v>651</v>
      </c>
      <c r="C11" s="23" t="s">
        <v>225</v>
      </c>
      <c r="D11" s="72">
        <v>55</v>
      </c>
      <c r="E11" s="70">
        <v>27.27272727272727</v>
      </c>
      <c r="F11" s="70">
        <v>32.727272727272727</v>
      </c>
      <c r="G11" s="18">
        <v>7.2727272727272725</v>
      </c>
      <c r="H11" s="18">
        <v>27.27272727272727</v>
      </c>
      <c r="I11" s="18">
        <v>5.4545454545454541</v>
      </c>
      <c r="J11" s="18">
        <v>0</v>
      </c>
    </row>
    <row r="12" spans="2:10" x14ac:dyDescent="0.15">
      <c r="B12" s="3" t="s">
        <v>228</v>
      </c>
      <c r="C12" s="24" t="s">
        <v>226</v>
      </c>
      <c r="D12" s="15">
        <v>924</v>
      </c>
      <c r="E12" s="19">
        <v>36.796536796536792</v>
      </c>
      <c r="F12" s="19">
        <v>24.675324675324674</v>
      </c>
      <c r="G12" s="19">
        <v>2.5974025974025974</v>
      </c>
      <c r="H12" s="19">
        <v>28.571428571428569</v>
      </c>
      <c r="I12" s="19">
        <v>5.4112554112554108</v>
      </c>
      <c r="J12" s="19">
        <v>1.948051948051948</v>
      </c>
    </row>
    <row r="13" spans="2:10" x14ac:dyDescent="0.15">
      <c r="B13" s="4"/>
      <c r="C13" s="25" t="s">
        <v>227</v>
      </c>
      <c r="D13" s="16">
        <v>6</v>
      </c>
      <c r="E13" s="17">
        <v>33.333333333333329</v>
      </c>
      <c r="F13" s="17">
        <v>50</v>
      </c>
      <c r="G13" s="17">
        <v>16.666666666666664</v>
      </c>
      <c r="H13" s="17">
        <v>0</v>
      </c>
      <c r="I13" s="17">
        <v>0</v>
      </c>
      <c r="J13" s="17">
        <v>0</v>
      </c>
    </row>
  </sheetData>
  <mergeCells count="4">
    <mergeCell ref="B4:C5"/>
    <mergeCell ref="B9:C10"/>
    <mergeCell ref="D2:J2"/>
    <mergeCell ref="B2:C3"/>
  </mergeCells>
  <phoneticPr fontId="2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4190F-69B2-4366-B124-D88E99692F93}">
  <dimension ref="B2:J17"/>
  <sheetViews>
    <sheetView showGridLines="0" workbookViewId="0"/>
  </sheetViews>
  <sheetFormatPr defaultRowHeight="12" x14ac:dyDescent="0.15"/>
  <cols>
    <col min="2" max="2" width="10.44140625" customWidth="1"/>
    <col min="3" max="3" width="14" customWidth="1"/>
  </cols>
  <sheetData>
    <row r="2" spans="2:10" x14ac:dyDescent="0.15">
      <c r="B2" s="295"/>
      <c r="C2" s="295"/>
      <c r="D2" s="283" t="s">
        <v>457</v>
      </c>
      <c r="E2" s="283"/>
      <c r="F2" s="283"/>
      <c r="G2" s="283"/>
      <c r="H2" s="283"/>
      <c r="I2" s="283"/>
      <c r="J2" s="284"/>
    </row>
    <row r="3" spans="2:10" ht="75.599999999999994" x14ac:dyDescent="0.15">
      <c r="B3" s="295"/>
      <c r="C3" s="295"/>
      <c r="D3" s="136" t="s">
        <v>1</v>
      </c>
      <c r="E3" s="12" t="s">
        <v>278</v>
      </c>
      <c r="F3" s="13" t="s">
        <v>505</v>
      </c>
      <c r="G3" s="12" t="s">
        <v>353</v>
      </c>
      <c r="H3" s="12" t="s">
        <v>280</v>
      </c>
      <c r="I3" s="12" t="s">
        <v>281</v>
      </c>
      <c r="J3" s="12" t="s">
        <v>277</v>
      </c>
    </row>
    <row r="4" spans="2:10" x14ac:dyDescent="0.15">
      <c r="B4" s="343" t="s">
        <v>606</v>
      </c>
      <c r="C4" s="344"/>
      <c r="D4" s="14">
        <v>985</v>
      </c>
      <c r="E4" s="14">
        <v>439</v>
      </c>
      <c r="F4" s="14">
        <v>197</v>
      </c>
      <c r="G4" s="14">
        <v>38</v>
      </c>
      <c r="H4" s="14">
        <v>256</v>
      </c>
      <c r="I4" s="14">
        <v>41</v>
      </c>
      <c r="J4" s="14">
        <v>14</v>
      </c>
    </row>
    <row r="5" spans="2:10" x14ac:dyDescent="0.15">
      <c r="B5" s="288"/>
      <c r="C5" s="289"/>
      <c r="D5" s="21">
        <v>100</v>
      </c>
      <c r="E5" s="17">
        <v>44.568527918781726</v>
      </c>
      <c r="F5" s="17">
        <v>20</v>
      </c>
      <c r="G5" s="17">
        <v>3.857868020304569</v>
      </c>
      <c r="H5" s="17">
        <v>25.98984771573604</v>
      </c>
      <c r="I5" s="17">
        <v>4.1624365482233499</v>
      </c>
      <c r="J5" s="17">
        <v>1.4213197969543148</v>
      </c>
    </row>
    <row r="6" spans="2:10" x14ac:dyDescent="0.15">
      <c r="B6" s="2" t="s">
        <v>652</v>
      </c>
      <c r="C6" s="23" t="s">
        <v>231</v>
      </c>
      <c r="D6" s="14">
        <v>63</v>
      </c>
      <c r="E6" s="18">
        <v>38.095238095238095</v>
      </c>
      <c r="F6" s="18">
        <v>17.460317460317459</v>
      </c>
      <c r="G6" s="18">
        <v>3.1746031746031744</v>
      </c>
      <c r="H6" s="64">
        <v>31.746031746031743</v>
      </c>
      <c r="I6" s="18">
        <v>9.5238095238095237</v>
      </c>
      <c r="J6" s="18">
        <v>0</v>
      </c>
    </row>
    <row r="7" spans="2:10" x14ac:dyDescent="0.15">
      <c r="B7" s="3" t="s">
        <v>230</v>
      </c>
      <c r="C7" s="24" t="s">
        <v>232</v>
      </c>
      <c r="D7" s="15">
        <v>138</v>
      </c>
      <c r="E7" s="19">
        <v>39.855072463768117</v>
      </c>
      <c r="F7" s="19">
        <v>20.289855072463769</v>
      </c>
      <c r="G7" s="19">
        <v>2.8985507246376812</v>
      </c>
      <c r="H7" s="63">
        <v>33.333333333333329</v>
      </c>
      <c r="I7" s="19">
        <v>3.6231884057971016</v>
      </c>
      <c r="J7" s="19">
        <v>0</v>
      </c>
    </row>
    <row r="8" spans="2:10" x14ac:dyDescent="0.15">
      <c r="B8" s="3"/>
      <c r="C8" s="24" t="s">
        <v>233</v>
      </c>
      <c r="D8" s="15">
        <v>274</v>
      </c>
      <c r="E8" s="19">
        <v>43.065693430656928</v>
      </c>
      <c r="F8" s="19">
        <v>18.613138686131386</v>
      </c>
      <c r="G8" s="19">
        <v>5.1094890510948909</v>
      </c>
      <c r="H8" s="19">
        <v>29.197080291970799</v>
      </c>
      <c r="I8" s="19">
        <v>3.2846715328467155</v>
      </c>
      <c r="J8" s="19">
        <v>0.72992700729927007</v>
      </c>
    </row>
    <row r="9" spans="2:10" x14ac:dyDescent="0.15">
      <c r="B9" s="3"/>
      <c r="C9" s="24" t="s">
        <v>234</v>
      </c>
      <c r="D9" s="15">
        <v>322</v>
      </c>
      <c r="E9" s="19">
        <v>46.894409937888199</v>
      </c>
      <c r="F9" s="19">
        <v>20.186335403726709</v>
      </c>
      <c r="G9" s="19">
        <v>2.1739130434782608</v>
      </c>
      <c r="H9" s="19">
        <v>25.155279503105589</v>
      </c>
      <c r="I9" s="19">
        <v>4.658385093167702</v>
      </c>
      <c r="J9" s="19">
        <v>0.93167701863354035</v>
      </c>
    </row>
    <row r="10" spans="2:10" x14ac:dyDescent="0.15">
      <c r="B10" s="4"/>
      <c r="C10" s="25" t="s">
        <v>235</v>
      </c>
      <c r="D10" s="16">
        <v>188</v>
      </c>
      <c r="E10" s="17">
        <v>48.404255319148938</v>
      </c>
      <c r="F10" s="17">
        <v>22.340425531914892</v>
      </c>
      <c r="G10" s="17">
        <v>5.8510638297872344</v>
      </c>
      <c r="H10" s="17">
        <v>15.425531914893616</v>
      </c>
      <c r="I10" s="17">
        <v>3.1914893617021276</v>
      </c>
      <c r="J10" s="17">
        <v>4.7872340425531918</v>
      </c>
    </row>
    <row r="11" spans="2:10" ht="12" customHeight="1" x14ac:dyDescent="0.15">
      <c r="B11" s="290" t="s">
        <v>607</v>
      </c>
      <c r="C11" s="287"/>
      <c r="D11" s="14">
        <v>985</v>
      </c>
      <c r="E11" s="14">
        <v>357</v>
      </c>
      <c r="F11" s="14">
        <v>249</v>
      </c>
      <c r="G11" s="14">
        <v>29</v>
      </c>
      <c r="H11" s="14">
        <v>279</v>
      </c>
      <c r="I11" s="14">
        <v>53</v>
      </c>
      <c r="J11" s="14">
        <v>18</v>
      </c>
    </row>
    <row r="12" spans="2:10" x14ac:dyDescent="0.15">
      <c r="B12" s="288"/>
      <c r="C12" s="289"/>
      <c r="D12" s="21">
        <v>100.00000000000001</v>
      </c>
      <c r="E12" s="17">
        <v>36.243654822335024</v>
      </c>
      <c r="F12" s="17">
        <v>25.279187817258887</v>
      </c>
      <c r="G12" s="17">
        <v>2.9441624365482233</v>
      </c>
      <c r="H12" s="17">
        <v>28.324873096446701</v>
      </c>
      <c r="I12" s="17">
        <v>5.3807106598984769</v>
      </c>
      <c r="J12" s="17">
        <v>1.8274111675126905</v>
      </c>
    </row>
    <row r="13" spans="2:10" x14ac:dyDescent="0.15">
      <c r="B13" s="2" t="s">
        <v>652</v>
      </c>
      <c r="C13" s="23" t="s">
        <v>231</v>
      </c>
      <c r="D13" s="14">
        <v>63</v>
      </c>
      <c r="E13" s="18">
        <v>26.984126984126984</v>
      </c>
      <c r="F13" s="18">
        <v>28.571428571428569</v>
      </c>
      <c r="G13" s="18">
        <v>1.5873015873015872</v>
      </c>
      <c r="H13" s="18">
        <v>22.222222222222221</v>
      </c>
      <c r="I13" s="18">
        <v>17.460317460317459</v>
      </c>
      <c r="J13" s="18">
        <v>3.1746031746031744</v>
      </c>
    </row>
    <row r="14" spans="2:10" x14ac:dyDescent="0.15">
      <c r="B14" s="3" t="s">
        <v>230</v>
      </c>
      <c r="C14" s="24" t="s">
        <v>232</v>
      </c>
      <c r="D14" s="15">
        <v>138</v>
      </c>
      <c r="E14" s="19">
        <v>33.333333333333329</v>
      </c>
      <c r="F14" s="19">
        <v>26.811594202898554</v>
      </c>
      <c r="G14" s="19">
        <v>2.1739130434782608</v>
      </c>
      <c r="H14" s="63">
        <v>30.434782608695656</v>
      </c>
      <c r="I14" s="19">
        <v>5.7971014492753623</v>
      </c>
      <c r="J14" s="19">
        <v>1.4492753623188406</v>
      </c>
    </row>
    <row r="15" spans="2:10" x14ac:dyDescent="0.15">
      <c r="B15" s="3"/>
      <c r="C15" s="24" t="s">
        <v>233</v>
      </c>
      <c r="D15" s="15">
        <v>274</v>
      </c>
      <c r="E15" s="19">
        <v>35.766423357664237</v>
      </c>
      <c r="F15" s="19">
        <v>22.992700729927009</v>
      </c>
      <c r="G15" s="19">
        <v>3.6496350364963499</v>
      </c>
      <c r="H15" s="63">
        <v>32.116788321167881</v>
      </c>
      <c r="I15" s="19">
        <v>4.7445255474452548</v>
      </c>
      <c r="J15" s="19">
        <v>0.72992700729927007</v>
      </c>
    </row>
    <row r="16" spans="2:10" x14ac:dyDescent="0.15">
      <c r="B16" s="3"/>
      <c r="C16" s="24" t="s">
        <v>234</v>
      </c>
      <c r="D16" s="15">
        <v>322</v>
      </c>
      <c r="E16" s="19">
        <v>33.229813664596278</v>
      </c>
      <c r="F16" s="19">
        <v>27.329192546583851</v>
      </c>
      <c r="G16" s="19">
        <v>2.7950310559006213</v>
      </c>
      <c r="H16" s="63">
        <v>30.745341614906835</v>
      </c>
      <c r="I16" s="19">
        <v>3.7267080745341614</v>
      </c>
      <c r="J16" s="19">
        <v>2.1739130434782608</v>
      </c>
    </row>
    <row r="17" spans="2:10" x14ac:dyDescent="0.15">
      <c r="B17" s="4"/>
      <c r="C17" s="25" t="s">
        <v>235</v>
      </c>
      <c r="D17" s="16">
        <v>188</v>
      </c>
      <c r="E17" s="17">
        <v>47.340425531914896</v>
      </c>
      <c r="F17" s="17">
        <v>22.872340425531913</v>
      </c>
      <c r="G17" s="17">
        <v>3.1914893617021276</v>
      </c>
      <c r="H17" s="17">
        <v>19.148936170212767</v>
      </c>
      <c r="I17" s="17">
        <v>4.7872340425531918</v>
      </c>
      <c r="J17" s="17">
        <v>2.6595744680851063</v>
      </c>
    </row>
  </sheetData>
  <mergeCells count="4">
    <mergeCell ref="B4:C5"/>
    <mergeCell ref="B11:C12"/>
    <mergeCell ref="D2:J2"/>
    <mergeCell ref="B2:C3"/>
  </mergeCells>
  <phoneticPr fontId="2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EECCC-DC8A-4B8E-8B71-C4420861C294}">
  <dimension ref="B2:J15"/>
  <sheetViews>
    <sheetView showGridLines="0" workbookViewId="0"/>
  </sheetViews>
  <sheetFormatPr defaultRowHeight="12" x14ac:dyDescent="0.15"/>
  <cols>
    <col min="3" max="3" width="13.6640625" customWidth="1"/>
  </cols>
  <sheetData>
    <row r="2" spans="2:10" x14ac:dyDescent="0.15">
      <c r="B2" s="295"/>
      <c r="C2" s="295"/>
      <c r="D2" s="283" t="s">
        <v>457</v>
      </c>
      <c r="E2" s="283"/>
      <c r="F2" s="283"/>
      <c r="G2" s="283"/>
      <c r="H2" s="283"/>
      <c r="I2" s="283"/>
      <c r="J2" s="284"/>
    </row>
    <row r="3" spans="2:10" ht="75.599999999999994" x14ac:dyDescent="0.15">
      <c r="B3" s="295"/>
      <c r="C3" s="295"/>
      <c r="D3" s="136" t="s">
        <v>1</v>
      </c>
      <c r="E3" s="12" t="s">
        <v>278</v>
      </c>
      <c r="F3" s="13" t="s">
        <v>505</v>
      </c>
      <c r="G3" s="12" t="s">
        <v>353</v>
      </c>
      <c r="H3" s="12" t="s">
        <v>280</v>
      </c>
      <c r="I3" s="12" t="s">
        <v>281</v>
      </c>
      <c r="J3" s="12" t="s">
        <v>277</v>
      </c>
    </row>
    <row r="4" spans="2:10" x14ac:dyDescent="0.15">
      <c r="B4" s="343" t="s">
        <v>606</v>
      </c>
      <c r="C4" s="344"/>
      <c r="D4" s="14">
        <v>985</v>
      </c>
      <c r="E4" s="14">
        <v>439</v>
      </c>
      <c r="F4" s="14">
        <v>197</v>
      </c>
      <c r="G4" s="14">
        <v>38</v>
      </c>
      <c r="H4" s="14">
        <v>256</v>
      </c>
      <c r="I4" s="14">
        <v>41</v>
      </c>
      <c r="J4" s="14">
        <v>14</v>
      </c>
    </row>
    <row r="5" spans="2:10" x14ac:dyDescent="0.15">
      <c r="B5" s="288"/>
      <c r="C5" s="289"/>
      <c r="D5" s="21">
        <v>100</v>
      </c>
      <c r="E5" s="17">
        <v>44.568527918781726</v>
      </c>
      <c r="F5" s="17">
        <v>20</v>
      </c>
      <c r="G5" s="17">
        <v>3.857868020304569</v>
      </c>
      <c r="H5" s="17">
        <v>25.98984771573604</v>
      </c>
      <c r="I5" s="17">
        <v>4.1624365482233499</v>
      </c>
      <c r="J5" s="17">
        <v>1.4213197969543148</v>
      </c>
    </row>
    <row r="6" spans="2:10" x14ac:dyDescent="0.15">
      <c r="B6" s="3" t="s">
        <v>653</v>
      </c>
      <c r="C6" s="24" t="s">
        <v>238</v>
      </c>
      <c r="D6" s="15">
        <v>750</v>
      </c>
      <c r="E6" s="19">
        <v>43.6</v>
      </c>
      <c r="F6" s="19">
        <v>20.266666666666666</v>
      </c>
      <c r="G6" s="19">
        <v>2.8000000000000003</v>
      </c>
      <c r="H6" s="19">
        <v>27.866666666666667</v>
      </c>
      <c r="I6" s="19">
        <v>4.666666666666667</v>
      </c>
      <c r="J6" s="19">
        <v>0.8</v>
      </c>
    </row>
    <row r="7" spans="2:10" x14ac:dyDescent="0.15">
      <c r="B7" s="3" t="s">
        <v>237</v>
      </c>
      <c r="C7" s="24" t="s">
        <v>239</v>
      </c>
      <c r="D7" s="15">
        <v>210</v>
      </c>
      <c r="E7" s="19">
        <v>49.047619047619044</v>
      </c>
      <c r="F7" s="19">
        <v>18.571428571428573</v>
      </c>
      <c r="G7" s="19">
        <v>7.6190476190476195</v>
      </c>
      <c r="H7" s="19">
        <v>18.571428571428573</v>
      </c>
      <c r="I7" s="19">
        <v>2.3809523809523809</v>
      </c>
      <c r="J7" s="19">
        <v>3.8095238095238098</v>
      </c>
    </row>
    <row r="8" spans="2:10" x14ac:dyDescent="0.15">
      <c r="B8" s="3"/>
      <c r="C8" s="24" t="s">
        <v>240</v>
      </c>
      <c r="D8" s="15">
        <v>14</v>
      </c>
      <c r="E8" s="19">
        <v>21.428571428571427</v>
      </c>
      <c r="F8" s="63">
        <v>35.714285714285715</v>
      </c>
      <c r="G8" s="19">
        <v>7.1428571428571423</v>
      </c>
      <c r="H8" s="19">
        <v>35.714285714285715</v>
      </c>
      <c r="I8" s="19">
        <v>0</v>
      </c>
      <c r="J8" s="19">
        <v>0</v>
      </c>
    </row>
    <row r="9" spans="2:10" x14ac:dyDescent="0.15">
      <c r="B9" s="4"/>
      <c r="C9" s="25" t="s">
        <v>83</v>
      </c>
      <c r="D9" s="16">
        <v>11</v>
      </c>
      <c r="E9" s="17">
        <v>54.54545454545454</v>
      </c>
      <c r="F9" s="17">
        <v>9.0909090909090917</v>
      </c>
      <c r="G9" s="17">
        <v>0</v>
      </c>
      <c r="H9" s="17">
        <v>27.27272727272727</v>
      </c>
      <c r="I9" s="17">
        <v>9.0909090909090917</v>
      </c>
      <c r="J9" s="17">
        <v>0</v>
      </c>
    </row>
    <row r="10" spans="2:10" x14ac:dyDescent="0.15">
      <c r="B10" s="343" t="s">
        <v>606</v>
      </c>
      <c r="C10" s="344"/>
      <c r="D10" s="14">
        <v>985</v>
      </c>
      <c r="E10" s="14">
        <v>357</v>
      </c>
      <c r="F10" s="14">
        <v>249</v>
      </c>
      <c r="G10" s="14">
        <v>29</v>
      </c>
      <c r="H10" s="14">
        <v>279</v>
      </c>
      <c r="I10" s="14">
        <v>53</v>
      </c>
      <c r="J10" s="14">
        <v>18</v>
      </c>
    </row>
    <row r="11" spans="2:10" x14ac:dyDescent="0.15">
      <c r="B11" s="288"/>
      <c r="C11" s="289"/>
      <c r="D11" s="21">
        <v>100.00000000000001</v>
      </c>
      <c r="E11" s="17">
        <v>36.243654822335024</v>
      </c>
      <c r="F11" s="17">
        <v>25.279187817258887</v>
      </c>
      <c r="G11" s="17">
        <v>2.9441624365482233</v>
      </c>
      <c r="H11" s="17">
        <v>28.324873096446701</v>
      </c>
      <c r="I11" s="17">
        <v>5.3807106598984769</v>
      </c>
      <c r="J11" s="17">
        <v>1.8274111675126905</v>
      </c>
    </row>
    <row r="12" spans="2:10" x14ac:dyDescent="0.15">
      <c r="B12" s="3" t="s">
        <v>653</v>
      </c>
      <c r="C12" s="24" t="s">
        <v>238</v>
      </c>
      <c r="D12" s="15">
        <v>750</v>
      </c>
      <c r="E12" s="19">
        <v>35.866666666666667</v>
      </c>
      <c r="F12" s="19">
        <v>25.6</v>
      </c>
      <c r="G12" s="19">
        <v>1.8666666666666669</v>
      </c>
      <c r="H12" s="19">
        <v>29.333333333333332</v>
      </c>
      <c r="I12" s="19">
        <v>5.6000000000000005</v>
      </c>
      <c r="J12" s="19">
        <v>1.7333333333333332</v>
      </c>
    </row>
    <row r="13" spans="2:10" x14ac:dyDescent="0.15">
      <c r="B13" s="3" t="s">
        <v>237</v>
      </c>
      <c r="C13" s="24" t="s">
        <v>239</v>
      </c>
      <c r="D13" s="15">
        <v>210</v>
      </c>
      <c r="E13" s="19">
        <v>39.523809523809526</v>
      </c>
      <c r="F13" s="19">
        <v>22.857142857142858</v>
      </c>
      <c r="G13" s="19">
        <v>5.7142857142857144</v>
      </c>
      <c r="H13" s="19">
        <v>25.714285714285712</v>
      </c>
      <c r="I13" s="19">
        <v>3.8095238095238098</v>
      </c>
      <c r="J13" s="19">
        <v>2.3809523809523809</v>
      </c>
    </row>
    <row r="14" spans="2:10" x14ac:dyDescent="0.15">
      <c r="B14" s="3"/>
      <c r="C14" s="24" t="s">
        <v>240</v>
      </c>
      <c r="D14" s="15">
        <v>14</v>
      </c>
      <c r="E14" s="19">
        <v>21.428571428571427</v>
      </c>
      <c r="F14" s="63">
        <v>35.714285714285715</v>
      </c>
      <c r="G14" s="19">
        <v>14.285714285714285</v>
      </c>
      <c r="H14" s="19">
        <v>21.428571428571427</v>
      </c>
      <c r="I14" s="19">
        <v>7.1428571428571423</v>
      </c>
      <c r="J14" s="19">
        <v>0</v>
      </c>
    </row>
    <row r="15" spans="2:10" x14ac:dyDescent="0.15">
      <c r="B15" s="4"/>
      <c r="C15" s="25" t="s">
        <v>83</v>
      </c>
      <c r="D15" s="16">
        <v>11</v>
      </c>
      <c r="E15" s="17">
        <v>18.181818181818183</v>
      </c>
      <c r="F15" s="17">
        <v>36.363636363636367</v>
      </c>
      <c r="G15" s="17">
        <v>9.0909090909090917</v>
      </c>
      <c r="H15" s="17">
        <v>18.181818181818183</v>
      </c>
      <c r="I15" s="17">
        <v>18.181818181818183</v>
      </c>
      <c r="J15" s="17">
        <v>0</v>
      </c>
    </row>
  </sheetData>
  <mergeCells count="4">
    <mergeCell ref="B4:C5"/>
    <mergeCell ref="B10:C11"/>
    <mergeCell ref="D2:J2"/>
    <mergeCell ref="B2:C3"/>
  </mergeCells>
  <phoneticPr fontId="2"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88DD4-BF2B-464A-A0BA-FD3056DDA55C}">
  <dimension ref="B2:J17"/>
  <sheetViews>
    <sheetView showGridLines="0" zoomScale="80" zoomScaleNormal="80" workbookViewId="0"/>
  </sheetViews>
  <sheetFormatPr defaultRowHeight="12" x14ac:dyDescent="0.15"/>
  <cols>
    <col min="2" max="2" width="23.33203125" customWidth="1"/>
    <col min="3" max="3" width="12.21875" customWidth="1"/>
  </cols>
  <sheetData>
    <row r="2" spans="2:10" x14ac:dyDescent="0.15">
      <c r="B2" s="305"/>
      <c r="C2" s="305"/>
      <c r="D2" s="282" t="s">
        <v>457</v>
      </c>
      <c r="E2" s="283"/>
      <c r="F2" s="283"/>
      <c r="G2" s="283"/>
      <c r="H2" s="283"/>
      <c r="I2" s="283"/>
      <c r="J2" s="284"/>
    </row>
    <row r="3" spans="2:10" ht="75.599999999999994" x14ac:dyDescent="0.15">
      <c r="B3" s="305"/>
      <c r="C3" s="305"/>
      <c r="D3" s="13" t="s">
        <v>458</v>
      </c>
      <c r="E3" s="12" t="s">
        <v>459</v>
      </c>
      <c r="F3" s="13" t="s">
        <v>505</v>
      </c>
      <c r="G3" s="12" t="s">
        <v>506</v>
      </c>
      <c r="H3" s="12" t="s">
        <v>445</v>
      </c>
      <c r="I3" s="12" t="s">
        <v>460</v>
      </c>
      <c r="J3" s="12" t="s">
        <v>461</v>
      </c>
    </row>
    <row r="4" spans="2:10" ht="14.4" customHeight="1" x14ac:dyDescent="0.15">
      <c r="B4" s="290" t="s">
        <v>606</v>
      </c>
      <c r="C4" s="287"/>
      <c r="D4" s="14">
        <v>985</v>
      </c>
      <c r="E4" s="14">
        <v>439</v>
      </c>
      <c r="F4" s="14">
        <v>197</v>
      </c>
      <c r="G4" s="14">
        <v>38</v>
      </c>
      <c r="H4" s="14">
        <v>256</v>
      </c>
      <c r="I4" s="14">
        <v>41</v>
      </c>
      <c r="J4" s="14">
        <v>14</v>
      </c>
    </row>
    <row r="5" spans="2:10" ht="14.4" customHeight="1" x14ac:dyDescent="0.15">
      <c r="B5" s="288"/>
      <c r="C5" s="289"/>
      <c r="D5" s="21">
        <v>100</v>
      </c>
      <c r="E5" s="17">
        <v>44.568527918781726</v>
      </c>
      <c r="F5" s="17">
        <v>20</v>
      </c>
      <c r="G5" s="17">
        <v>3.857868020304569</v>
      </c>
      <c r="H5" s="17">
        <v>25.98984771573604</v>
      </c>
      <c r="I5" s="17">
        <v>4.1624365482233499</v>
      </c>
      <c r="J5" s="17">
        <v>1.4213197969543148</v>
      </c>
    </row>
    <row r="6" spans="2:10" ht="16.8" customHeight="1" x14ac:dyDescent="0.15">
      <c r="B6" s="306" t="s">
        <v>591</v>
      </c>
      <c r="C6" s="24" t="s">
        <v>500</v>
      </c>
      <c r="D6" s="15">
        <v>143</v>
      </c>
      <c r="E6" s="19">
        <v>44.755244755244753</v>
      </c>
      <c r="F6" s="63">
        <v>18.88111888111888</v>
      </c>
      <c r="G6" s="19">
        <v>8.3916083916083917</v>
      </c>
      <c r="H6" s="63">
        <v>18.181818181818183</v>
      </c>
      <c r="I6" s="19">
        <v>4.895104895104895</v>
      </c>
      <c r="J6" s="19">
        <v>4.895104895104895</v>
      </c>
    </row>
    <row r="7" spans="2:10" ht="15" customHeight="1" x14ac:dyDescent="0.15">
      <c r="B7" s="307"/>
      <c r="C7" s="24" t="s">
        <v>501</v>
      </c>
      <c r="D7" s="15">
        <v>630</v>
      </c>
      <c r="E7" s="19">
        <v>46.19047619047619</v>
      </c>
      <c r="F7" s="63">
        <v>20.317460317460316</v>
      </c>
      <c r="G7" s="19">
        <v>2.8571428571428572</v>
      </c>
      <c r="H7" s="63">
        <v>26.031746031746035</v>
      </c>
      <c r="I7" s="19">
        <v>3.6507936507936511</v>
      </c>
      <c r="J7" s="19">
        <v>0.95238095238095244</v>
      </c>
    </row>
    <row r="8" spans="2:10" ht="17.399999999999999" customHeight="1" x14ac:dyDescent="0.15">
      <c r="B8" s="307"/>
      <c r="C8" s="24" t="s">
        <v>502</v>
      </c>
      <c r="D8" s="15">
        <v>163</v>
      </c>
      <c r="E8" s="19">
        <v>38.036809815950924</v>
      </c>
      <c r="F8" s="63">
        <v>20.245398773006134</v>
      </c>
      <c r="G8" s="19">
        <v>4.294478527607362</v>
      </c>
      <c r="H8" s="63">
        <v>31.901840490797547</v>
      </c>
      <c r="I8" s="19">
        <v>4.9079754601226995</v>
      </c>
      <c r="J8" s="19">
        <v>0.61349693251533743</v>
      </c>
    </row>
    <row r="9" spans="2:10" ht="14.4" customHeight="1" x14ac:dyDescent="0.15">
      <c r="B9" s="307"/>
      <c r="C9" s="24" t="s">
        <v>503</v>
      </c>
      <c r="D9" s="15">
        <v>21</v>
      </c>
      <c r="E9" s="19">
        <v>38.095238095238095</v>
      </c>
      <c r="F9" s="19">
        <v>9.5238095238095237</v>
      </c>
      <c r="G9" s="19">
        <v>4.7619047619047619</v>
      </c>
      <c r="H9" s="63">
        <v>38.095238095238095</v>
      </c>
      <c r="I9" s="19">
        <v>9.5238095238095237</v>
      </c>
      <c r="J9" s="19">
        <v>0</v>
      </c>
    </row>
    <row r="10" spans="2:10" ht="16.8" customHeight="1" x14ac:dyDescent="0.15">
      <c r="B10" s="308"/>
      <c r="C10" s="25" t="s">
        <v>504</v>
      </c>
      <c r="D10" s="16">
        <v>28</v>
      </c>
      <c r="E10" s="17">
        <v>50</v>
      </c>
      <c r="F10" s="17">
        <v>25</v>
      </c>
      <c r="G10" s="17">
        <v>0</v>
      </c>
      <c r="H10" s="17">
        <v>21.428571428571427</v>
      </c>
      <c r="I10" s="17">
        <v>3.5714285714285712</v>
      </c>
      <c r="J10" s="17">
        <v>0</v>
      </c>
    </row>
    <row r="11" spans="2:10" ht="14.4" customHeight="1" x14ac:dyDescent="0.15">
      <c r="B11" s="290" t="s">
        <v>607</v>
      </c>
      <c r="C11" s="287"/>
      <c r="D11" s="14">
        <v>985</v>
      </c>
      <c r="E11" s="14">
        <v>357</v>
      </c>
      <c r="F11" s="14">
        <v>249</v>
      </c>
      <c r="G11" s="14">
        <v>29</v>
      </c>
      <c r="H11" s="14">
        <v>279</v>
      </c>
      <c r="I11" s="14">
        <v>53</v>
      </c>
      <c r="J11" s="14">
        <v>18</v>
      </c>
    </row>
    <row r="12" spans="2:10" ht="14.4" customHeight="1" x14ac:dyDescent="0.15">
      <c r="B12" s="288"/>
      <c r="C12" s="289"/>
      <c r="D12" s="17">
        <v>100.00000000000001</v>
      </c>
      <c r="E12" s="17">
        <v>36.243654822335024</v>
      </c>
      <c r="F12" s="17">
        <v>25.279187817258887</v>
      </c>
      <c r="G12" s="17">
        <v>2.9441624365482233</v>
      </c>
      <c r="H12" s="17">
        <v>28.324873096446701</v>
      </c>
      <c r="I12" s="17">
        <v>5.3807106598984769</v>
      </c>
      <c r="J12" s="17">
        <v>1.8274111675126905</v>
      </c>
    </row>
    <row r="13" spans="2:10" ht="16.2" customHeight="1" x14ac:dyDescent="0.15">
      <c r="B13" s="306" t="s">
        <v>591</v>
      </c>
      <c r="C13" s="24" t="s">
        <v>500</v>
      </c>
      <c r="D13" s="15">
        <v>143</v>
      </c>
      <c r="E13" s="19">
        <v>37.06293706293706</v>
      </c>
      <c r="F13" s="63">
        <v>27.27272727272727</v>
      </c>
      <c r="G13" s="19">
        <v>6.9930069930069934</v>
      </c>
      <c r="H13" s="63">
        <v>22.377622377622377</v>
      </c>
      <c r="I13" s="19">
        <v>4.1958041958041958</v>
      </c>
      <c r="J13" s="19">
        <v>2.0979020979020979</v>
      </c>
    </row>
    <row r="14" spans="2:10" ht="17.399999999999999" customHeight="1" x14ac:dyDescent="0.15">
      <c r="B14" s="307"/>
      <c r="C14" s="24" t="s">
        <v>501</v>
      </c>
      <c r="D14" s="15">
        <v>630</v>
      </c>
      <c r="E14" s="19">
        <v>37.936507936507937</v>
      </c>
      <c r="F14" s="63">
        <v>24.603174603174601</v>
      </c>
      <c r="G14" s="19">
        <v>1.746031746031746</v>
      </c>
      <c r="H14" s="63">
        <v>27.460317460317462</v>
      </c>
      <c r="I14" s="19">
        <v>6.0317460317460316</v>
      </c>
      <c r="J14" s="19">
        <v>2.2222222222222223</v>
      </c>
    </row>
    <row r="15" spans="2:10" ht="19.8" customHeight="1" x14ac:dyDescent="0.15">
      <c r="B15" s="307"/>
      <c r="C15" s="24" t="s">
        <v>502</v>
      </c>
      <c r="D15" s="15">
        <v>163</v>
      </c>
      <c r="E15" s="19">
        <v>30.674846625766872</v>
      </c>
      <c r="F15" s="63">
        <v>26.993865030674847</v>
      </c>
      <c r="G15" s="19">
        <v>3.6809815950920246</v>
      </c>
      <c r="H15" s="63">
        <v>33.128834355828218</v>
      </c>
      <c r="I15" s="19">
        <v>4.9079754601226995</v>
      </c>
      <c r="J15" s="19">
        <v>0.61349693251533743</v>
      </c>
    </row>
    <row r="16" spans="2:10" ht="15.6" customHeight="1" x14ac:dyDescent="0.15">
      <c r="B16" s="307"/>
      <c r="C16" s="24" t="s">
        <v>503</v>
      </c>
      <c r="D16" s="15">
        <v>21</v>
      </c>
      <c r="E16" s="19">
        <v>33.333333333333329</v>
      </c>
      <c r="F16" s="19">
        <v>14.285714285714285</v>
      </c>
      <c r="G16" s="19">
        <v>4.7619047619047619</v>
      </c>
      <c r="H16" s="63">
        <v>42.857142857142854</v>
      </c>
      <c r="I16" s="19">
        <v>4.7619047619047619</v>
      </c>
      <c r="J16" s="19">
        <v>0</v>
      </c>
    </row>
    <row r="17" spans="2:10" ht="16.8" customHeight="1" x14ac:dyDescent="0.15">
      <c r="B17" s="308"/>
      <c r="C17" s="25" t="s">
        <v>504</v>
      </c>
      <c r="D17" s="16">
        <v>28</v>
      </c>
      <c r="E17" s="17">
        <v>28.571428571428569</v>
      </c>
      <c r="F17" s="17">
        <v>28.571428571428569</v>
      </c>
      <c r="G17" s="17">
        <v>3.5714285714285712</v>
      </c>
      <c r="H17" s="17">
        <v>39.285714285714285</v>
      </c>
      <c r="I17" s="17">
        <v>0</v>
      </c>
      <c r="J17" s="17">
        <v>0</v>
      </c>
    </row>
  </sheetData>
  <mergeCells count="6">
    <mergeCell ref="D2:J2"/>
    <mergeCell ref="B2:C3"/>
    <mergeCell ref="B6:B10"/>
    <mergeCell ref="B13:B17"/>
    <mergeCell ref="B4:C5"/>
    <mergeCell ref="B11:C12"/>
  </mergeCells>
  <phoneticPr fontId="2"/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A0A34-50A4-48E7-94D7-631FFA9376E5}">
  <dimension ref="B2:J12"/>
  <sheetViews>
    <sheetView showGridLines="0" zoomScale="90" zoomScaleNormal="90" workbookViewId="0"/>
  </sheetViews>
  <sheetFormatPr defaultRowHeight="12" x14ac:dyDescent="0.15"/>
  <cols>
    <col min="2" max="2" width="7" customWidth="1"/>
    <col min="3" max="3" width="16" customWidth="1"/>
  </cols>
  <sheetData>
    <row r="2" spans="2:10" x14ac:dyDescent="0.15">
      <c r="B2" s="305"/>
      <c r="C2" s="305"/>
      <c r="D2" s="282" t="s">
        <v>457</v>
      </c>
      <c r="E2" s="283"/>
      <c r="F2" s="283"/>
      <c r="G2" s="283"/>
      <c r="H2" s="283"/>
      <c r="I2" s="283"/>
      <c r="J2" s="284"/>
    </row>
    <row r="3" spans="2:10" ht="75.599999999999994" x14ac:dyDescent="0.15">
      <c r="B3" s="305"/>
      <c r="C3" s="305"/>
      <c r="D3" s="13" t="s">
        <v>458</v>
      </c>
      <c r="E3" s="12" t="s">
        <v>459</v>
      </c>
      <c r="F3" s="13" t="s">
        <v>505</v>
      </c>
      <c r="G3" s="12" t="s">
        <v>506</v>
      </c>
      <c r="H3" s="12" t="s">
        <v>445</v>
      </c>
      <c r="I3" s="12" t="s">
        <v>460</v>
      </c>
      <c r="J3" s="12" t="s">
        <v>461</v>
      </c>
    </row>
    <row r="4" spans="2:10" ht="17.399999999999999" customHeight="1" x14ac:dyDescent="0.15">
      <c r="B4" s="290" t="s">
        <v>606</v>
      </c>
      <c r="C4" s="287"/>
      <c r="D4" s="14">
        <v>985</v>
      </c>
      <c r="E4" s="14">
        <v>439</v>
      </c>
      <c r="F4" s="14">
        <v>197</v>
      </c>
      <c r="G4" s="14">
        <v>38</v>
      </c>
      <c r="H4" s="14">
        <v>256</v>
      </c>
      <c r="I4" s="14">
        <v>41</v>
      </c>
      <c r="J4" s="14">
        <v>14</v>
      </c>
    </row>
    <row r="5" spans="2:10" ht="17.399999999999999" customHeight="1" x14ac:dyDescent="0.15">
      <c r="B5" s="288"/>
      <c r="C5" s="289"/>
      <c r="D5" s="21">
        <v>100</v>
      </c>
      <c r="E5" s="17">
        <v>44.568527918781726</v>
      </c>
      <c r="F5" s="17">
        <v>20</v>
      </c>
      <c r="G5" s="17">
        <v>3.857868020304569</v>
      </c>
      <c r="H5" s="17">
        <v>25.98984771573604</v>
      </c>
      <c r="I5" s="17">
        <v>4.1624365482233499</v>
      </c>
      <c r="J5" s="17">
        <v>1.4213197969543148</v>
      </c>
    </row>
    <row r="6" spans="2:10" ht="17.399999999999999" customHeight="1" x14ac:dyDescent="0.15">
      <c r="B6" s="306" t="s">
        <v>592</v>
      </c>
      <c r="C6" s="24" t="s">
        <v>507</v>
      </c>
      <c r="D6" s="15">
        <v>73</v>
      </c>
      <c r="E6" s="19">
        <v>28.767123287671232</v>
      </c>
      <c r="F6" s="63">
        <v>36.986301369863014</v>
      </c>
      <c r="G6" s="19">
        <v>5.4794520547945202</v>
      </c>
      <c r="H6" s="19">
        <v>21.917808219178081</v>
      </c>
      <c r="I6" s="19">
        <v>6.8493150684931505</v>
      </c>
      <c r="J6" s="19">
        <v>0</v>
      </c>
    </row>
    <row r="7" spans="2:10" ht="17.399999999999999" customHeight="1" x14ac:dyDescent="0.15">
      <c r="B7" s="308"/>
      <c r="C7" s="25" t="s">
        <v>508</v>
      </c>
      <c r="D7" s="16">
        <v>912</v>
      </c>
      <c r="E7" s="17">
        <v>45.833333333333329</v>
      </c>
      <c r="F7" s="17">
        <v>18.640350877192983</v>
      </c>
      <c r="G7" s="17">
        <v>3.7280701754385963</v>
      </c>
      <c r="H7" s="17">
        <v>26.315789473684209</v>
      </c>
      <c r="I7" s="17">
        <v>3.9473684210526314</v>
      </c>
      <c r="J7" s="17">
        <v>1.5350877192982455</v>
      </c>
    </row>
    <row r="8" spans="2:10" ht="17.399999999999999" customHeight="1" x14ac:dyDescent="0.15">
      <c r="B8" s="290" t="s">
        <v>607</v>
      </c>
      <c r="C8" s="287"/>
      <c r="D8" s="14">
        <v>985</v>
      </c>
      <c r="E8" s="14">
        <v>357</v>
      </c>
      <c r="F8" s="14">
        <v>249</v>
      </c>
      <c r="G8" s="14">
        <v>29</v>
      </c>
      <c r="H8" s="14">
        <v>279</v>
      </c>
      <c r="I8" s="14">
        <v>53</v>
      </c>
      <c r="J8" s="14">
        <v>18</v>
      </c>
    </row>
    <row r="9" spans="2:10" ht="17.399999999999999" customHeight="1" x14ac:dyDescent="0.15">
      <c r="B9" s="288"/>
      <c r="C9" s="289"/>
      <c r="D9" s="17">
        <v>100.00000000000001</v>
      </c>
      <c r="E9" s="17">
        <v>36.243654822335024</v>
      </c>
      <c r="F9" s="17">
        <v>25.279187817258887</v>
      </c>
      <c r="G9" s="17">
        <v>2.9441624365482233</v>
      </c>
      <c r="H9" s="17">
        <v>28.324873096446701</v>
      </c>
      <c r="I9" s="17">
        <v>5.3807106598984769</v>
      </c>
      <c r="J9" s="17">
        <v>1.8274111675126905</v>
      </c>
    </row>
    <row r="10" spans="2:10" ht="17.399999999999999" customHeight="1" x14ac:dyDescent="0.15">
      <c r="B10" s="306" t="s">
        <v>592</v>
      </c>
      <c r="C10" s="24" t="s">
        <v>507</v>
      </c>
      <c r="D10" s="15">
        <v>73</v>
      </c>
      <c r="E10" s="19">
        <v>24.657534246575342</v>
      </c>
      <c r="F10" s="63">
        <v>35.61643835616438</v>
      </c>
      <c r="G10" s="19">
        <v>2.7397260273972601</v>
      </c>
      <c r="H10" s="19">
        <v>27.397260273972602</v>
      </c>
      <c r="I10" s="19">
        <v>8.2191780821917799</v>
      </c>
      <c r="J10" s="19">
        <v>1.3698630136986301</v>
      </c>
    </row>
    <row r="11" spans="2:10" ht="17.399999999999999" customHeight="1" x14ac:dyDescent="0.15">
      <c r="B11" s="308"/>
      <c r="C11" s="25" t="s">
        <v>508</v>
      </c>
      <c r="D11" s="16">
        <v>912</v>
      </c>
      <c r="E11" s="17">
        <v>37.171052631578952</v>
      </c>
      <c r="F11" s="17">
        <v>24.451754385964914</v>
      </c>
      <c r="G11" s="17">
        <v>2.9605263157894735</v>
      </c>
      <c r="H11" s="17">
        <v>28.399122807017545</v>
      </c>
      <c r="I11" s="17">
        <v>5.1535087719298245</v>
      </c>
      <c r="J11" s="17">
        <v>1.8640350877192982</v>
      </c>
    </row>
    <row r="12" spans="2:10" ht="15.6" customHeight="1" x14ac:dyDescent="0.15"/>
  </sheetData>
  <mergeCells count="6">
    <mergeCell ref="D2:J2"/>
    <mergeCell ref="B2:C3"/>
    <mergeCell ref="B6:B7"/>
    <mergeCell ref="B10:B11"/>
    <mergeCell ref="B4:C5"/>
    <mergeCell ref="B8:C9"/>
  </mergeCells>
  <phoneticPr fontId="2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4D70A-8EF5-46E3-A5F1-5DE9DD0595D1}">
  <dimension ref="B2:J17"/>
  <sheetViews>
    <sheetView showGridLines="0" zoomScale="80" zoomScaleNormal="80" workbookViewId="0"/>
  </sheetViews>
  <sheetFormatPr defaultRowHeight="12" x14ac:dyDescent="0.15"/>
  <cols>
    <col min="2" max="2" width="23.33203125" customWidth="1"/>
    <col min="3" max="3" width="13" customWidth="1"/>
  </cols>
  <sheetData>
    <row r="2" spans="2:10" x14ac:dyDescent="0.15">
      <c r="B2" s="305"/>
      <c r="C2" s="305"/>
      <c r="D2" s="282" t="s">
        <v>457</v>
      </c>
      <c r="E2" s="283"/>
      <c r="F2" s="283"/>
      <c r="G2" s="283"/>
      <c r="H2" s="283"/>
      <c r="I2" s="283"/>
      <c r="J2" s="284"/>
    </row>
    <row r="3" spans="2:10" ht="75.599999999999994" x14ac:dyDescent="0.15">
      <c r="B3" s="305"/>
      <c r="C3" s="305"/>
      <c r="D3" s="13" t="s">
        <v>458</v>
      </c>
      <c r="E3" s="12" t="s">
        <v>459</v>
      </c>
      <c r="F3" s="13" t="s">
        <v>505</v>
      </c>
      <c r="G3" s="12" t="s">
        <v>506</v>
      </c>
      <c r="H3" s="12" t="s">
        <v>445</v>
      </c>
      <c r="I3" s="12" t="s">
        <v>460</v>
      </c>
      <c r="J3" s="12" t="s">
        <v>461</v>
      </c>
    </row>
    <row r="4" spans="2:10" ht="18" customHeight="1" x14ac:dyDescent="0.15">
      <c r="B4" s="290" t="s">
        <v>606</v>
      </c>
      <c r="C4" s="287"/>
      <c r="D4" s="14">
        <v>985</v>
      </c>
      <c r="E4" s="14">
        <v>439</v>
      </c>
      <c r="F4" s="14">
        <v>197</v>
      </c>
      <c r="G4" s="14">
        <v>38</v>
      </c>
      <c r="H4" s="14">
        <v>256</v>
      </c>
      <c r="I4" s="14">
        <v>41</v>
      </c>
      <c r="J4" s="14">
        <v>14</v>
      </c>
    </row>
    <row r="5" spans="2:10" ht="18" customHeight="1" x14ac:dyDescent="0.15">
      <c r="B5" s="288"/>
      <c r="C5" s="289"/>
      <c r="D5" s="21">
        <v>100</v>
      </c>
      <c r="E5" s="17">
        <v>44.568527918781726</v>
      </c>
      <c r="F5" s="17">
        <v>20</v>
      </c>
      <c r="G5" s="17">
        <v>3.857868020304569</v>
      </c>
      <c r="H5" s="17">
        <v>25.98984771573604</v>
      </c>
      <c r="I5" s="17">
        <v>4.1624365482233499</v>
      </c>
      <c r="J5" s="17">
        <v>1.4213197969543148</v>
      </c>
    </row>
    <row r="6" spans="2:10" ht="18" customHeight="1" x14ac:dyDescent="0.15">
      <c r="B6" s="306" t="s">
        <v>593</v>
      </c>
      <c r="C6" s="23" t="s">
        <v>509</v>
      </c>
      <c r="D6" s="14">
        <v>22</v>
      </c>
      <c r="E6" s="18">
        <v>22.727272727272727</v>
      </c>
      <c r="F6" s="18">
        <v>31.818181818181817</v>
      </c>
      <c r="G6" s="18">
        <v>13.636363636363635</v>
      </c>
      <c r="H6" s="18">
        <v>27.27272727272727</v>
      </c>
      <c r="I6" s="18">
        <v>0</v>
      </c>
      <c r="J6" s="18">
        <v>4.5454545454545459</v>
      </c>
    </row>
    <row r="7" spans="2:10" ht="18" customHeight="1" x14ac:dyDescent="0.15">
      <c r="B7" s="307"/>
      <c r="C7" s="24" t="s">
        <v>510</v>
      </c>
      <c r="D7" s="15">
        <v>167</v>
      </c>
      <c r="E7" s="19">
        <v>44.311377245508979</v>
      </c>
      <c r="F7" s="19">
        <v>17.964071856287426</v>
      </c>
      <c r="G7" s="19">
        <v>3.5928143712574849</v>
      </c>
      <c r="H7" s="19">
        <v>30.538922155688624</v>
      </c>
      <c r="I7" s="19">
        <v>3.5928143712574849</v>
      </c>
      <c r="J7" s="19">
        <v>0</v>
      </c>
    </row>
    <row r="8" spans="2:10" ht="18" customHeight="1" x14ac:dyDescent="0.15">
      <c r="B8" s="307"/>
      <c r="C8" s="24" t="s">
        <v>511</v>
      </c>
      <c r="D8" s="15">
        <v>277</v>
      </c>
      <c r="E8" s="19">
        <v>46.931407942238266</v>
      </c>
      <c r="F8" s="19">
        <v>14.801444043321299</v>
      </c>
      <c r="G8" s="19">
        <v>4.6931407942238268</v>
      </c>
      <c r="H8" s="19">
        <v>29.241877256317689</v>
      </c>
      <c r="I8" s="19">
        <v>3.9711191335740073</v>
      </c>
      <c r="J8" s="19">
        <v>0.36101083032490977</v>
      </c>
    </row>
    <row r="9" spans="2:10" ht="18" customHeight="1" x14ac:dyDescent="0.15">
      <c r="B9" s="307"/>
      <c r="C9" s="24" t="s">
        <v>512</v>
      </c>
      <c r="D9" s="15">
        <v>502</v>
      </c>
      <c r="E9" s="19">
        <v>44.422310756972109</v>
      </c>
      <c r="F9" s="19">
        <v>22.709163346613543</v>
      </c>
      <c r="G9" s="19">
        <v>2.9880478087649402</v>
      </c>
      <c r="H9" s="19">
        <v>22.908366533864541</v>
      </c>
      <c r="I9" s="19">
        <v>4.7808764940239046</v>
      </c>
      <c r="J9" s="19">
        <v>2.1912350597609564</v>
      </c>
    </row>
    <row r="10" spans="2:10" ht="18" customHeight="1" x14ac:dyDescent="0.15">
      <c r="B10" s="308"/>
      <c r="C10" s="25" t="s">
        <v>262</v>
      </c>
      <c r="D10" s="16">
        <v>17</v>
      </c>
      <c r="E10" s="17">
        <v>41.17647058823529</v>
      </c>
      <c r="F10" s="17">
        <v>29.411764705882355</v>
      </c>
      <c r="G10" s="17">
        <v>5.8823529411764701</v>
      </c>
      <c r="H10" s="17">
        <v>17.647058823529413</v>
      </c>
      <c r="I10" s="17">
        <v>0</v>
      </c>
      <c r="J10" s="17">
        <v>5.8823529411764701</v>
      </c>
    </row>
    <row r="11" spans="2:10" ht="18" customHeight="1" x14ac:dyDescent="0.15">
      <c r="B11" s="290" t="s">
        <v>607</v>
      </c>
      <c r="C11" s="287"/>
      <c r="D11" s="14">
        <v>985</v>
      </c>
      <c r="E11" s="14">
        <v>357</v>
      </c>
      <c r="F11" s="14">
        <v>249</v>
      </c>
      <c r="G11" s="14">
        <v>29</v>
      </c>
      <c r="H11" s="14">
        <v>279</v>
      </c>
      <c r="I11" s="14">
        <v>53</v>
      </c>
      <c r="J11" s="14">
        <v>18</v>
      </c>
    </row>
    <row r="12" spans="2:10" ht="18" customHeight="1" x14ac:dyDescent="0.15">
      <c r="B12" s="288"/>
      <c r="C12" s="289"/>
      <c r="D12" s="17">
        <v>100.00000000000001</v>
      </c>
      <c r="E12" s="17">
        <v>36.243654822335024</v>
      </c>
      <c r="F12" s="17">
        <v>25.279187817258887</v>
      </c>
      <c r="G12" s="17">
        <v>2.9441624365482233</v>
      </c>
      <c r="H12" s="17">
        <v>28.324873096446701</v>
      </c>
      <c r="I12" s="17">
        <v>5.3807106598984769</v>
      </c>
      <c r="J12" s="17">
        <v>1.8274111675126905</v>
      </c>
    </row>
    <row r="13" spans="2:10" ht="18" customHeight="1" x14ac:dyDescent="0.15">
      <c r="B13" s="306" t="s">
        <v>593</v>
      </c>
      <c r="C13" s="23" t="s">
        <v>509</v>
      </c>
      <c r="D13" s="14">
        <v>22</v>
      </c>
      <c r="E13" s="18">
        <v>27.27272727272727</v>
      </c>
      <c r="F13" s="18">
        <v>31.818181818181817</v>
      </c>
      <c r="G13" s="18">
        <v>4.5454545454545459</v>
      </c>
      <c r="H13" s="18">
        <v>31.818181818181817</v>
      </c>
      <c r="I13" s="18">
        <v>0</v>
      </c>
      <c r="J13" s="18">
        <v>4.5454545454545459</v>
      </c>
    </row>
    <row r="14" spans="2:10" ht="18" customHeight="1" x14ac:dyDescent="0.15">
      <c r="B14" s="307"/>
      <c r="C14" s="24" t="s">
        <v>510</v>
      </c>
      <c r="D14" s="15">
        <v>167</v>
      </c>
      <c r="E14" s="19">
        <v>32.934131736526943</v>
      </c>
      <c r="F14" s="19">
        <v>25.149700598802394</v>
      </c>
      <c r="G14" s="19">
        <v>3.5928143712574849</v>
      </c>
      <c r="H14" s="19">
        <v>27.54491017964072</v>
      </c>
      <c r="I14" s="19">
        <v>8.9820359281437128</v>
      </c>
      <c r="J14" s="19">
        <v>1.7964071856287425</v>
      </c>
    </row>
    <row r="15" spans="2:10" ht="18" customHeight="1" x14ac:dyDescent="0.15">
      <c r="B15" s="307"/>
      <c r="C15" s="24" t="s">
        <v>511</v>
      </c>
      <c r="D15" s="15">
        <v>277</v>
      </c>
      <c r="E15" s="19">
        <v>36.823104693140799</v>
      </c>
      <c r="F15" s="19">
        <v>25.63176895306859</v>
      </c>
      <c r="G15" s="19">
        <v>2.8880866425992782</v>
      </c>
      <c r="H15" s="19">
        <v>29.602888086642597</v>
      </c>
      <c r="I15" s="19">
        <v>3.9711191335740073</v>
      </c>
      <c r="J15" s="19">
        <v>1.0830324909747291</v>
      </c>
    </row>
    <row r="16" spans="2:10" ht="18" customHeight="1" x14ac:dyDescent="0.15">
      <c r="B16" s="307"/>
      <c r="C16" s="24" t="s">
        <v>512</v>
      </c>
      <c r="D16" s="15">
        <v>502</v>
      </c>
      <c r="E16" s="19">
        <v>37.649402390438247</v>
      </c>
      <c r="F16" s="19">
        <v>24.900398406374503</v>
      </c>
      <c r="G16" s="19">
        <v>2.5896414342629481</v>
      </c>
      <c r="H16" s="19">
        <v>27.290836653386453</v>
      </c>
      <c r="I16" s="19">
        <v>5.3784860557768921</v>
      </c>
      <c r="J16" s="19">
        <v>2.1912350597609564</v>
      </c>
    </row>
    <row r="17" spans="2:10" ht="18" customHeight="1" x14ac:dyDescent="0.15">
      <c r="B17" s="308"/>
      <c r="C17" s="25" t="s">
        <v>262</v>
      </c>
      <c r="D17" s="16">
        <v>17</v>
      </c>
      <c r="E17" s="17">
        <v>29.411764705882355</v>
      </c>
      <c r="F17" s="17">
        <v>23.52941176470588</v>
      </c>
      <c r="G17" s="17">
        <v>5.8823529411764701</v>
      </c>
      <c r="H17" s="17">
        <v>41.17647058823529</v>
      </c>
      <c r="I17" s="17">
        <v>0</v>
      </c>
      <c r="J17" s="17">
        <v>0</v>
      </c>
    </row>
  </sheetData>
  <mergeCells count="6">
    <mergeCell ref="D2:J2"/>
    <mergeCell ref="B2:C3"/>
    <mergeCell ref="B6:B10"/>
    <mergeCell ref="B13:B17"/>
    <mergeCell ref="B4:C5"/>
    <mergeCell ref="B11:C12"/>
  </mergeCells>
  <phoneticPr fontId="2"/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A6380-8303-4BA3-9FA7-B6FC56C3538E}">
  <dimension ref="B2:J31"/>
  <sheetViews>
    <sheetView showGridLines="0" zoomScale="90" zoomScaleNormal="90" workbookViewId="0"/>
  </sheetViews>
  <sheetFormatPr defaultRowHeight="12" x14ac:dyDescent="0.15"/>
  <cols>
    <col min="2" max="2" width="29" customWidth="1"/>
    <col min="3" max="3" width="34.21875" customWidth="1"/>
  </cols>
  <sheetData>
    <row r="2" spans="2:10" x14ac:dyDescent="0.15">
      <c r="B2" s="305"/>
      <c r="C2" s="305"/>
      <c r="D2" s="282" t="s">
        <v>457</v>
      </c>
      <c r="E2" s="283"/>
      <c r="F2" s="283"/>
      <c r="G2" s="283"/>
      <c r="H2" s="283"/>
      <c r="I2" s="283"/>
      <c r="J2" s="284"/>
    </row>
    <row r="3" spans="2:10" ht="75.599999999999994" x14ac:dyDescent="0.15">
      <c r="B3" s="305"/>
      <c r="C3" s="305"/>
      <c r="D3" s="13" t="s">
        <v>458</v>
      </c>
      <c r="E3" s="12" t="s">
        <v>459</v>
      </c>
      <c r="F3" s="13" t="s">
        <v>505</v>
      </c>
      <c r="G3" s="12" t="s">
        <v>506</v>
      </c>
      <c r="H3" s="12" t="s">
        <v>445</v>
      </c>
      <c r="I3" s="12" t="s">
        <v>460</v>
      </c>
      <c r="J3" s="12" t="s">
        <v>461</v>
      </c>
    </row>
    <row r="4" spans="2:10" x14ac:dyDescent="0.15">
      <c r="B4" s="290" t="s">
        <v>606</v>
      </c>
      <c r="C4" s="287"/>
      <c r="D4" s="14">
        <v>985</v>
      </c>
      <c r="E4" s="14">
        <v>439</v>
      </c>
      <c r="F4" s="14">
        <v>197</v>
      </c>
      <c r="G4" s="14">
        <v>38</v>
      </c>
      <c r="H4" s="14">
        <v>256</v>
      </c>
      <c r="I4" s="14">
        <v>41</v>
      </c>
      <c r="J4" s="14">
        <v>14</v>
      </c>
    </row>
    <row r="5" spans="2:10" x14ac:dyDescent="0.15">
      <c r="B5" s="288"/>
      <c r="C5" s="289"/>
      <c r="D5" s="21">
        <v>100</v>
      </c>
      <c r="E5" s="17">
        <v>44.568527918781726</v>
      </c>
      <c r="F5" s="17">
        <v>20</v>
      </c>
      <c r="G5" s="17">
        <v>3.857868020304569</v>
      </c>
      <c r="H5" s="17">
        <v>25.98984771573604</v>
      </c>
      <c r="I5" s="17">
        <v>4.1624365482233499</v>
      </c>
      <c r="J5" s="17">
        <v>1.4213197969543148</v>
      </c>
    </row>
    <row r="6" spans="2:10" ht="17.399999999999999" customHeight="1" x14ac:dyDescent="0.15">
      <c r="B6" s="106" t="s">
        <v>594</v>
      </c>
      <c r="C6" s="24" t="s">
        <v>513</v>
      </c>
      <c r="D6" s="15">
        <v>751</v>
      </c>
      <c r="E6" s="19">
        <v>43.142476697736356</v>
      </c>
      <c r="F6" s="63">
        <v>21.171770972037287</v>
      </c>
      <c r="G6" s="19">
        <v>3.062583222370173</v>
      </c>
      <c r="H6" s="19">
        <v>26.897470039946736</v>
      </c>
      <c r="I6" s="19">
        <v>4.5272969374167777</v>
      </c>
      <c r="J6" s="19">
        <v>1.1984021304926764</v>
      </c>
    </row>
    <row r="7" spans="2:10" ht="18.600000000000001" customHeight="1" x14ac:dyDescent="0.15">
      <c r="B7" s="108" t="s">
        <v>514</v>
      </c>
      <c r="C7" s="24" t="s">
        <v>515</v>
      </c>
      <c r="D7" s="15">
        <v>124</v>
      </c>
      <c r="E7" s="19">
        <v>45.967741935483872</v>
      </c>
      <c r="F7" s="63">
        <v>16.93548387096774</v>
      </c>
      <c r="G7" s="19">
        <v>5.6451612903225801</v>
      </c>
      <c r="H7" s="19">
        <v>28.225806451612907</v>
      </c>
      <c r="I7" s="19">
        <v>1.6129032258064515</v>
      </c>
      <c r="J7" s="19">
        <v>1.6129032258064515</v>
      </c>
    </row>
    <row r="8" spans="2:10" ht="17.399999999999999" customHeight="1" x14ac:dyDescent="0.15">
      <c r="B8" s="106"/>
      <c r="C8" s="24" t="s">
        <v>516</v>
      </c>
      <c r="D8" s="15">
        <v>106</v>
      </c>
      <c r="E8" s="19">
        <v>51.886792452830186</v>
      </c>
      <c r="F8" s="63">
        <v>15.09433962264151</v>
      </c>
      <c r="G8" s="19">
        <v>7.5471698113207548</v>
      </c>
      <c r="H8" s="19">
        <v>17.924528301886792</v>
      </c>
      <c r="I8" s="19">
        <v>4.716981132075472</v>
      </c>
      <c r="J8" s="19">
        <v>2.8301886792452833</v>
      </c>
    </row>
    <row r="9" spans="2:10" ht="18.600000000000001" customHeight="1" x14ac:dyDescent="0.15">
      <c r="B9" s="107"/>
      <c r="C9" s="25" t="s">
        <v>517</v>
      </c>
      <c r="D9" s="16">
        <v>4</v>
      </c>
      <c r="E9" s="17">
        <v>75</v>
      </c>
      <c r="F9" s="17">
        <v>25</v>
      </c>
      <c r="G9" s="17">
        <v>0</v>
      </c>
      <c r="H9" s="17">
        <v>0</v>
      </c>
      <c r="I9" s="17">
        <v>0</v>
      </c>
      <c r="J9" s="17">
        <v>0</v>
      </c>
    </row>
    <row r="10" spans="2:10" ht="17.399999999999999" customHeight="1" x14ac:dyDescent="0.15">
      <c r="B10" s="106" t="s">
        <v>595</v>
      </c>
      <c r="C10" s="24" t="s">
        <v>513</v>
      </c>
      <c r="D10" s="15">
        <v>370</v>
      </c>
      <c r="E10" s="19">
        <v>43.78378378378379</v>
      </c>
      <c r="F10" s="63">
        <v>22.702702702702705</v>
      </c>
      <c r="G10" s="19">
        <v>2.4324324324324325</v>
      </c>
      <c r="H10" s="19">
        <v>25.675675675675674</v>
      </c>
      <c r="I10" s="19">
        <v>4.0540540540540544</v>
      </c>
      <c r="J10" s="19">
        <v>1.3513513513513513</v>
      </c>
    </row>
    <row r="11" spans="2:10" ht="18.600000000000001" customHeight="1" x14ac:dyDescent="0.15">
      <c r="B11" s="108" t="s">
        <v>518</v>
      </c>
      <c r="C11" s="24" t="s">
        <v>515</v>
      </c>
      <c r="D11" s="15">
        <v>184</v>
      </c>
      <c r="E11" s="19">
        <v>44.021739130434781</v>
      </c>
      <c r="F11" s="63">
        <v>16.304347826086957</v>
      </c>
      <c r="G11" s="19">
        <v>3.804347826086957</v>
      </c>
      <c r="H11" s="19">
        <v>27.717391304347828</v>
      </c>
      <c r="I11" s="19">
        <v>5.4347826086956523</v>
      </c>
      <c r="J11" s="19">
        <v>2.7173913043478262</v>
      </c>
    </row>
    <row r="12" spans="2:10" ht="15" customHeight="1" x14ac:dyDescent="0.15">
      <c r="B12" s="108"/>
      <c r="C12" s="24" t="s">
        <v>516</v>
      </c>
      <c r="D12" s="15">
        <v>353</v>
      </c>
      <c r="E12" s="19">
        <v>45.3257790368272</v>
      </c>
      <c r="F12" s="63">
        <v>20.679886685552407</v>
      </c>
      <c r="G12" s="19">
        <v>4.8158640226628888</v>
      </c>
      <c r="H12" s="19">
        <v>24.929178470254957</v>
      </c>
      <c r="I12" s="19">
        <v>3.6827195467422094</v>
      </c>
      <c r="J12" s="19">
        <v>0.56657223796033995</v>
      </c>
    </row>
    <row r="13" spans="2:10" ht="17.399999999999999" customHeight="1" x14ac:dyDescent="0.15">
      <c r="B13" s="107"/>
      <c r="C13" s="25" t="s">
        <v>517</v>
      </c>
      <c r="D13" s="16">
        <v>78</v>
      </c>
      <c r="E13" s="17">
        <v>46.153846153846153</v>
      </c>
      <c r="F13" s="65">
        <v>12.820512820512819</v>
      </c>
      <c r="G13" s="17">
        <v>6.4102564102564097</v>
      </c>
      <c r="H13" s="17">
        <v>28.205128205128204</v>
      </c>
      <c r="I13" s="17">
        <v>3.8461538461538463</v>
      </c>
      <c r="J13" s="17">
        <v>2.5641025641025639</v>
      </c>
    </row>
    <row r="14" spans="2:10" ht="18" customHeight="1" x14ac:dyDescent="0.15">
      <c r="B14" s="106" t="s">
        <v>596</v>
      </c>
      <c r="C14" s="24" t="s">
        <v>513</v>
      </c>
      <c r="D14" s="15">
        <v>434</v>
      </c>
      <c r="E14" s="19">
        <v>45.161290322580641</v>
      </c>
      <c r="F14" s="63">
        <v>21.658986175115206</v>
      </c>
      <c r="G14" s="19">
        <v>2.3041474654377883</v>
      </c>
      <c r="H14" s="19">
        <v>25.115207373271893</v>
      </c>
      <c r="I14" s="19">
        <v>4.3778801843317972</v>
      </c>
      <c r="J14" s="19">
        <v>1.3824884792626728</v>
      </c>
    </row>
    <row r="15" spans="2:10" ht="20.399999999999999" customHeight="1" x14ac:dyDescent="0.15">
      <c r="B15" s="108" t="s">
        <v>377</v>
      </c>
      <c r="C15" s="24" t="s">
        <v>515</v>
      </c>
      <c r="D15" s="15">
        <v>194</v>
      </c>
      <c r="E15" s="19">
        <v>41.237113402061851</v>
      </c>
      <c r="F15" s="63">
        <v>18.041237113402062</v>
      </c>
      <c r="G15" s="19">
        <v>2.0618556701030926</v>
      </c>
      <c r="H15" s="19">
        <v>31.958762886597935</v>
      </c>
      <c r="I15" s="19">
        <v>4.6391752577319592</v>
      </c>
      <c r="J15" s="19">
        <v>2.0618556701030926</v>
      </c>
    </row>
    <row r="16" spans="2:10" ht="17.399999999999999" customHeight="1" x14ac:dyDescent="0.15">
      <c r="B16" s="108" t="s">
        <v>378</v>
      </c>
      <c r="C16" s="24" t="s">
        <v>516</v>
      </c>
      <c r="D16" s="15">
        <v>314</v>
      </c>
      <c r="E16" s="19">
        <v>47.770700636942678</v>
      </c>
      <c r="F16" s="63">
        <v>18.471337579617835</v>
      </c>
      <c r="G16" s="19">
        <v>5.095541401273886</v>
      </c>
      <c r="H16" s="19">
        <v>23.885350318471339</v>
      </c>
      <c r="I16" s="19">
        <v>3.8216560509554141</v>
      </c>
      <c r="J16" s="19">
        <v>0.95541401273885351</v>
      </c>
    </row>
    <row r="17" spans="2:10" ht="14.4" customHeight="1" x14ac:dyDescent="0.15">
      <c r="B17" s="107"/>
      <c r="C17" s="25" t="s">
        <v>517</v>
      </c>
      <c r="D17" s="16">
        <v>43</v>
      </c>
      <c r="E17" s="17">
        <v>30.232558139534881</v>
      </c>
      <c r="F17" s="17">
        <v>23.255813953488371</v>
      </c>
      <c r="G17" s="17">
        <v>18.604651162790699</v>
      </c>
      <c r="H17" s="17">
        <v>23.255813953488371</v>
      </c>
      <c r="I17" s="17">
        <v>2.3255813953488373</v>
      </c>
      <c r="J17" s="17">
        <v>2.3255813953488373</v>
      </c>
    </row>
    <row r="18" spans="2:10" ht="14.4" customHeight="1" x14ac:dyDescent="0.15">
      <c r="B18" s="290" t="s">
        <v>607</v>
      </c>
      <c r="C18" s="287"/>
      <c r="D18" s="14">
        <v>985</v>
      </c>
      <c r="E18" s="14">
        <v>357</v>
      </c>
      <c r="F18" s="14">
        <v>249</v>
      </c>
      <c r="G18" s="14">
        <v>29</v>
      </c>
      <c r="H18" s="14">
        <v>279</v>
      </c>
      <c r="I18" s="14">
        <v>53</v>
      </c>
      <c r="J18" s="14">
        <v>18</v>
      </c>
    </row>
    <row r="19" spans="2:10" ht="14.4" customHeight="1" x14ac:dyDescent="0.15">
      <c r="B19" s="288"/>
      <c r="C19" s="289"/>
      <c r="D19" s="17">
        <v>100.00000000000001</v>
      </c>
      <c r="E19" s="17">
        <v>36.243654822335024</v>
      </c>
      <c r="F19" s="17">
        <v>25.279187817258887</v>
      </c>
      <c r="G19" s="17">
        <v>2.9441624365482233</v>
      </c>
      <c r="H19" s="17">
        <v>28.324873096446701</v>
      </c>
      <c r="I19" s="17">
        <v>5.3807106598984769</v>
      </c>
      <c r="J19" s="17">
        <v>1.8274111675126905</v>
      </c>
    </row>
    <row r="20" spans="2:10" ht="18" customHeight="1" x14ac:dyDescent="0.15">
      <c r="B20" s="106" t="s">
        <v>594</v>
      </c>
      <c r="C20" s="24" t="s">
        <v>513</v>
      </c>
      <c r="D20" s="15">
        <v>751</v>
      </c>
      <c r="E20" s="19">
        <v>36.617842876165113</v>
      </c>
      <c r="F20" s="63">
        <v>25.965379494007991</v>
      </c>
      <c r="G20" s="19">
        <v>1.9973368841544608</v>
      </c>
      <c r="H20" s="19">
        <v>28.894806924101196</v>
      </c>
      <c r="I20" s="19">
        <v>4.92676431424767</v>
      </c>
      <c r="J20" s="19">
        <v>1.5978695073235687</v>
      </c>
    </row>
    <row r="21" spans="2:10" ht="18" customHeight="1" x14ac:dyDescent="0.15">
      <c r="B21" s="108" t="s">
        <v>514</v>
      </c>
      <c r="C21" s="24" t="s">
        <v>515</v>
      </c>
      <c r="D21" s="15">
        <v>124</v>
      </c>
      <c r="E21" s="19">
        <v>32.258064516129032</v>
      </c>
      <c r="F21" s="63">
        <v>29.838709677419356</v>
      </c>
      <c r="G21" s="19">
        <v>4.838709677419355</v>
      </c>
      <c r="H21" s="19">
        <v>24.193548387096776</v>
      </c>
      <c r="I21" s="19">
        <v>5.6451612903225801</v>
      </c>
      <c r="J21" s="19">
        <v>3.225806451612903</v>
      </c>
    </row>
    <row r="22" spans="2:10" ht="18" customHeight="1" x14ac:dyDescent="0.15">
      <c r="B22" s="106"/>
      <c r="C22" s="24" t="s">
        <v>516</v>
      </c>
      <c r="D22" s="15">
        <v>106</v>
      </c>
      <c r="E22" s="19">
        <v>38.679245283018872</v>
      </c>
      <c r="F22" s="63">
        <v>14.150943396226415</v>
      </c>
      <c r="G22" s="19">
        <v>7.5471698113207548</v>
      </c>
      <c r="H22" s="19">
        <v>29.245283018867923</v>
      </c>
      <c r="I22" s="19">
        <v>8.4905660377358494</v>
      </c>
      <c r="J22" s="19">
        <v>1.8867924528301887</v>
      </c>
    </row>
    <row r="23" spans="2:10" ht="17.399999999999999" customHeight="1" x14ac:dyDescent="0.15">
      <c r="B23" s="107"/>
      <c r="C23" s="25" t="s">
        <v>517</v>
      </c>
      <c r="D23" s="16">
        <v>4</v>
      </c>
      <c r="E23" s="17">
        <v>25</v>
      </c>
      <c r="F23" s="17">
        <v>50</v>
      </c>
      <c r="G23" s="17">
        <v>0</v>
      </c>
      <c r="H23" s="17">
        <v>25</v>
      </c>
      <c r="I23" s="17">
        <v>0</v>
      </c>
      <c r="J23" s="17">
        <v>0</v>
      </c>
    </row>
    <row r="24" spans="2:10" ht="18" customHeight="1" x14ac:dyDescent="0.15">
      <c r="B24" s="106" t="s">
        <v>595</v>
      </c>
      <c r="C24" s="24" t="s">
        <v>513</v>
      </c>
      <c r="D24" s="15">
        <v>370</v>
      </c>
      <c r="E24" s="19">
        <v>34.594594594594597</v>
      </c>
      <c r="F24" s="63">
        <v>28.378378378378379</v>
      </c>
      <c r="G24" s="19">
        <v>2.1621621621621623</v>
      </c>
      <c r="H24" s="19">
        <v>26.756756756756754</v>
      </c>
      <c r="I24" s="19">
        <v>5.6756756756756763</v>
      </c>
      <c r="J24" s="19">
        <v>2.4324324324324325</v>
      </c>
    </row>
    <row r="25" spans="2:10" ht="18.600000000000001" customHeight="1" x14ac:dyDescent="0.15">
      <c r="B25" s="108" t="s">
        <v>518</v>
      </c>
      <c r="C25" s="24" t="s">
        <v>515</v>
      </c>
      <c r="D25" s="15">
        <v>184</v>
      </c>
      <c r="E25" s="19">
        <v>33.152173913043477</v>
      </c>
      <c r="F25" s="63">
        <v>24.456521739130434</v>
      </c>
      <c r="G25" s="19">
        <v>3.2608695652173911</v>
      </c>
      <c r="H25" s="19">
        <v>32.065217391304344</v>
      </c>
      <c r="I25" s="19">
        <v>5.4347826086956523</v>
      </c>
      <c r="J25" s="19">
        <v>1.6304347826086956</v>
      </c>
    </row>
    <row r="26" spans="2:10" ht="19.2" customHeight="1" x14ac:dyDescent="0.15">
      <c r="B26" s="108"/>
      <c r="C26" s="24" t="s">
        <v>516</v>
      </c>
      <c r="D26" s="15">
        <v>353</v>
      </c>
      <c r="E26" s="19">
        <v>38.243626062322946</v>
      </c>
      <c r="F26" s="63">
        <v>24.079320113314449</v>
      </c>
      <c r="G26" s="19">
        <v>3.1161473087818696</v>
      </c>
      <c r="H26" s="19">
        <v>28.895184135977338</v>
      </c>
      <c r="I26" s="19">
        <v>4.8158640226628888</v>
      </c>
      <c r="J26" s="19">
        <v>0.84985835694051004</v>
      </c>
    </row>
    <row r="27" spans="2:10" x14ac:dyDescent="0.15">
      <c r="B27" s="107"/>
      <c r="C27" s="25" t="s">
        <v>517</v>
      </c>
      <c r="D27" s="16">
        <v>78</v>
      </c>
      <c r="E27" s="17">
        <v>42.307692307692307</v>
      </c>
      <c r="F27" s="65">
        <v>17.948717948717949</v>
      </c>
      <c r="G27" s="17">
        <v>5.1282051282051277</v>
      </c>
      <c r="H27" s="17">
        <v>24.358974358974358</v>
      </c>
      <c r="I27" s="17">
        <v>6.4102564102564097</v>
      </c>
      <c r="J27" s="17">
        <v>3.8461538461538463</v>
      </c>
    </row>
    <row r="28" spans="2:10" ht="17.399999999999999" customHeight="1" x14ac:dyDescent="0.15">
      <c r="B28" s="106" t="s">
        <v>596</v>
      </c>
      <c r="C28" s="24" t="s">
        <v>513</v>
      </c>
      <c r="D28" s="15">
        <v>434</v>
      </c>
      <c r="E28" s="19">
        <v>36.405529953917046</v>
      </c>
      <c r="F28" s="63">
        <v>27.419354838709676</v>
      </c>
      <c r="G28" s="19">
        <v>2.3041474654377883</v>
      </c>
      <c r="H28" s="19">
        <v>26.497695852534562</v>
      </c>
      <c r="I28" s="19">
        <v>5.0691244239631335</v>
      </c>
      <c r="J28" s="19">
        <v>2.3041474654377883</v>
      </c>
    </row>
    <row r="29" spans="2:10" ht="16.2" customHeight="1" x14ac:dyDescent="0.15">
      <c r="B29" s="108" t="s">
        <v>377</v>
      </c>
      <c r="C29" s="24" t="s">
        <v>515</v>
      </c>
      <c r="D29" s="15">
        <v>194</v>
      </c>
      <c r="E29" s="19">
        <v>31.443298969072163</v>
      </c>
      <c r="F29" s="63">
        <v>25.773195876288657</v>
      </c>
      <c r="G29" s="19">
        <v>2.0618556701030926</v>
      </c>
      <c r="H29" s="19">
        <v>32.47422680412371</v>
      </c>
      <c r="I29" s="19">
        <v>6.7010309278350517</v>
      </c>
      <c r="J29" s="19">
        <v>1.5463917525773196</v>
      </c>
    </row>
    <row r="30" spans="2:10" ht="21" customHeight="1" x14ac:dyDescent="0.15">
      <c r="B30" s="108" t="s">
        <v>378</v>
      </c>
      <c r="C30" s="24" t="s">
        <v>516</v>
      </c>
      <c r="D30" s="15">
        <v>314</v>
      </c>
      <c r="E30" s="19">
        <v>40.445859872611464</v>
      </c>
      <c r="F30" s="63">
        <v>21.656050955414013</v>
      </c>
      <c r="G30" s="19">
        <v>2.8662420382165608</v>
      </c>
      <c r="H30" s="19">
        <v>28.662420382165603</v>
      </c>
      <c r="I30" s="19">
        <v>5.4140127388535033</v>
      </c>
      <c r="J30" s="19">
        <v>0.95541401273885351</v>
      </c>
    </row>
    <row r="31" spans="2:10" ht="16.2" customHeight="1" x14ac:dyDescent="0.15">
      <c r="B31" s="107"/>
      <c r="C31" s="25" t="s">
        <v>517</v>
      </c>
      <c r="D31" s="16">
        <v>43</v>
      </c>
      <c r="E31" s="17">
        <v>25.581395348837212</v>
      </c>
      <c r="F31" s="17">
        <v>27.906976744186046</v>
      </c>
      <c r="G31" s="17">
        <v>13.953488372093023</v>
      </c>
      <c r="H31" s="17">
        <v>25.581395348837212</v>
      </c>
      <c r="I31" s="17">
        <v>2.3255813953488373</v>
      </c>
      <c r="J31" s="17">
        <v>4.6511627906976747</v>
      </c>
    </row>
  </sheetData>
  <mergeCells count="4">
    <mergeCell ref="D2:J2"/>
    <mergeCell ref="B2:C3"/>
    <mergeCell ref="B4:C5"/>
    <mergeCell ref="B18:C19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2"/>
  <sheetViews>
    <sheetView showGridLines="0" zoomScaleNormal="100" zoomScaleSheetLayoutView="80" workbookViewId="0"/>
  </sheetViews>
  <sheetFormatPr defaultColWidth="8" defaultRowHeight="15" customHeight="1" x14ac:dyDescent="0.15"/>
  <cols>
    <col min="1" max="1" width="23.5546875" style="1" customWidth="1"/>
    <col min="2" max="2" width="37.88671875" style="1" customWidth="1"/>
    <col min="3" max="12" width="7" style="1" customWidth="1"/>
    <col min="13" max="15" width="8.109375" style="1" customWidth="1"/>
    <col min="16" max="16384" width="8" style="1"/>
  </cols>
  <sheetData>
    <row r="1" spans="1:17" ht="15" customHeight="1" x14ac:dyDescent="0.15">
      <c r="C1" s="1" t="s">
        <v>411</v>
      </c>
      <c r="M1" s="1" t="s">
        <v>408</v>
      </c>
    </row>
    <row r="2" spans="1:17" ht="15" customHeight="1" x14ac:dyDescent="0.15">
      <c r="C2" s="1" t="s">
        <v>412</v>
      </c>
    </row>
    <row r="3" spans="1:17" s="11" customFormat="1" ht="67.2" x14ac:dyDescent="0.15">
      <c r="A3" s="193"/>
      <c r="B3" s="195"/>
      <c r="C3" s="154" t="s">
        <v>1</v>
      </c>
      <c r="D3" s="258" t="s">
        <v>446</v>
      </c>
      <c r="E3" s="258" t="s">
        <v>404</v>
      </c>
      <c r="F3" s="258" t="s">
        <v>448</v>
      </c>
      <c r="G3" s="258" t="s">
        <v>405</v>
      </c>
      <c r="H3" s="258" t="s">
        <v>406</v>
      </c>
      <c r="I3" s="258" t="s">
        <v>407</v>
      </c>
      <c r="J3" s="260" t="s">
        <v>83</v>
      </c>
      <c r="K3" s="258" t="s">
        <v>129</v>
      </c>
      <c r="L3" s="260" t="s">
        <v>8</v>
      </c>
      <c r="M3" s="154" t="s">
        <v>409</v>
      </c>
      <c r="N3" s="154" t="s">
        <v>410</v>
      </c>
      <c r="O3" s="155" t="s">
        <v>408</v>
      </c>
      <c r="P3" s="207"/>
      <c r="Q3" s="207"/>
    </row>
    <row r="4" spans="1:17" ht="15" customHeight="1" x14ac:dyDescent="0.15">
      <c r="A4" s="196" t="s">
        <v>0</v>
      </c>
      <c r="B4" s="198"/>
      <c r="C4" s="72">
        <f t="shared" ref="C4:L4" si="0">C19</f>
        <v>985</v>
      </c>
      <c r="D4" s="72">
        <f t="shared" si="0"/>
        <v>759</v>
      </c>
      <c r="E4" s="72">
        <f t="shared" si="0"/>
        <v>743</v>
      </c>
      <c r="F4" s="72">
        <f t="shared" si="0"/>
        <v>382</v>
      </c>
      <c r="G4" s="72">
        <f t="shared" si="0"/>
        <v>189</v>
      </c>
      <c r="H4" s="72">
        <f t="shared" si="0"/>
        <v>451</v>
      </c>
      <c r="I4" s="72">
        <f t="shared" ref="I4:J4" si="1">I19</f>
        <v>242</v>
      </c>
      <c r="J4" s="72">
        <f t="shared" si="1"/>
        <v>1</v>
      </c>
      <c r="K4" s="72">
        <f t="shared" si="0"/>
        <v>21</v>
      </c>
      <c r="L4" s="72">
        <f t="shared" si="0"/>
        <v>30</v>
      </c>
      <c r="M4" s="72">
        <v>567</v>
      </c>
      <c r="N4" s="72">
        <v>5640</v>
      </c>
      <c r="O4" s="70">
        <v>33.067375886524822</v>
      </c>
      <c r="P4" s="206"/>
      <c r="Q4" s="206"/>
    </row>
    <row r="5" spans="1:17" ht="15" customHeight="1" x14ac:dyDescent="0.15">
      <c r="A5" s="88"/>
      <c r="B5" s="200"/>
      <c r="C5" s="130" t="str">
        <f>IF(SUM(D5:L5)&gt;100,"－",SUM(D5:L5))</f>
        <v>－</v>
      </c>
      <c r="D5" s="71">
        <f t="shared" ref="D5:L5" si="2">D4/$C4*100</f>
        <v>77.055837563451774</v>
      </c>
      <c r="E5" s="71">
        <f t="shared" si="2"/>
        <v>75.431472081218274</v>
      </c>
      <c r="F5" s="71">
        <f t="shared" si="2"/>
        <v>38.781725888324878</v>
      </c>
      <c r="G5" s="71">
        <f t="shared" si="2"/>
        <v>19.18781725888325</v>
      </c>
      <c r="H5" s="71">
        <f t="shared" si="2"/>
        <v>45.786802030456855</v>
      </c>
      <c r="I5" s="71">
        <f t="shared" ref="I5:J5" si="3">I4/$C4*100</f>
        <v>24.568527918781726</v>
      </c>
      <c r="J5" s="71">
        <f t="shared" si="3"/>
        <v>0.10152284263959391</v>
      </c>
      <c r="K5" s="71">
        <f t="shared" si="2"/>
        <v>2.1319796954314718</v>
      </c>
      <c r="L5" s="71">
        <f t="shared" si="2"/>
        <v>3.0456852791878175</v>
      </c>
      <c r="M5" s="75"/>
      <c r="N5" s="75"/>
      <c r="O5" s="71"/>
      <c r="P5" s="206"/>
      <c r="Q5" s="206"/>
    </row>
    <row r="6" spans="1:17" ht="15" customHeight="1" x14ac:dyDescent="0.15">
      <c r="A6" s="192" t="s">
        <v>403</v>
      </c>
      <c r="B6" s="204" t="s">
        <v>278</v>
      </c>
      <c r="C6" s="72">
        <f t="shared" ref="C6:C15" si="4">C21</f>
        <v>439</v>
      </c>
      <c r="D6" s="70">
        <f t="shared" ref="D6:L6" si="5">IF($C6=0,0,D21/$C6*100)</f>
        <v>81.09339407744875</v>
      </c>
      <c r="E6" s="70">
        <f t="shared" si="5"/>
        <v>75.854214123006841</v>
      </c>
      <c r="F6" s="70">
        <f t="shared" si="5"/>
        <v>35.763097949886102</v>
      </c>
      <c r="G6" s="70">
        <f t="shared" si="5"/>
        <v>22.779043280182233</v>
      </c>
      <c r="H6" s="70">
        <f t="shared" si="5"/>
        <v>45.102505694760822</v>
      </c>
      <c r="I6" s="70">
        <f t="shared" si="5"/>
        <v>24.829157175398635</v>
      </c>
      <c r="J6" s="70">
        <f t="shared" si="5"/>
        <v>0</v>
      </c>
      <c r="K6" s="70">
        <f t="shared" si="5"/>
        <v>2.0501138952164011</v>
      </c>
      <c r="L6" s="70">
        <f t="shared" si="5"/>
        <v>2.2779043280182232</v>
      </c>
      <c r="M6" s="72">
        <v>229</v>
      </c>
      <c r="N6" s="72">
        <v>2492</v>
      </c>
      <c r="O6" s="70">
        <v>24.478330658105939</v>
      </c>
      <c r="P6" s="206"/>
      <c r="Q6" s="206"/>
    </row>
    <row r="7" spans="1:17" ht="15" customHeight="1" x14ac:dyDescent="0.15">
      <c r="A7" s="69" t="s">
        <v>54</v>
      </c>
      <c r="B7" s="29" t="s">
        <v>279</v>
      </c>
      <c r="C7" s="68">
        <f t="shared" si="4"/>
        <v>235</v>
      </c>
      <c r="D7" s="67">
        <f t="shared" ref="D7:L7" si="6">IF($C7=0,0,D22/$C7*100)</f>
        <v>64.255319148936181</v>
      </c>
      <c r="E7" s="67">
        <f t="shared" si="6"/>
        <v>71.489361702127667</v>
      </c>
      <c r="F7" s="67">
        <f t="shared" si="6"/>
        <v>49.361702127659576</v>
      </c>
      <c r="G7" s="67">
        <f t="shared" si="6"/>
        <v>13.617021276595745</v>
      </c>
      <c r="H7" s="67">
        <f t="shared" si="6"/>
        <v>37.446808510638299</v>
      </c>
      <c r="I7" s="67">
        <f t="shared" si="6"/>
        <v>20.851063829787233</v>
      </c>
      <c r="J7" s="67">
        <f t="shared" si="6"/>
        <v>0.42553191489361702</v>
      </c>
      <c r="K7" s="67">
        <f t="shared" si="6"/>
        <v>2.9787234042553195</v>
      </c>
      <c r="L7" s="67">
        <f t="shared" si="6"/>
        <v>5.5319148936170208</v>
      </c>
      <c r="M7" s="68">
        <v>169</v>
      </c>
      <c r="N7" s="68">
        <v>1380</v>
      </c>
      <c r="O7" s="67">
        <v>52.391304347826086</v>
      </c>
      <c r="P7" s="206"/>
      <c r="Q7" s="206"/>
    </row>
    <row r="8" spans="1:17" ht="15" customHeight="1" x14ac:dyDescent="0.15">
      <c r="A8" s="69"/>
      <c r="B8" s="208" t="s">
        <v>280</v>
      </c>
      <c r="C8" s="68">
        <f t="shared" si="4"/>
        <v>256</v>
      </c>
      <c r="D8" s="67">
        <f t="shared" ref="D8:L8" si="7">IF($C8=0,0,D23/$C8*100)</f>
        <v>84.375</v>
      </c>
      <c r="E8" s="67">
        <f t="shared" si="7"/>
        <v>79.296875</v>
      </c>
      <c r="F8" s="67">
        <f t="shared" si="7"/>
        <v>32.8125</v>
      </c>
      <c r="G8" s="67">
        <f t="shared" si="7"/>
        <v>16.796875</v>
      </c>
      <c r="H8" s="67">
        <f t="shared" si="7"/>
        <v>53.125</v>
      </c>
      <c r="I8" s="67">
        <f t="shared" si="7"/>
        <v>26.5625</v>
      </c>
      <c r="J8" s="67">
        <f t="shared" si="7"/>
        <v>0</v>
      </c>
      <c r="K8" s="67">
        <f t="shared" si="7"/>
        <v>1.5625</v>
      </c>
      <c r="L8" s="67">
        <f t="shared" si="7"/>
        <v>1.5625</v>
      </c>
      <c r="M8" s="68">
        <v>134</v>
      </c>
      <c r="N8" s="68">
        <v>1448</v>
      </c>
      <c r="O8" s="67">
        <v>26.864640883977902</v>
      </c>
      <c r="P8" s="206"/>
      <c r="Q8" s="206"/>
    </row>
    <row r="9" spans="1:17" ht="15" customHeight="1" x14ac:dyDescent="0.15">
      <c r="A9" s="69"/>
      <c r="B9" s="266" t="s">
        <v>281</v>
      </c>
      <c r="C9" s="68">
        <f t="shared" si="4"/>
        <v>41</v>
      </c>
      <c r="D9" s="67">
        <f t="shared" ref="D9:L9" si="8">IF($C9=0,0,D24/$C9*100)</f>
        <v>60.975609756097562</v>
      </c>
      <c r="E9" s="67">
        <f t="shared" si="8"/>
        <v>73.170731707317074</v>
      </c>
      <c r="F9" s="67">
        <f t="shared" si="8"/>
        <v>48.780487804878049</v>
      </c>
      <c r="G9" s="67">
        <f t="shared" si="8"/>
        <v>26.829268292682929</v>
      </c>
      <c r="H9" s="67">
        <f t="shared" si="8"/>
        <v>53.658536585365859</v>
      </c>
      <c r="I9" s="67">
        <f t="shared" si="8"/>
        <v>29.268292682926827</v>
      </c>
      <c r="J9" s="67">
        <f t="shared" si="8"/>
        <v>0</v>
      </c>
      <c r="K9" s="67">
        <f t="shared" si="8"/>
        <v>0</v>
      </c>
      <c r="L9" s="67">
        <f t="shared" si="8"/>
        <v>7.3170731707317067</v>
      </c>
      <c r="M9" s="68">
        <v>27</v>
      </c>
      <c r="N9" s="68">
        <v>243</v>
      </c>
      <c r="O9" s="67">
        <v>51.440329218106996</v>
      </c>
      <c r="P9" s="206"/>
      <c r="Q9" s="206"/>
    </row>
    <row r="10" spans="1:17" ht="15" customHeight="1" x14ac:dyDescent="0.15">
      <c r="A10" s="88"/>
      <c r="B10" s="30" t="s">
        <v>277</v>
      </c>
      <c r="C10" s="75">
        <f t="shared" si="4"/>
        <v>14</v>
      </c>
      <c r="D10" s="71">
        <f t="shared" ref="D10:L10" si="9">IF($C10=0,0,D25/$C10*100)</f>
        <v>78.571428571428569</v>
      </c>
      <c r="E10" s="71">
        <f t="shared" si="9"/>
        <v>64.285714285714292</v>
      </c>
      <c r="F10" s="71">
        <f t="shared" si="9"/>
        <v>35.714285714285715</v>
      </c>
      <c r="G10" s="71">
        <f t="shared" si="9"/>
        <v>21.428571428571427</v>
      </c>
      <c r="H10" s="71">
        <f t="shared" si="9"/>
        <v>50</v>
      </c>
      <c r="I10" s="71">
        <f t="shared" si="9"/>
        <v>28.571428571428569</v>
      </c>
      <c r="J10" s="71">
        <f t="shared" si="9"/>
        <v>0</v>
      </c>
      <c r="K10" s="71">
        <f t="shared" si="9"/>
        <v>7.1428571428571423</v>
      </c>
      <c r="L10" s="71">
        <f t="shared" si="9"/>
        <v>0</v>
      </c>
      <c r="M10" s="75">
        <v>8</v>
      </c>
      <c r="N10" s="75">
        <v>77</v>
      </c>
      <c r="O10" s="71">
        <v>23.376623376623375</v>
      </c>
      <c r="P10" s="206"/>
      <c r="Q10" s="206"/>
    </row>
    <row r="11" spans="1:17" ht="15" customHeight="1" x14ac:dyDescent="0.15">
      <c r="A11" s="192" t="s">
        <v>403</v>
      </c>
      <c r="B11" s="204" t="s">
        <v>278</v>
      </c>
      <c r="C11" s="72">
        <f t="shared" si="4"/>
        <v>357</v>
      </c>
      <c r="D11" s="70">
        <f t="shared" ref="D11:L11" si="10">IF($C11=0,0,D26/$C11*100)</f>
        <v>79.551820728291318</v>
      </c>
      <c r="E11" s="70">
        <f t="shared" si="10"/>
        <v>74.229691876750707</v>
      </c>
      <c r="F11" s="70">
        <f t="shared" si="10"/>
        <v>42.296918767507002</v>
      </c>
      <c r="G11" s="70">
        <f t="shared" si="10"/>
        <v>23.52941176470588</v>
      </c>
      <c r="H11" s="70">
        <f t="shared" si="10"/>
        <v>45.65826330532213</v>
      </c>
      <c r="I11" s="70">
        <f t="shared" si="10"/>
        <v>29.131652661064429</v>
      </c>
      <c r="J11" s="70">
        <f t="shared" si="10"/>
        <v>0</v>
      </c>
      <c r="K11" s="70">
        <f t="shared" si="10"/>
        <v>2.5210084033613445</v>
      </c>
      <c r="L11" s="70">
        <f t="shared" si="10"/>
        <v>1.1204481792717087</v>
      </c>
      <c r="M11" s="72">
        <v>204</v>
      </c>
      <c r="N11" s="72">
        <v>1841</v>
      </c>
      <c r="O11" s="70">
        <v>28.408473655621947</v>
      </c>
      <c r="P11" s="206"/>
      <c r="Q11" s="206"/>
    </row>
    <row r="12" spans="1:17" ht="15" customHeight="1" x14ac:dyDescent="0.15">
      <c r="A12" s="69" t="s">
        <v>55</v>
      </c>
      <c r="B12" s="29" t="s">
        <v>279</v>
      </c>
      <c r="C12" s="68">
        <f t="shared" si="4"/>
        <v>278</v>
      </c>
      <c r="D12" s="67">
        <f t="shared" ref="D12:L12" si="11">IF($C12=0,0,D27/$C12*100)</f>
        <v>65.827338129496411</v>
      </c>
      <c r="E12" s="67">
        <f t="shared" si="11"/>
        <v>72.302158273381295</v>
      </c>
      <c r="F12" s="67">
        <f t="shared" si="11"/>
        <v>38.848920863309353</v>
      </c>
      <c r="G12" s="67">
        <f t="shared" si="11"/>
        <v>14.748201438848922</v>
      </c>
      <c r="H12" s="67">
        <f t="shared" si="11"/>
        <v>40.28776978417266</v>
      </c>
      <c r="I12" s="67">
        <f t="shared" si="11"/>
        <v>19.424460431654676</v>
      </c>
      <c r="J12" s="67">
        <f t="shared" si="11"/>
        <v>0.35971223021582738</v>
      </c>
      <c r="K12" s="67">
        <f t="shared" si="11"/>
        <v>1.7985611510791366</v>
      </c>
      <c r="L12" s="67">
        <f t="shared" si="11"/>
        <v>7.5539568345323742</v>
      </c>
      <c r="M12" s="68">
        <v>160</v>
      </c>
      <c r="N12" s="68">
        <v>1711</v>
      </c>
      <c r="O12" s="67">
        <v>39.80128579777908</v>
      </c>
      <c r="P12" s="206"/>
      <c r="Q12" s="206"/>
    </row>
    <row r="13" spans="1:17" ht="15" customHeight="1" x14ac:dyDescent="0.15">
      <c r="A13" s="69"/>
      <c r="B13" s="29" t="s">
        <v>280</v>
      </c>
      <c r="C13" s="68">
        <f t="shared" si="4"/>
        <v>279</v>
      </c>
      <c r="D13" s="67">
        <f t="shared" ref="D13:L13" si="12">IF($C13=0,0,D28/$C13*100)</f>
        <v>85.304659498207883</v>
      </c>
      <c r="E13" s="67">
        <f t="shared" si="12"/>
        <v>78.494623655913969</v>
      </c>
      <c r="F13" s="67">
        <f t="shared" si="12"/>
        <v>34.050179211469533</v>
      </c>
      <c r="G13" s="67">
        <f t="shared" si="12"/>
        <v>17.20430107526882</v>
      </c>
      <c r="H13" s="67">
        <f t="shared" si="12"/>
        <v>52.32974910394266</v>
      </c>
      <c r="I13" s="67">
        <f t="shared" si="12"/>
        <v>23.655913978494624</v>
      </c>
      <c r="J13" s="67">
        <f t="shared" si="12"/>
        <v>0</v>
      </c>
      <c r="K13" s="67">
        <f t="shared" si="12"/>
        <v>1.4336917562724014</v>
      </c>
      <c r="L13" s="67">
        <f t="shared" si="12"/>
        <v>1.0752688172043012</v>
      </c>
      <c r="M13" s="68">
        <v>163</v>
      </c>
      <c r="N13" s="68">
        <v>1590</v>
      </c>
      <c r="O13" s="67">
        <v>31.509433962264151</v>
      </c>
      <c r="P13" s="206"/>
      <c r="Q13" s="206"/>
    </row>
    <row r="14" spans="1:17" ht="15" customHeight="1" x14ac:dyDescent="0.15">
      <c r="A14" s="69"/>
      <c r="B14" s="266" t="s">
        <v>281</v>
      </c>
      <c r="C14" s="68">
        <f t="shared" si="4"/>
        <v>53</v>
      </c>
      <c r="D14" s="67">
        <f t="shared" ref="D14:L14" si="13">IF($C14=0,0,D29/$C14*100)</f>
        <v>83.018867924528308</v>
      </c>
      <c r="E14" s="67">
        <f t="shared" si="13"/>
        <v>83.018867924528308</v>
      </c>
      <c r="F14" s="67">
        <f t="shared" si="13"/>
        <v>37.735849056603776</v>
      </c>
      <c r="G14" s="67">
        <f t="shared" si="13"/>
        <v>20.754716981132077</v>
      </c>
      <c r="H14" s="67">
        <f t="shared" si="13"/>
        <v>43.39622641509434</v>
      </c>
      <c r="I14" s="67">
        <f t="shared" si="13"/>
        <v>28.30188679245283</v>
      </c>
      <c r="J14" s="67">
        <f t="shared" si="13"/>
        <v>0</v>
      </c>
      <c r="K14" s="67">
        <f t="shared" si="13"/>
        <v>3.7735849056603774</v>
      </c>
      <c r="L14" s="67">
        <f t="shared" si="13"/>
        <v>3.7735849056603774</v>
      </c>
      <c r="M14" s="68">
        <v>26</v>
      </c>
      <c r="N14" s="68">
        <v>353</v>
      </c>
      <c r="O14" s="67">
        <v>35.127478753541077</v>
      </c>
      <c r="P14" s="206"/>
      <c r="Q14" s="206"/>
    </row>
    <row r="15" spans="1:17" ht="15" customHeight="1" x14ac:dyDescent="0.15">
      <c r="A15" s="88"/>
      <c r="B15" s="30" t="s">
        <v>277</v>
      </c>
      <c r="C15" s="75">
        <f t="shared" si="4"/>
        <v>18</v>
      </c>
      <c r="D15" s="71">
        <f t="shared" ref="D15:L15" si="14">IF($C15=0,0,D30/$C15*100)</f>
        <v>55.555555555555557</v>
      </c>
      <c r="E15" s="71">
        <f t="shared" si="14"/>
        <v>77.777777777777786</v>
      </c>
      <c r="F15" s="71">
        <f t="shared" si="14"/>
        <v>44.444444444444443</v>
      </c>
      <c r="G15" s="71">
        <f t="shared" si="14"/>
        <v>27.777777777777779</v>
      </c>
      <c r="H15" s="71">
        <f t="shared" si="14"/>
        <v>38.888888888888893</v>
      </c>
      <c r="I15" s="71">
        <f t="shared" si="14"/>
        <v>16.666666666666664</v>
      </c>
      <c r="J15" s="71">
        <f t="shared" si="14"/>
        <v>0</v>
      </c>
      <c r="K15" s="71">
        <f t="shared" si="14"/>
        <v>5.5555555555555554</v>
      </c>
      <c r="L15" s="71">
        <f t="shared" si="14"/>
        <v>0</v>
      </c>
      <c r="M15" s="75">
        <v>14</v>
      </c>
      <c r="N15" s="75">
        <v>145</v>
      </c>
      <c r="O15" s="71">
        <v>24.827586206896552</v>
      </c>
      <c r="P15" s="206"/>
      <c r="Q15" s="206"/>
    </row>
    <row r="16" spans="1:17" ht="15" customHeight="1" x14ac:dyDescent="0.15">
      <c r="A16" s="206"/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  <c r="N16" s="206"/>
      <c r="O16" s="206"/>
      <c r="P16" s="206"/>
      <c r="Q16" s="206"/>
    </row>
    <row r="17" spans="1:17" ht="15" customHeight="1" x14ac:dyDescent="0.15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N17" s="206"/>
      <c r="O17" s="206"/>
      <c r="P17" s="206"/>
      <c r="Q17" s="206"/>
    </row>
    <row r="18" spans="1:17" ht="15" customHeight="1" x14ac:dyDescent="0.15">
      <c r="A18" s="206"/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206"/>
    </row>
    <row r="19" spans="1:17" ht="15" customHeight="1" x14ac:dyDescent="0.15">
      <c r="A19" s="196" t="s">
        <v>0</v>
      </c>
      <c r="B19" s="198"/>
      <c r="C19" s="210">
        <v>985</v>
      </c>
      <c r="D19" s="210">
        <v>759</v>
      </c>
      <c r="E19" s="210">
        <v>743</v>
      </c>
      <c r="F19" s="210">
        <v>382</v>
      </c>
      <c r="G19" s="210">
        <v>189</v>
      </c>
      <c r="H19" s="210">
        <v>451</v>
      </c>
      <c r="I19" s="210">
        <v>242</v>
      </c>
      <c r="J19" s="210">
        <v>1</v>
      </c>
      <c r="K19" s="210">
        <v>21</v>
      </c>
      <c r="L19" s="210">
        <v>30</v>
      </c>
      <c r="M19" s="210"/>
      <c r="N19" s="210"/>
      <c r="O19" s="210"/>
      <c r="P19" s="206"/>
      <c r="Q19" s="206"/>
    </row>
    <row r="20" spans="1:17" ht="15" customHeight="1" x14ac:dyDescent="0.15">
      <c r="A20" s="88"/>
      <c r="B20" s="200"/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06"/>
      <c r="Q20" s="206"/>
    </row>
    <row r="21" spans="1:17" ht="15" customHeight="1" x14ac:dyDescent="0.15">
      <c r="A21" s="2" t="s">
        <v>403</v>
      </c>
      <c r="B21" s="23" t="s">
        <v>278</v>
      </c>
      <c r="C21" s="20">
        <v>439</v>
      </c>
      <c r="D21" s="20">
        <v>356</v>
      </c>
      <c r="E21" s="20">
        <v>333</v>
      </c>
      <c r="F21" s="20">
        <v>157</v>
      </c>
      <c r="G21" s="20">
        <v>100</v>
      </c>
      <c r="H21" s="20">
        <v>198</v>
      </c>
      <c r="I21" s="20">
        <v>109</v>
      </c>
      <c r="J21" s="20">
        <v>0</v>
      </c>
      <c r="K21" s="20">
        <v>9</v>
      </c>
      <c r="L21" s="20">
        <v>10</v>
      </c>
      <c r="M21" s="20"/>
      <c r="N21" s="20"/>
      <c r="O21" s="20"/>
    </row>
    <row r="22" spans="1:17" ht="15" customHeight="1" x14ac:dyDescent="0.15">
      <c r="A22" s="3" t="s">
        <v>54</v>
      </c>
      <c r="B22" s="24" t="s">
        <v>279</v>
      </c>
      <c r="C22" s="20">
        <v>235</v>
      </c>
      <c r="D22" s="20">
        <v>151</v>
      </c>
      <c r="E22" s="20">
        <v>168</v>
      </c>
      <c r="F22" s="20">
        <v>116</v>
      </c>
      <c r="G22" s="20">
        <v>32</v>
      </c>
      <c r="H22" s="20">
        <v>88</v>
      </c>
      <c r="I22" s="20">
        <v>49</v>
      </c>
      <c r="J22" s="20">
        <v>1</v>
      </c>
      <c r="K22" s="20">
        <v>7</v>
      </c>
      <c r="L22" s="20">
        <v>13</v>
      </c>
      <c r="M22" s="20"/>
      <c r="N22" s="20"/>
      <c r="O22" s="20"/>
    </row>
    <row r="23" spans="1:17" ht="15" customHeight="1" x14ac:dyDescent="0.15">
      <c r="A23" s="3"/>
      <c r="B23" s="24" t="s">
        <v>280</v>
      </c>
      <c r="C23" s="20">
        <v>256</v>
      </c>
      <c r="D23" s="20">
        <v>216</v>
      </c>
      <c r="E23" s="20">
        <v>203</v>
      </c>
      <c r="F23" s="20">
        <v>84</v>
      </c>
      <c r="G23" s="20">
        <v>43</v>
      </c>
      <c r="H23" s="20">
        <v>136</v>
      </c>
      <c r="I23" s="20">
        <v>68</v>
      </c>
      <c r="J23" s="20">
        <v>0</v>
      </c>
      <c r="K23" s="20">
        <v>4</v>
      </c>
      <c r="L23" s="20">
        <v>4</v>
      </c>
      <c r="M23" s="20"/>
      <c r="N23" s="20"/>
      <c r="O23" s="20"/>
    </row>
    <row r="24" spans="1:17" ht="15" customHeight="1" x14ac:dyDescent="0.15">
      <c r="A24" s="3"/>
      <c r="B24" s="96" t="s">
        <v>281</v>
      </c>
      <c r="C24" s="20">
        <v>41</v>
      </c>
      <c r="D24" s="20">
        <v>25</v>
      </c>
      <c r="E24" s="20">
        <v>30</v>
      </c>
      <c r="F24" s="20">
        <v>20</v>
      </c>
      <c r="G24" s="20">
        <v>11</v>
      </c>
      <c r="H24" s="20">
        <v>22</v>
      </c>
      <c r="I24" s="20">
        <v>12</v>
      </c>
      <c r="J24" s="20">
        <v>0</v>
      </c>
      <c r="K24" s="20">
        <v>0</v>
      </c>
      <c r="L24" s="20">
        <v>3</v>
      </c>
      <c r="M24" s="20"/>
      <c r="N24" s="20"/>
      <c r="O24" s="20"/>
    </row>
    <row r="25" spans="1:17" ht="15" customHeight="1" x14ac:dyDescent="0.15">
      <c r="A25" s="4"/>
      <c r="B25" s="25" t="s">
        <v>277</v>
      </c>
      <c r="C25" s="20">
        <v>14</v>
      </c>
      <c r="D25" s="20">
        <v>11</v>
      </c>
      <c r="E25" s="20">
        <v>9</v>
      </c>
      <c r="F25" s="20">
        <v>5</v>
      </c>
      <c r="G25" s="20">
        <v>3</v>
      </c>
      <c r="H25" s="20">
        <v>7</v>
      </c>
      <c r="I25" s="20">
        <v>4</v>
      </c>
      <c r="J25" s="20">
        <v>0</v>
      </c>
      <c r="K25" s="20">
        <v>1</v>
      </c>
      <c r="L25" s="20">
        <v>0</v>
      </c>
      <c r="M25" s="20"/>
      <c r="N25" s="20"/>
      <c r="O25" s="20"/>
    </row>
    <row r="26" spans="1:17" ht="15" customHeight="1" x14ac:dyDescent="0.15">
      <c r="A26" s="2" t="s">
        <v>403</v>
      </c>
      <c r="B26" s="23" t="s">
        <v>278</v>
      </c>
      <c r="C26" s="20">
        <v>357</v>
      </c>
      <c r="D26" s="20">
        <v>284</v>
      </c>
      <c r="E26" s="20">
        <v>265</v>
      </c>
      <c r="F26" s="20">
        <v>151</v>
      </c>
      <c r="G26" s="20">
        <v>84</v>
      </c>
      <c r="H26" s="20">
        <v>163</v>
      </c>
      <c r="I26" s="20">
        <v>104</v>
      </c>
      <c r="J26" s="20">
        <v>0</v>
      </c>
      <c r="K26" s="20">
        <v>9</v>
      </c>
      <c r="L26" s="20">
        <v>4</v>
      </c>
      <c r="M26" s="20"/>
      <c r="N26" s="20"/>
      <c r="O26" s="20"/>
    </row>
    <row r="27" spans="1:17" ht="15" customHeight="1" x14ac:dyDescent="0.15">
      <c r="A27" s="3" t="s">
        <v>55</v>
      </c>
      <c r="B27" s="24" t="s">
        <v>279</v>
      </c>
      <c r="C27" s="20">
        <v>278</v>
      </c>
      <c r="D27" s="20">
        <v>183</v>
      </c>
      <c r="E27" s="20">
        <v>201</v>
      </c>
      <c r="F27" s="20">
        <v>108</v>
      </c>
      <c r="G27" s="20">
        <v>41</v>
      </c>
      <c r="H27" s="20">
        <v>112</v>
      </c>
      <c r="I27" s="20">
        <v>54</v>
      </c>
      <c r="J27" s="20">
        <v>1</v>
      </c>
      <c r="K27" s="20">
        <v>5</v>
      </c>
      <c r="L27" s="20">
        <v>21</v>
      </c>
      <c r="M27" s="20"/>
      <c r="N27" s="20"/>
      <c r="O27" s="20"/>
    </row>
    <row r="28" spans="1:17" ht="15" customHeight="1" x14ac:dyDescent="0.15">
      <c r="A28" s="3"/>
      <c r="B28" s="24" t="s">
        <v>280</v>
      </c>
      <c r="C28" s="20">
        <v>279</v>
      </c>
      <c r="D28" s="20">
        <v>238</v>
      </c>
      <c r="E28" s="20">
        <v>219</v>
      </c>
      <c r="F28" s="20">
        <v>95</v>
      </c>
      <c r="G28" s="20">
        <v>48</v>
      </c>
      <c r="H28" s="20">
        <v>146</v>
      </c>
      <c r="I28" s="20">
        <v>66</v>
      </c>
      <c r="J28" s="20">
        <v>0</v>
      </c>
      <c r="K28" s="20">
        <v>4</v>
      </c>
      <c r="L28" s="20">
        <v>3</v>
      </c>
      <c r="M28" s="20"/>
      <c r="N28" s="20"/>
      <c r="O28" s="20"/>
    </row>
    <row r="29" spans="1:17" ht="15" customHeight="1" x14ac:dyDescent="0.15">
      <c r="A29" s="3"/>
      <c r="B29" s="96" t="s">
        <v>281</v>
      </c>
      <c r="C29" s="20">
        <v>53</v>
      </c>
      <c r="D29" s="20">
        <v>44</v>
      </c>
      <c r="E29" s="20">
        <v>44</v>
      </c>
      <c r="F29" s="20">
        <v>20</v>
      </c>
      <c r="G29" s="20">
        <v>11</v>
      </c>
      <c r="H29" s="20">
        <v>23</v>
      </c>
      <c r="I29" s="20">
        <v>15</v>
      </c>
      <c r="J29" s="20">
        <v>0</v>
      </c>
      <c r="K29" s="20">
        <v>2</v>
      </c>
      <c r="L29" s="20">
        <v>2</v>
      </c>
      <c r="M29" s="20"/>
      <c r="N29" s="20"/>
      <c r="O29" s="20"/>
    </row>
    <row r="30" spans="1:17" ht="15" customHeight="1" x14ac:dyDescent="0.15">
      <c r="A30" s="4"/>
      <c r="B30" s="25" t="s">
        <v>277</v>
      </c>
      <c r="C30" s="20">
        <v>18</v>
      </c>
      <c r="D30" s="20">
        <v>10</v>
      </c>
      <c r="E30" s="20">
        <v>14</v>
      </c>
      <c r="F30" s="20">
        <v>8</v>
      </c>
      <c r="G30" s="20">
        <v>5</v>
      </c>
      <c r="H30" s="20">
        <v>7</v>
      </c>
      <c r="I30" s="20">
        <v>3</v>
      </c>
      <c r="J30" s="20">
        <v>0</v>
      </c>
      <c r="K30" s="20">
        <v>1</v>
      </c>
      <c r="L30" s="20">
        <v>0</v>
      </c>
      <c r="M30" s="20"/>
      <c r="N30" s="20"/>
      <c r="O30" s="20"/>
    </row>
    <row r="32" spans="1:17" ht="15" customHeight="1" x14ac:dyDescent="0.15">
      <c r="B32" s="22"/>
      <c r="C32" s="1" t="str">
        <f>IF(C5&gt;100,"",(#REF!-#REF!-#REF!/100))</f>
        <v/>
      </c>
    </row>
  </sheetData>
  <phoneticPr fontId="2"/>
  <pageMargins left="0.39370078740157483" right="0.39370078740157483" top="0.70866141732283472" bottom="0.39370078740157483" header="0.31496062992125984" footer="0.19685039370078741"/>
  <pageSetup paperSize="9" scale="80" orientation="portrait" horizontalDpi="200" verticalDpi="200" r:id="rId1"/>
  <headerFooter alignWithMargins="0"/>
  <colBreaks count="1" manualBreakCount="1">
    <brk id="12" max="1048575" man="1"/>
  </colBreaks>
  <ignoredErrors>
    <ignoredError sqref="C5" formula="1"/>
  </ignoredError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04DBE-22E4-49DC-8985-3E315FE1FB9F}">
  <dimension ref="B2:K19"/>
  <sheetViews>
    <sheetView showGridLines="0" zoomScale="70" zoomScaleNormal="70" workbookViewId="0"/>
  </sheetViews>
  <sheetFormatPr defaultRowHeight="12" x14ac:dyDescent="0.15"/>
  <cols>
    <col min="2" max="2" width="29.88671875" customWidth="1"/>
    <col min="3" max="3" width="17.6640625" customWidth="1"/>
    <col min="4" max="4" width="10" customWidth="1"/>
  </cols>
  <sheetData>
    <row r="2" spans="2:11" x14ac:dyDescent="0.15">
      <c r="B2" s="305"/>
      <c r="C2" s="305"/>
      <c r="D2" s="305"/>
      <c r="E2" s="282" t="s">
        <v>457</v>
      </c>
      <c r="F2" s="283"/>
      <c r="G2" s="283"/>
      <c r="H2" s="283"/>
      <c r="I2" s="283"/>
      <c r="J2" s="283"/>
      <c r="K2" s="284"/>
    </row>
    <row r="3" spans="2:11" ht="75.599999999999994" x14ac:dyDescent="0.15">
      <c r="B3" s="305"/>
      <c r="C3" s="305"/>
      <c r="D3" s="305"/>
      <c r="E3" s="13" t="s">
        <v>458</v>
      </c>
      <c r="F3" s="12" t="s">
        <v>459</v>
      </c>
      <c r="G3" s="13" t="s">
        <v>505</v>
      </c>
      <c r="H3" s="12" t="s">
        <v>506</v>
      </c>
      <c r="I3" s="12" t="s">
        <v>445</v>
      </c>
      <c r="J3" s="12" t="s">
        <v>460</v>
      </c>
      <c r="K3" s="12" t="s">
        <v>461</v>
      </c>
    </row>
    <row r="4" spans="2:11" ht="18" customHeight="1" x14ac:dyDescent="0.15">
      <c r="B4" s="290" t="s">
        <v>606</v>
      </c>
      <c r="C4" s="296"/>
      <c r="D4" s="287"/>
      <c r="E4" s="14">
        <v>985</v>
      </c>
      <c r="F4" s="14">
        <v>439</v>
      </c>
      <c r="G4" s="14">
        <v>197</v>
      </c>
      <c r="H4" s="14">
        <v>38</v>
      </c>
      <c r="I4" s="14">
        <v>256</v>
      </c>
      <c r="J4" s="14">
        <v>41</v>
      </c>
      <c r="K4" s="14">
        <v>14</v>
      </c>
    </row>
    <row r="5" spans="2:11" ht="18" customHeight="1" x14ac:dyDescent="0.15">
      <c r="B5" s="288"/>
      <c r="C5" s="297"/>
      <c r="D5" s="289"/>
      <c r="E5" s="21">
        <v>100</v>
      </c>
      <c r="F5" s="17">
        <v>44.568527918781726</v>
      </c>
      <c r="G5" s="17">
        <v>20</v>
      </c>
      <c r="H5" s="17">
        <v>3.857868020304569</v>
      </c>
      <c r="I5" s="17">
        <v>25.98984771573604</v>
      </c>
      <c r="J5" s="17">
        <v>4.1624365482233499</v>
      </c>
      <c r="K5" s="17">
        <v>1.4213197969543148</v>
      </c>
    </row>
    <row r="6" spans="2:11" ht="18" customHeight="1" x14ac:dyDescent="0.15">
      <c r="B6" s="110" t="s">
        <v>599</v>
      </c>
      <c r="C6" s="23" t="s">
        <v>600</v>
      </c>
      <c r="D6" s="43" t="s">
        <v>523</v>
      </c>
      <c r="E6" s="14">
        <v>288</v>
      </c>
      <c r="F6" s="18">
        <v>43.75</v>
      </c>
      <c r="G6" s="18">
        <v>19.444444444444446</v>
      </c>
      <c r="H6" s="18">
        <v>2.4305555555555558</v>
      </c>
      <c r="I6" s="18">
        <v>28.125</v>
      </c>
      <c r="J6" s="18">
        <v>4.5138888888888884</v>
      </c>
      <c r="K6" s="18">
        <v>1.7361111111111112</v>
      </c>
    </row>
    <row r="7" spans="2:11" ht="18" customHeight="1" x14ac:dyDescent="0.15">
      <c r="B7" s="109" t="s">
        <v>524</v>
      </c>
      <c r="C7" s="25"/>
      <c r="D7" s="45" t="s">
        <v>525</v>
      </c>
      <c r="E7" s="16">
        <v>177</v>
      </c>
      <c r="F7" s="17">
        <v>51.41242937853108</v>
      </c>
      <c r="G7" s="17">
        <v>14.124293785310735</v>
      </c>
      <c r="H7" s="17">
        <v>3.3898305084745761</v>
      </c>
      <c r="I7" s="17">
        <v>24.858757062146893</v>
      </c>
      <c r="J7" s="17">
        <v>5.0847457627118651</v>
      </c>
      <c r="K7" s="17">
        <v>1.1299435028248588</v>
      </c>
    </row>
    <row r="8" spans="2:11" ht="18" customHeight="1" x14ac:dyDescent="0.15">
      <c r="B8" s="111" t="s">
        <v>520</v>
      </c>
      <c r="C8" s="23" t="s">
        <v>601</v>
      </c>
      <c r="D8" s="43" t="s">
        <v>523</v>
      </c>
      <c r="E8" s="14">
        <v>217</v>
      </c>
      <c r="F8" s="18">
        <v>44.700460829493089</v>
      </c>
      <c r="G8" s="18">
        <v>17.050691244239633</v>
      </c>
      <c r="H8" s="18">
        <v>4.1474654377880187</v>
      </c>
      <c r="I8" s="18">
        <v>29.032258064516132</v>
      </c>
      <c r="J8" s="18">
        <v>4.1474654377880187</v>
      </c>
      <c r="K8" s="18">
        <v>0.92165898617511521</v>
      </c>
    </row>
    <row r="9" spans="2:11" ht="18" customHeight="1" x14ac:dyDescent="0.15">
      <c r="B9" s="112" t="s">
        <v>521</v>
      </c>
      <c r="C9" s="4"/>
      <c r="D9" s="25" t="s">
        <v>525</v>
      </c>
      <c r="E9" s="16">
        <v>106</v>
      </c>
      <c r="F9" s="17">
        <v>38.679245283018872</v>
      </c>
      <c r="G9" s="17">
        <v>23.584905660377359</v>
      </c>
      <c r="H9" s="17">
        <v>5.6603773584905666</v>
      </c>
      <c r="I9" s="17">
        <v>28.30188679245283</v>
      </c>
      <c r="J9" s="17">
        <v>1.8867924528301887</v>
      </c>
      <c r="K9" s="17">
        <v>1.8867924528301887</v>
      </c>
    </row>
    <row r="10" spans="2:11" ht="18" customHeight="1" x14ac:dyDescent="0.15">
      <c r="B10" s="111" t="s">
        <v>522</v>
      </c>
      <c r="C10" s="23" t="s">
        <v>602</v>
      </c>
      <c r="D10" s="43" t="s">
        <v>523</v>
      </c>
      <c r="E10" s="14">
        <v>116</v>
      </c>
      <c r="F10" s="18">
        <v>42.241379310344826</v>
      </c>
      <c r="G10" s="64">
        <v>31.03448275862069</v>
      </c>
      <c r="H10" s="18">
        <v>2.5862068965517242</v>
      </c>
      <c r="I10" s="18">
        <v>17.241379310344829</v>
      </c>
      <c r="J10" s="18">
        <v>5.1724137931034484</v>
      </c>
      <c r="K10" s="18">
        <v>1.7241379310344827</v>
      </c>
    </row>
    <row r="11" spans="2:11" ht="18" customHeight="1" x14ac:dyDescent="0.15">
      <c r="B11" s="113" t="s">
        <v>526</v>
      </c>
      <c r="C11" s="25"/>
      <c r="D11" s="45" t="s">
        <v>525</v>
      </c>
      <c r="E11" s="16">
        <v>81</v>
      </c>
      <c r="F11" s="17">
        <v>43.209876543209873</v>
      </c>
      <c r="G11" s="17">
        <v>22.222222222222221</v>
      </c>
      <c r="H11" s="17">
        <v>8.6419753086419746</v>
      </c>
      <c r="I11" s="17">
        <v>22.222222222222221</v>
      </c>
      <c r="J11" s="17">
        <v>2.4691358024691357</v>
      </c>
      <c r="K11" s="17">
        <v>1.2345679012345678</v>
      </c>
    </row>
    <row r="12" spans="2:11" ht="18" customHeight="1" x14ac:dyDescent="0.15">
      <c r="B12" s="290" t="s">
        <v>607</v>
      </c>
      <c r="C12" s="296"/>
      <c r="D12" s="287"/>
      <c r="E12" s="14">
        <v>985</v>
      </c>
      <c r="F12" s="14">
        <v>357</v>
      </c>
      <c r="G12" s="14">
        <v>249</v>
      </c>
      <c r="H12" s="14">
        <v>29</v>
      </c>
      <c r="I12" s="14">
        <v>279</v>
      </c>
      <c r="J12" s="14">
        <v>53</v>
      </c>
      <c r="K12" s="14">
        <v>18</v>
      </c>
    </row>
    <row r="13" spans="2:11" ht="18" customHeight="1" x14ac:dyDescent="0.15">
      <c r="B13" s="288"/>
      <c r="C13" s="297"/>
      <c r="D13" s="289"/>
      <c r="E13" s="17">
        <v>100.00000000000001</v>
      </c>
      <c r="F13" s="17">
        <v>36.243654822335024</v>
      </c>
      <c r="G13" s="17">
        <v>25.279187817258887</v>
      </c>
      <c r="H13" s="17">
        <v>2.9441624365482233</v>
      </c>
      <c r="I13" s="17">
        <v>28.324873096446701</v>
      </c>
      <c r="J13" s="17">
        <v>5.3807106598984769</v>
      </c>
      <c r="K13" s="17">
        <v>1.8274111675126905</v>
      </c>
    </row>
    <row r="14" spans="2:11" ht="18" customHeight="1" x14ac:dyDescent="0.15">
      <c r="B14" s="110" t="s">
        <v>599</v>
      </c>
      <c r="C14" s="23" t="s">
        <v>600</v>
      </c>
      <c r="D14" s="43" t="s">
        <v>523</v>
      </c>
      <c r="E14" s="14">
        <v>288</v>
      </c>
      <c r="F14" s="18">
        <v>33.680555555555557</v>
      </c>
      <c r="G14" s="18">
        <v>24.652777777777779</v>
      </c>
      <c r="H14" s="18">
        <v>2.4305555555555558</v>
      </c>
      <c r="I14" s="18">
        <v>31.25</v>
      </c>
      <c r="J14" s="18">
        <v>5.5555555555555554</v>
      </c>
      <c r="K14" s="18">
        <v>2.4305555555555558</v>
      </c>
    </row>
    <row r="15" spans="2:11" ht="18" customHeight="1" x14ac:dyDescent="0.15">
      <c r="B15" s="109" t="s">
        <v>524</v>
      </c>
      <c r="C15" s="25"/>
      <c r="D15" s="45" t="s">
        <v>525</v>
      </c>
      <c r="E15" s="16">
        <v>177</v>
      </c>
      <c r="F15" s="17">
        <v>36.158192090395481</v>
      </c>
      <c r="G15" s="17">
        <v>21.468926553672315</v>
      </c>
      <c r="H15" s="17">
        <v>2.2598870056497176</v>
      </c>
      <c r="I15" s="17">
        <v>29.943502824858758</v>
      </c>
      <c r="J15" s="17">
        <v>6.7796610169491522</v>
      </c>
      <c r="K15" s="17">
        <v>3.3898305084745761</v>
      </c>
    </row>
    <row r="16" spans="2:11" ht="18" customHeight="1" x14ac:dyDescent="0.15">
      <c r="B16" s="111" t="s">
        <v>520</v>
      </c>
      <c r="C16" s="23" t="s">
        <v>601</v>
      </c>
      <c r="D16" s="43" t="s">
        <v>523</v>
      </c>
      <c r="E16" s="14">
        <v>217</v>
      </c>
      <c r="F16" s="18">
        <v>36.866359447004612</v>
      </c>
      <c r="G16" s="18">
        <v>24.88479262672811</v>
      </c>
      <c r="H16" s="18">
        <v>3.6866359447004609</v>
      </c>
      <c r="I16" s="18">
        <v>30.414746543778804</v>
      </c>
      <c r="J16" s="18">
        <v>3.6866359447004609</v>
      </c>
      <c r="K16" s="18">
        <v>0.46082949308755761</v>
      </c>
    </row>
    <row r="17" spans="2:11" ht="18" customHeight="1" x14ac:dyDescent="0.15">
      <c r="B17" s="112" t="s">
        <v>521</v>
      </c>
      <c r="C17" s="4"/>
      <c r="D17" s="25" t="s">
        <v>525</v>
      </c>
      <c r="E17" s="16">
        <v>106</v>
      </c>
      <c r="F17" s="17">
        <v>37.735849056603776</v>
      </c>
      <c r="G17" s="17">
        <v>26.415094339622641</v>
      </c>
      <c r="H17" s="17">
        <v>2.8301886792452833</v>
      </c>
      <c r="I17" s="17">
        <v>27.358490566037734</v>
      </c>
      <c r="J17" s="17">
        <v>4.716981132075472</v>
      </c>
      <c r="K17" s="17">
        <v>0.94339622641509435</v>
      </c>
    </row>
    <row r="18" spans="2:11" ht="18" customHeight="1" x14ac:dyDescent="0.15">
      <c r="B18" s="111" t="s">
        <v>522</v>
      </c>
      <c r="C18" s="23" t="s">
        <v>602</v>
      </c>
      <c r="D18" s="43" t="s">
        <v>523</v>
      </c>
      <c r="E18" s="14">
        <v>116</v>
      </c>
      <c r="F18" s="18">
        <v>41.379310344827587</v>
      </c>
      <c r="G18" s="64">
        <v>31.896551724137932</v>
      </c>
      <c r="H18" s="18">
        <v>0.86206896551724133</v>
      </c>
      <c r="I18" s="18">
        <v>18.103448275862068</v>
      </c>
      <c r="J18" s="18">
        <v>6.8965517241379306</v>
      </c>
      <c r="K18" s="18">
        <v>0.86206896551724133</v>
      </c>
    </row>
    <row r="19" spans="2:11" ht="18" customHeight="1" x14ac:dyDescent="0.15">
      <c r="B19" s="113" t="s">
        <v>526</v>
      </c>
      <c r="C19" s="25"/>
      <c r="D19" s="45" t="s">
        <v>525</v>
      </c>
      <c r="E19" s="16">
        <v>81</v>
      </c>
      <c r="F19" s="17">
        <v>34.567901234567898</v>
      </c>
      <c r="G19" s="17">
        <v>25.925925925925924</v>
      </c>
      <c r="H19" s="17">
        <v>7.4074074074074066</v>
      </c>
      <c r="I19" s="17">
        <v>24.691358024691358</v>
      </c>
      <c r="J19" s="17">
        <v>4.9382716049382713</v>
      </c>
      <c r="K19" s="17">
        <v>2.4691358024691357</v>
      </c>
    </row>
  </sheetData>
  <mergeCells count="4">
    <mergeCell ref="E2:K2"/>
    <mergeCell ref="B2:D3"/>
    <mergeCell ref="B4:D5"/>
    <mergeCell ref="B12:D13"/>
  </mergeCells>
  <phoneticPr fontId="2"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37435-9665-4823-9839-F62C49582AED}">
  <dimension ref="B2:J13"/>
  <sheetViews>
    <sheetView showGridLines="0" workbookViewId="0"/>
  </sheetViews>
  <sheetFormatPr defaultRowHeight="12" x14ac:dyDescent="0.15"/>
  <cols>
    <col min="2" max="2" width="28.109375" customWidth="1"/>
    <col min="3" max="3" width="17.6640625" customWidth="1"/>
  </cols>
  <sheetData>
    <row r="2" spans="2:10" x14ac:dyDescent="0.15">
      <c r="B2" s="305"/>
      <c r="C2" s="305"/>
      <c r="D2" s="282" t="s">
        <v>457</v>
      </c>
      <c r="E2" s="283"/>
      <c r="F2" s="283"/>
      <c r="G2" s="283"/>
      <c r="H2" s="283"/>
      <c r="I2" s="283"/>
      <c r="J2" s="284"/>
    </row>
    <row r="3" spans="2:10" ht="75.599999999999994" x14ac:dyDescent="0.15">
      <c r="B3" s="305"/>
      <c r="C3" s="305"/>
      <c r="D3" s="13" t="s">
        <v>458</v>
      </c>
      <c r="E3" s="12" t="s">
        <v>459</v>
      </c>
      <c r="F3" s="13" t="s">
        <v>505</v>
      </c>
      <c r="G3" s="12" t="s">
        <v>506</v>
      </c>
      <c r="H3" s="12" t="s">
        <v>445</v>
      </c>
      <c r="I3" s="12" t="s">
        <v>460</v>
      </c>
      <c r="J3" s="12" t="s">
        <v>461</v>
      </c>
    </row>
    <row r="4" spans="2:10" ht="12" customHeight="1" x14ac:dyDescent="0.15">
      <c r="B4" s="290" t="s">
        <v>606</v>
      </c>
      <c r="C4" s="287"/>
      <c r="D4" s="14">
        <v>985</v>
      </c>
      <c r="E4" s="14">
        <v>439</v>
      </c>
      <c r="F4" s="14">
        <v>197</v>
      </c>
      <c r="G4" s="14">
        <v>38</v>
      </c>
      <c r="H4" s="14">
        <v>256</v>
      </c>
      <c r="I4" s="14">
        <v>41</v>
      </c>
      <c r="J4" s="14">
        <v>14</v>
      </c>
    </row>
    <row r="5" spans="2:10" x14ac:dyDescent="0.15">
      <c r="B5" s="288"/>
      <c r="C5" s="289"/>
      <c r="D5" s="21">
        <v>100</v>
      </c>
      <c r="E5" s="17">
        <v>44.568527918781726</v>
      </c>
      <c r="F5" s="17">
        <v>20</v>
      </c>
      <c r="G5" s="17">
        <v>3.857868020304569</v>
      </c>
      <c r="H5" s="17">
        <v>25.98984771573604</v>
      </c>
      <c r="I5" s="17">
        <v>4.1624365482233499</v>
      </c>
      <c r="J5" s="17">
        <v>1.4213197969543148</v>
      </c>
    </row>
    <row r="6" spans="2:10" x14ac:dyDescent="0.15">
      <c r="B6" s="110" t="s">
        <v>603</v>
      </c>
      <c r="C6" s="23" t="s">
        <v>600</v>
      </c>
      <c r="D6" s="14">
        <v>465</v>
      </c>
      <c r="E6" s="18">
        <v>46.666666666666664</v>
      </c>
      <c r="F6" s="18">
        <v>17.419354838709676</v>
      </c>
      <c r="G6" s="18">
        <v>2.795698924731183</v>
      </c>
      <c r="H6" s="18">
        <v>26.881720430107524</v>
      </c>
      <c r="I6" s="18">
        <v>4.731182795698925</v>
      </c>
      <c r="J6" s="18">
        <v>1.5053763440860215</v>
      </c>
    </row>
    <row r="7" spans="2:10" x14ac:dyDescent="0.15">
      <c r="B7" s="111"/>
      <c r="C7" s="23" t="s">
        <v>601</v>
      </c>
      <c r="D7" s="14">
        <v>323</v>
      </c>
      <c r="E7" s="18">
        <v>42.724458204334361</v>
      </c>
      <c r="F7" s="18">
        <v>19.195046439628484</v>
      </c>
      <c r="G7" s="18">
        <v>4.643962848297214</v>
      </c>
      <c r="H7" s="18">
        <v>28.792569659442723</v>
      </c>
      <c r="I7" s="18">
        <v>3.4055727554179565</v>
      </c>
      <c r="J7" s="18">
        <v>1.2383900928792571</v>
      </c>
    </row>
    <row r="8" spans="2:10" x14ac:dyDescent="0.15">
      <c r="B8" s="98"/>
      <c r="C8" s="23" t="s">
        <v>602</v>
      </c>
      <c r="D8" s="14">
        <v>197</v>
      </c>
      <c r="E8" s="18">
        <v>42.639593908629443</v>
      </c>
      <c r="F8" s="64">
        <v>27.411167512690355</v>
      </c>
      <c r="G8" s="18">
        <v>5.0761421319796955</v>
      </c>
      <c r="H8" s="18">
        <v>19.289340101522843</v>
      </c>
      <c r="I8" s="18">
        <v>4.0609137055837561</v>
      </c>
      <c r="J8" s="18">
        <v>1.5228426395939088</v>
      </c>
    </row>
    <row r="9" spans="2:10" x14ac:dyDescent="0.15">
      <c r="B9" s="290" t="s">
        <v>607</v>
      </c>
      <c r="C9" s="298"/>
      <c r="D9" s="14">
        <v>985</v>
      </c>
      <c r="E9" s="14">
        <v>357</v>
      </c>
      <c r="F9" s="14">
        <v>249</v>
      </c>
      <c r="G9" s="14">
        <v>29</v>
      </c>
      <c r="H9" s="14">
        <v>279</v>
      </c>
      <c r="I9" s="14">
        <v>53</v>
      </c>
      <c r="J9" s="14">
        <v>18</v>
      </c>
    </row>
    <row r="10" spans="2:10" x14ac:dyDescent="0.15">
      <c r="B10" s="299"/>
      <c r="C10" s="300"/>
      <c r="D10" s="17">
        <v>100.00000000000001</v>
      </c>
      <c r="E10" s="17">
        <v>36.243654822335024</v>
      </c>
      <c r="F10" s="17">
        <v>25.279187817258887</v>
      </c>
      <c r="G10" s="17">
        <v>2.9441624365482233</v>
      </c>
      <c r="H10" s="17">
        <v>28.324873096446701</v>
      </c>
      <c r="I10" s="17">
        <v>5.3807106598984769</v>
      </c>
      <c r="J10" s="17">
        <v>1.8274111675126905</v>
      </c>
    </row>
    <row r="11" spans="2:10" x14ac:dyDescent="0.15">
      <c r="B11" s="110" t="s">
        <v>603</v>
      </c>
      <c r="C11" s="23" t="s">
        <v>600</v>
      </c>
      <c r="D11" s="14">
        <v>465</v>
      </c>
      <c r="E11" s="18">
        <v>34.623655913978496</v>
      </c>
      <c r="F11" s="18">
        <v>23.440860215053764</v>
      </c>
      <c r="G11" s="18">
        <v>2.3655913978494625</v>
      </c>
      <c r="H11" s="18">
        <v>30.752688172043012</v>
      </c>
      <c r="I11" s="18">
        <v>6.021505376344086</v>
      </c>
      <c r="J11" s="18">
        <v>2.795698924731183</v>
      </c>
    </row>
    <row r="12" spans="2:10" x14ac:dyDescent="0.15">
      <c r="B12" s="111"/>
      <c r="C12" s="23" t="s">
        <v>601</v>
      </c>
      <c r="D12" s="14">
        <v>323</v>
      </c>
      <c r="E12" s="18">
        <v>37.151702786377712</v>
      </c>
      <c r="F12" s="18">
        <v>25.386996904024766</v>
      </c>
      <c r="G12" s="18">
        <v>3.4055727554179565</v>
      </c>
      <c r="H12" s="18">
        <v>29.411764705882355</v>
      </c>
      <c r="I12" s="18">
        <v>4.0247678018575854</v>
      </c>
      <c r="J12" s="18">
        <v>0.61919504643962853</v>
      </c>
    </row>
    <row r="13" spans="2:10" x14ac:dyDescent="0.15">
      <c r="B13" s="113"/>
      <c r="C13" s="120" t="s">
        <v>602</v>
      </c>
      <c r="D13" s="121">
        <v>197</v>
      </c>
      <c r="E13" s="122">
        <v>38.578680203045685</v>
      </c>
      <c r="F13" s="123">
        <v>29.441624365482234</v>
      </c>
      <c r="G13" s="122">
        <v>3.5532994923857872</v>
      </c>
      <c r="H13" s="122">
        <v>20.812182741116754</v>
      </c>
      <c r="I13" s="122">
        <v>6.091370558375635</v>
      </c>
      <c r="J13" s="122">
        <v>1.5228426395939088</v>
      </c>
    </row>
  </sheetData>
  <mergeCells count="4">
    <mergeCell ref="B9:C10"/>
    <mergeCell ref="B2:C3"/>
    <mergeCell ref="D2:J2"/>
    <mergeCell ref="B4:C5"/>
  </mergeCells>
  <phoneticPr fontId="2"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4C0FC-917A-4E28-BCBE-C182B2BF2A9D}">
  <dimension ref="B2:F16"/>
  <sheetViews>
    <sheetView showGridLines="0" workbookViewId="0"/>
  </sheetViews>
  <sheetFormatPr defaultRowHeight="12" x14ac:dyDescent="0.15"/>
  <cols>
    <col min="2" max="2" width="24.33203125" customWidth="1"/>
    <col min="3" max="3" width="35.88671875" customWidth="1"/>
  </cols>
  <sheetData>
    <row r="2" spans="2:6" x14ac:dyDescent="0.15">
      <c r="B2" s="305"/>
      <c r="C2" s="305"/>
      <c r="D2" s="305" t="s">
        <v>532</v>
      </c>
      <c r="E2" s="305"/>
      <c r="F2" s="305"/>
    </row>
    <row r="3" spans="2:6" x14ac:dyDescent="0.15">
      <c r="B3" s="305"/>
      <c r="C3" s="305"/>
      <c r="D3" s="305"/>
      <c r="E3" s="305"/>
      <c r="F3" s="305"/>
    </row>
    <row r="4" spans="2:6" x14ac:dyDescent="0.15">
      <c r="B4" s="305"/>
      <c r="C4" s="305"/>
      <c r="D4" s="13" t="s">
        <v>529</v>
      </c>
      <c r="E4" s="13" t="s">
        <v>530</v>
      </c>
      <c r="F4" s="12" t="s">
        <v>597</v>
      </c>
    </row>
    <row r="5" spans="2:6" x14ac:dyDescent="0.15">
      <c r="B5" s="7" t="s">
        <v>462</v>
      </c>
      <c r="C5" s="8"/>
      <c r="D5" s="14">
        <v>567</v>
      </c>
      <c r="E5" s="14">
        <v>5640</v>
      </c>
      <c r="F5" s="18">
        <v>33.067375886524822</v>
      </c>
    </row>
    <row r="6" spans="2:6" x14ac:dyDescent="0.15">
      <c r="B6" s="4"/>
      <c r="C6" s="5"/>
      <c r="D6" s="16"/>
      <c r="E6" s="16"/>
      <c r="F6" s="17"/>
    </row>
    <row r="7" spans="2:6" ht="16.2" customHeight="1" x14ac:dyDescent="0.15">
      <c r="B7" s="306" t="s">
        <v>612</v>
      </c>
      <c r="C7" s="114" t="s">
        <v>459</v>
      </c>
      <c r="D7" s="14">
        <v>229</v>
      </c>
      <c r="E7" s="14">
        <v>2492</v>
      </c>
      <c r="F7" s="18">
        <v>24.478330658105939</v>
      </c>
    </row>
    <row r="8" spans="2:6" ht="16.2" customHeight="1" x14ac:dyDescent="0.15">
      <c r="B8" s="307"/>
      <c r="C8" s="115" t="s">
        <v>447</v>
      </c>
      <c r="D8" s="15">
        <v>169</v>
      </c>
      <c r="E8" s="15">
        <v>1380</v>
      </c>
      <c r="F8" s="63">
        <v>52.391304347826086</v>
      </c>
    </row>
    <row r="9" spans="2:6" ht="16.2" customHeight="1" x14ac:dyDescent="0.15">
      <c r="B9" s="307"/>
      <c r="C9" s="115" t="s">
        <v>445</v>
      </c>
      <c r="D9" s="15">
        <v>134</v>
      </c>
      <c r="E9" s="15">
        <v>1448</v>
      </c>
      <c r="F9" s="19">
        <v>26.864640883977902</v>
      </c>
    </row>
    <row r="10" spans="2:6" ht="16.2" customHeight="1" x14ac:dyDescent="0.15">
      <c r="B10" s="307"/>
      <c r="C10" s="116" t="s">
        <v>460</v>
      </c>
      <c r="D10" s="15">
        <v>27</v>
      </c>
      <c r="E10" s="15">
        <v>243</v>
      </c>
      <c r="F10" s="63">
        <v>51.440329218106996</v>
      </c>
    </row>
    <row r="11" spans="2:6" ht="16.2" customHeight="1" x14ac:dyDescent="0.15">
      <c r="B11" s="308"/>
      <c r="C11" s="117" t="s">
        <v>461</v>
      </c>
      <c r="D11" s="16">
        <v>8</v>
      </c>
      <c r="E11" s="16">
        <v>77</v>
      </c>
      <c r="F11" s="17">
        <v>23.376623376623375</v>
      </c>
    </row>
    <row r="12" spans="2:6" ht="16.2" customHeight="1" x14ac:dyDescent="0.15">
      <c r="B12" s="306" t="s">
        <v>615</v>
      </c>
      <c r="C12" s="114" t="s">
        <v>459</v>
      </c>
      <c r="D12" s="14">
        <v>204</v>
      </c>
      <c r="E12" s="14">
        <v>1841</v>
      </c>
      <c r="F12" s="18">
        <v>28.408473655621947</v>
      </c>
    </row>
    <row r="13" spans="2:6" ht="16.2" customHeight="1" x14ac:dyDescent="0.15">
      <c r="B13" s="307"/>
      <c r="C13" s="115" t="s">
        <v>447</v>
      </c>
      <c r="D13" s="15">
        <v>160</v>
      </c>
      <c r="E13" s="15">
        <v>1711</v>
      </c>
      <c r="F13" s="63">
        <v>39.80128579777908</v>
      </c>
    </row>
    <row r="14" spans="2:6" ht="16.2" customHeight="1" x14ac:dyDescent="0.15">
      <c r="B14" s="307"/>
      <c r="C14" s="115" t="s">
        <v>445</v>
      </c>
      <c r="D14" s="15">
        <v>163</v>
      </c>
      <c r="E14" s="15">
        <v>1590</v>
      </c>
      <c r="F14" s="19">
        <v>31.509433962264151</v>
      </c>
    </row>
    <row r="15" spans="2:6" ht="16.2" customHeight="1" x14ac:dyDescent="0.15">
      <c r="B15" s="307"/>
      <c r="C15" s="116" t="s">
        <v>460</v>
      </c>
      <c r="D15" s="15">
        <v>26</v>
      </c>
      <c r="E15" s="15">
        <v>353</v>
      </c>
      <c r="F15" s="63">
        <v>35.127478753541077</v>
      </c>
    </row>
    <row r="16" spans="2:6" ht="16.2" customHeight="1" x14ac:dyDescent="0.15">
      <c r="B16" s="308"/>
      <c r="C16" s="117" t="s">
        <v>461</v>
      </c>
      <c r="D16" s="16">
        <v>14</v>
      </c>
      <c r="E16" s="16">
        <v>145</v>
      </c>
      <c r="F16" s="17">
        <v>24.827586206896552</v>
      </c>
    </row>
  </sheetData>
  <mergeCells count="4">
    <mergeCell ref="D2:F3"/>
    <mergeCell ref="B12:B16"/>
    <mergeCell ref="B2:C4"/>
    <mergeCell ref="B7:B11"/>
  </mergeCells>
  <phoneticPr fontId="2"/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3FE11-748D-42A3-83CF-984BF888B581}">
  <dimension ref="B2:M16"/>
  <sheetViews>
    <sheetView showGridLines="0" zoomScaleNormal="100" workbookViewId="0"/>
  </sheetViews>
  <sheetFormatPr defaultRowHeight="12" x14ac:dyDescent="0.15"/>
  <cols>
    <col min="2" max="2" width="20.21875" customWidth="1"/>
    <col min="3" max="3" width="23.88671875" customWidth="1"/>
  </cols>
  <sheetData>
    <row r="2" spans="2:13" x14ac:dyDescent="0.15">
      <c r="B2" s="305"/>
      <c r="C2" s="305"/>
      <c r="D2" s="305" t="s">
        <v>567</v>
      </c>
      <c r="E2" s="305"/>
      <c r="F2" s="305"/>
      <c r="G2" s="305"/>
      <c r="H2" s="305"/>
      <c r="I2" s="305"/>
      <c r="J2" s="305"/>
      <c r="K2" s="305"/>
      <c r="L2" s="305"/>
      <c r="M2" s="305"/>
    </row>
    <row r="3" spans="2:13" x14ac:dyDescent="0.15"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</row>
    <row r="4" spans="2:13" ht="64.8" x14ac:dyDescent="0.15">
      <c r="B4" s="305"/>
      <c r="C4" s="305"/>
      <c r="D4" s="13" t="s">
        <v>458</v>
      </c>
      <c r="E4" s="100" t="s">
        <v>527</v>
      </c>
      <c r="F4" s="100" t="s">
        <v>404</v>
      </c>
      <c r="G4" s="100" t="s">
        <v>528</v>
      </c>
      <c r="H4" s="100" t="s">
        <v>405</v>
      </c>
      <c r="I4" s="100" t="s">
        <v>406</v>
      </c>
      <c r="J4" s="100" t="s">
        <v>407</v>
      </c>
      <c r="K4" s="101" t="s">
        <v>83</v>
      </c>
      <c r="L4" s="100" t="s">
        <v>129</v>
      </c>
      <c r="M4" s="101" t="s">
        <v>443</v>
      </c>
    </row>
    <row r="5" spans="2:13" x14ac:dyDescent="0.15">
      <c r="B5" s="7" t="s">
        <v>462</v>
      </c>
      <c r="C5" s="8"/>
      <c r="D5" s="14">
        <v>985</v>
      </c>
      <c r="E5" s="14">
        <v>759</v>
      </c>
      <c r="F5" s="14">
        <v>743</v>
      </c>
      <c r="G5" s="14">
        <v>382</v>
      </c>
      <c r="H5" s="14">
        <v>189</v>
      </c>
      <c r="I5" s="14">
        <v>451</v>
      </c>
      <c r="J5" s="14">
        <v>242</v>
      </c>
      <c r="K5" s="14">
        <v>1</v>
      </c>
      <c r="L5" s="14">
        <v>21</v>
      </c>
      <c r="M5" s="14">
        <v>30</v>
      </c>
    </row>
    <row r="6" spans="2:13" x14ac:dyDescent="0.15">
      <c r="B6" s="4"/>
      <c r="C6" s="5"/>
      <c r="D6" s="21" t="s">
        <v>531</v>
      </c>
      <c r="E6" s="17">
        <v>77.055837563451774</v>
      </c>
      <c r="F6" s="17">
        <v>75.431472081218274</v>
      </c>
      <c r="G6" s="17">
        <v>38.781725888324878</v>
      </c>
      <c r="H6" s="17">
        <v>19.18781725888325</v>
      </c>
      <c r="I6" s="17">
        <v>45.786802030456855</v>
      </c>
      <c r="J6" s="17">
        <v>24.568527918781726</v>
      </c>
      <c r="K6" s="17">
        <v>0.10152284263959391</v>
      </c>
      <c r="L6" s="17">
        <v>2.1319796954314718</v>
      </c>
      <c r="M6" s="17">
        <v>3.0456852791878175</v>
      </c>
    </row>
    <row r="7" spans="2:13" ht="19.8" customHeight="1" x14ac:dyDescent="0.15">
      <c r="B7" s="306" t="s">
        <v>614</v>
      </c>
      <c r="C7" s="114" t="s">
        <v>459</v>
      </c>
      <c r="D7" s="14">
        <v>439</v>
      </c>
      <c r="E7" s="18">
        <v>81.09339407744875</v>
      </c>
      <c r="F7" s="18">
        <v>75.854214123006841</v>
      </c>
      <c r="G7" s="18">
        <v>35.763097949886102</v>
      </c>
      <c r="H7" s="18">
        <v>22.779043280182233</v>
      </c>
      <c r="I7" s="18">
        <v>45.102505694760822</v>
      </c>
      <c r="J7" s="18">
        <v>24.829157175398635</v>
      </c>
      <c r="K7" s="18">
        <v>0</v>
      </c>
      <c r="L7" s="18">
        <v>2.0501138952164011</v>
      </c>
      <c r="M7" s="18">
        <v>2.2779043280182232</v>
      </c>
    </row>
    <row r="8" spans="2:13" ht="19.8" customHeight="1" x14ac:dyDescent="0.15">
      <c r="B8" s="307"/>
      <c r="C8" s="115" t="s">
        <v>447</v>
      </c>
      <c r="D8" s="15">
        <v>235</v>
      </c>
      <c r="E8" s="19">
        <v>64.255319148936181</v>
      </c>
      <c r="F8" s="19">
        <v>71.489361702127667</v>
      </c>
      <c r="G8" s="63">
        <v>49.361702127659576</v>
      </c>
      <c r="H8" s="19">
        <v>13.617021276595745</v>
      </c>
      <c r="I8" s="19">
        <v>37.446808510638299</v>
      </c>
      <c r="J8" s="19">
        <v>20.851063829787233</v>
      </c>
      <c r="K8" s="19">
        <v>0.42553191489361702</v>
      </c>
      <c r="L8" s="19">
        <v>2.9787234042553195</v>
      </c>
      <c r="M8" s="19">
        <v>5.5319148936170208</v>
      </c>
    </row>
    <row r="9" spans="2:13" ht="19.8" customHeight="1" x14ac:dyDescent="0.15">
      <c r="B9" s="307"/>
      <c r="C9" s="115" t="s">
        <v>445</v>
      </c>
      <c r="D9" s="15">
        <v>256</v>
      </c>
      <c r="E9" s="63">
        <v>84.375</v>
      </c>
      <c r="F9" s="19">
        <v>79.296875</v>
      </c>
      <c r="G9" s="19">
        <v>32.8125</v>
      </c>
      <c r="H9" s="19">
        <v>16.796875</v>
      </c>
      <c r="I9" s="19">
        <v>53.125</v>
      </c>
      <c r="J9" s="19">
        <v>26.5625</v>
      </c>
      <c r="K9" s="19">
        <v>0</v>
      </c>
      <c r="L9" s="19">
        <v>1.5625</v>
      </c>
      <c r="M9" s="19">
        <v>1.5625</v>
      </c>
    </row>
    <row r="10" spans="2:13" ht="19.8" customHeight="1" x14ac:dyDescent="0.15">
      <c r="B10" s="307"/>
      <c r="C10" s="118" t="s">
        <v>568</v>
      </c>
      <c r="D10" s="15">
        <v>41</v>
      </c>
      <c r="E10" s="19">
        <v>60.975609756097562</v>
      </c>
      <c r="F10" s="19">
        <v>73.170731707317074</v>
      </c>
      <c r="G10" s="19">
        <v>48.780487804878049</v>
      </c>
      <c r="H10" s="19">
        <v>26.829268292682929</v>
      </c>
      <c r="I10" s="19">
        <v>53.658536585365859</v>
      </c>
      <c r="J10" s="19">
        <v>29.268292682926827</v>
      </c>
      <c r="K10" s="19">
        <v>0</v>
      </c>
      <c r="L10" s="19">
        <v>0</v>
      </c>
      <c r="M10" s="19">
        <v>7.3170731707317067</v>
      </c>
    </row>
    <row r="11" spans="2:13" ht="19.8" customHeight="1" x14ac:dyDescent="0.15">
      <c r="B11" s="308"/>
      <c r="C11" s="117" t="s">
        <v>461</v>
      </c>
      <c r="D11" s="16">
        <v>14</v>
      </c>
      <c r="E11" s="17">
        <v>78.571428571428569</v>
      </c>
      <c r="F11" s="17">
        <v>64.285714285714292</v>
      </c>
      <c r="G11" s="17">
        <v>35.714285714285715</v>
      </c>
      <c r="H11" s="17">
        <v>21.428571428571427</v>
      </c>
      <c r="I11" s="17">
        <v>50</v>
      </c>
      <c r="J11" s="17">
        <v>28.571428571428569</v>
      </c>
      <c r="K11" s="17">
        <v>0</v>
      </c>
      <c r="L11" s="17">
        <v>7.1428571428571423</v>
      </c>
      <c r="M11" s="17">
        <v>0</v>
      </c>
    </row>
    <row r="12" spans="2:13" ht="19.8" customHeight="1" x14ac:dyDescent="0.15">
      <c r="B12" s="306" t="s">
        <v>613</v>
      </c>
      <c r="C12" s="114" t="s">
        <v>459</v>
      </c>
      <c r="D12" s="14">
        <v>357</v>
      </c>
      <c r="E12" s="18">
        <v>79.551820728291318</v>
      </c>
      <c r="F12" s="18">
        <v>74.229691876750707</v>
      </c>
      <c r="G12" s="18">
        <v>42.296918767507002</v>
      </c>
      <c r="H12" s="18">
        <v>23.52941176470588</v>
      </c>
      <c r="I12" s="18">
        <v>45.65826330532213</v>
      </c>
      <c r="J12" s="18">
        <v>29.131652661064429</v>
      </c>
      <c r="K12" s="18">
        <v>0</v>
      </c>
      <c r="L12" s="18">
        <v>2.5210084033613445</v>
      </c>
      <c r="M12" s="18">
        <v>1.1204481792717087</v>
      </c>
    </row>
    <row r="13" spans="2:13" ht="19.8" customHeight="1" x14ac:dyDescent="0.15">
      <c r="B13" s="307"/>
      <c r="C13" s="115" t="s">
        <v>447</v>
      </c>
      <c r="D13" s="15">
        <v>278</v>
      </c>
      <c r="E13" s="19">
        <v>65.827338129496411</v>
      </c>
      <c r="F13" s="19">
        <v>72.302158273381295</v>
      </c>
      <c r="G13" s="63">
        <v>38.848920863309353</v>
      </c>
      <c r="H13" s="19">
        <v>14.748201438848922</v>
      </c>
      <c r="I13" s="19">
        <v>40.28776978417266</v>
      </c>
      <c r="J13" s="19">
        <v>19.424460431654676</v>
      </c>
      <c r="K13" s="19">
        <v>0.35971223021582738</v>
      </c>
      <c r="L13" s="19">
        <v>1.7985611510791366</v>
      </c>
      <c r="M13" s="19">
        <v>7.5539568345323742</v>
      </c>
    </row>
    <row r="14" spans="2:13" ht="19.8" customHeight="1" x14ac:dyDescent="0.15">
      <c r="B14" s="307"/>
      <c r="C14" s="115" t="s">
        <v>445</v>
      </c>
      <c r="D14" s="15">
        <v>279</v>
      </c>
      <c r="E14" s="63">
        <v>85.304659498207883</v>
      </c>
      <c r="F14" s="19">
        <v>78.494623655913969</v>
      </c>
      <c r="G14" s="19">
        <v>34.050179211469533</v>
      </c>
      <c r="H14" s="19">
        <v>17.20430107526882</v>
      </c>
      <c r="I14" s="19">
        <v>52.32974910394266</v>
      </c>
      <c r="J14" s="19">
        <v>23.655913978494624</v>
      </c>
      <c r="K14" s="19">
        <v>0</v>
      </c>
      <c r="L14" s="19">
        <v>1.4336917562724014</v>
      </c>
      <c r="M14" s="19">
        <v>1.0752688172043012</v>
      </c>
    </row>
    <row r="15" spans="2:13" ht="19.8" customHeight="1" x14ac:dyDescent="0.15">
      <c r="B15" s="307"/>
      <c r="C15" s="118" t="s">
        <v>568</v>
      </c>
      <c r="D15" s="15">
        <v>53</v>
      </c>
      <c r="E15" s="19">
        <v>83.018867924528308</v>
      </c>
      <c r="F15" s="19">
        <v>83.018867924528308</v>
      </c>
      <c r="G15" s="19">
        <v>37.735849056603776</v>
      </c>
      <c r="H15" s="19">
        <v>20.754716981132077</v>
      </c>
      <c r="I15" s="19">
        <v>43.39622641509434</v>
      </c>
      <c r="J15" s="19">
        <v>28.30188679245283</v>
      </c>
      <c r="K15" s="19">
        <v>0</v>
      </c>
      <c r="L15" s="19">
        <v>3.7735849056603774</v>
      </c>
      <c r="M15" s="19">
        <v>3.7735849056603774</v>
      </c>
    </row>
    <row r="16" spans="2:13" ht="15" customHeight="1" x14ac:dyDescent="0.15">
      <c r="B16" s="308"/>
      <c r="C16" s="117" t="s">
        <v>461</v>
      </c>
      <c r="D16" s="16">
        <v>18</v>
      </c>
      <c r="E16" s="17">
        <v>55.555555555555557</v>
      </c>
      <c r="F16" s="17">
        <v>77.777777777777786</v>
      </c>
      <c r="G16" s="17">
        <v>44.444444444444443</v>
      </c>
      <c r="H16" s="17">
        <v>27.777777777777779</v>
      </c>
      <c r="I16" s="17">
        <v>38.888888888888893</v>
      </c>
      <c r="J16" s="17">
        <v>16.666666666666664</v>
      </c>
      <c r="K16" s="17">
        <v>0</v>
      </c>
      <c r="L16" s="17">
        <v>5.5555555555555554</v>
      </c>
      <c r="M16" s="17">
        <v>0</v>
      </c>
    </row>
  </sheetData>
  <mergeCells count="4">
    <mergeCell ref="D2:M3"/>
    <mergeCell ref="B2:C4"/>
    <mergeCell ref="B7:B11"/>
    <mergeCell ref="B12:B16"/>
  </mergeCells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495A4-57B3-4806-BD85-D9359C538095}">
  <dimension ref="A2:I22"/>
  <sheetViews>
    <sheetView showGridLines="0" zoomScale="90" zoomScaleNormal="90" workbookViewId="0"/>
  </sheetViews>
  <sheetFormatPr defaultRowHeight="12" x14ac:dyDescent="0.15"/>
  <cols>
    <col min="1" max="1" width="20.44140625" customWidth="1"/>
    <col min="2" max="2" width="15.44140625" customWidth="1"/>
  </cols>
  <sheetData>
    <row r="2" spans="1:9" x14ac:dyDescent="0.15">
      <c r="B2" s="286"/>
      <c r="C2" s="287"/>
      <c r="D2" s="282" t="s">
        <v>434</v>
      </c>
      <c r="E2" s="283"/>
      <c r="F2" s="283"/>
      <c r="G2" s="283"/>
      <c r="H2" s="283"/>
      <c r="I2" s="284"/>
    </row>
    <row r="3" spans="1:9" ht="80.400000000000006" customHeight="1" x14ac:dyDescent="0.15">
      <c r="B3" s="288"/>
      <c r="C3" s="289"/>
      <c r="D3" s="13" t="s">
        <v>1</v>
      </c>
      <c r="E3" s="12" t="s">
        <v>278</v>
      </c>
      <c r="F3" s="12" t="s">
        <v>279</v>
      </c>
      <c r="G3" s="12" t="s">
        <v>280</v>
      </c>
      <c r="H3" s="12" t="s">
        <v>281</v>
      </c>
      <c r="I3" s="12" t="s">
        <v>277</v>
      </c>
    </row>
    <row r="4" spans="1:9" x14ac:dyDescent="0.15">
      <c r="B4" s="290" t="s">
        <v>604</v>
      </c>
      <c r="C4" s="287"/>
      <c r="D4" s="72">
        <v>985</v>
      </c>
      <c r="E4" s="72">
        <v>439</v>
      </c>
      <c r="F4" s="72">
        <v>235</v>
      </c>
      <c r="G4" s="72">
        <v>256</v>
      </c>
      <c r="H4" s="72">
        <v>41</v>
      </c>
      <c r="I4" s="72">
        <v>14</v>
      </c>
    </row>
    <row r="5" spans="1:9" x14ac:dyDescent="0.15">
      <c r="B5" s="288"/>
      <c r="C5" s="289"/>
      <c r="D5" s="130">
        <v>100</v>
      </c>
      <c r="E5" s="71">
        <v>44.568527918781726</v>
      </c>
      <c r="F5" s="71">
        <v>23.857868020304569</v>
      </c>
      <c r="G5" s="71">
        <v>25.98984771573604</v>
      </c>
      <c r="H5" s="71">
        <v>4.1624365482233499</v>
      </c>
      <c r="I5" s="71">
        <v>1.4213197969543148</v>
      </c>
    </row>
    <row r="6" spans="1:9" x14ac:dyDescent="0.15">
      <c r="A6" s="285"/>
      <c r="B6" s="126" t="s">
        <v>569</v>
      </c>
      <c r="C6" s="102" t="s">
        <v>4</v>
      </c>
      <c r="D6" s="14">
        <v>521</v>
      </c>
      <c r="E6" s="18">
        <v>47.984644913627641</v>
      </c>
      <c r="F6" s="18">
        <v>19.385796545105567</v>
      </c>
      <c r="G6" s="18">
        <v>27.447216890595012</v>
      </c>
      <c r="H6" s="18">
        <v>3.45489443378119</v>
      </c>
      <c r="I6" s="18">
        <v>1.727447216890595</v>
      </c>
    </row>
    <row r="7" spans="1:9" x14ac:dyDescent="0.15">
      <c r="A7" s="285"/>
      <c r="B7" s="127"/>
      <c r="C7" s="103" t="s">
        <v>5</v>
      </c>
      <c r="D7" s="15">
        <v>48</v>
      </c>
      <c r="E7" s="19">
        <v>41.666666666666671</v>
      </c>
      <c r="F7" s="19">
        <v>27.083333333333332</v>
      </c>
      <c r="G7" s="19">
        <v>22.916666666666664</v>
      </c>
      <c r="H7" s="19">
        <v>8.3333333333333321</v>
      </c>
      <c r="I7" s="19">
        <v>0</v>
      </c>
    </row>
    <row r="8" spans="1:9" x14ac:dyDescent="0.15">
      <c r="A8" s="285"/>
      <c r="B8" s="127"/>
      <c r="C8" s="103" t="s">
        <v>6</v>
      </c>
      <c r="D8" s="15">
        <v>140</v>
      </c>
      <c r="E8" s="19">
        <v>45</v>
      </c>
      <c r="F8" s="19">
        <v>7.8571428571428568</v>
      </c>
      <c r="G8" s="63">
        <v>45</v>
      </c>
      <c r="H8" s="19">
        <v>0.7142857142857143</v>
      </c>
      <c r="I8" s="19">
        <v>1.4285714285714286</v>
      </c>
    </row>
    <row r="9" spans="1:9" x14ac:dyDescent="0.15">
      <c r="A9" s="285"/>
      <c r="B9" s="127"/>
      <c r="C9" s="103" t="s">
        <v>7</v>
      </c>
      <c r="D9" s="15">
        <v>252</v>
      </c>
      <c r="E9" s="19">
        <v>39.285714285714285</v>
      </c>
      <c r="F9" s="63">
        <v>39.285714285714285</v>
      </c>
      <c r="G9" s="19">
        <v>14.285714285714285</v>
      </c>
      <c r="H9" s="19">
        <v>5.9523809523809517</v>
      </c>
      <c r="I9" s="19">
        <v>1.1904761904761905</v>
      </c>
    </row>
    <row r="10" spans="1:9" x14ac:dyDescent="0.15">
      <c r="A10" s="285"/>
      <c r="B10" s="128"/>
      <c r="C10" s="104" t="s">
        <v>8</v>
      </c>
      <c r="D10" s="16">
        <v>24</v>
      </c>
      <c r="E10" s="17">
        <v>29.166666666666668</v>
      </c>
      <c r="F10" s="17">
        <v>45.833333333333329</v>
      </c>
      <c r="G10" s="17">
        <v>12.5</v>
      </c>
      <c r="H10" s="17">
        <v>12.5</v>
      </c>
      <c r="I10" s="17">
        <v>0</v>
      </c>
    </row>
    <row r="11" spans="1:9" x14ac:dyDescent="0.15">
      <c r="A11" s="119"/>
      <c r="B11" s="291" t="s">
        <v>605</v>
      </c>
      <c r="C11" s="292"/>
      <c r="D11" s="15">
        <v>985</v>
      </c>
      <c r="E11" s="129">
        <v>357</v>
      </c>
      <c r="F11" s="129">
        <v>278</v>
      </c>
      <c r="G11" s="129">
        <v>279</v>
      </c>
      <c r="H11" s="129">
        <v>53</v>
      </c>
      <c r="I11" s="129">
        <v>18</v>
      </c>
    </row>
    <row r="12" spans="1:9" x14ac:dyDescent="0.15">
      <c r="A12" s="119"/>
      <c r="B12" s="293"/>
      <c r="C12" s="294"/>
      <c r="D12" s="130">
        <v>100</v>
      </c>
      <c r="E12" s="19">
        <v>36.243654822335024</v>
      </c>
      <c r="F12" s="19">
        <v>28.223350253807105</v>
      </c>
      <c r="G12" s="19">
        <v>28.324873096446701</v>
      </c>
      <c r="H12" s="19">
        <v>5.3807106598984769</v>
      </c>
      <c r="I12" s="19">
        <v>1.8274111675126905</v>
      </c>
    </row>
    <row r="13" spans="1:9" x14ac:dyDescent="0.15">
      <c r="A13" s="285"/>
      <c r="B13" s="126" t="s">
        <v>569</v>
      </c>
      <c r="C13" s="102" t="s">
        <v>4</v>
      </c>
      <c r="D13" s="14">
        <v>521</v>
      </c>
      <c r="E13" s="18">
        <v>36.468330134357011</v>
      </c>
      <c r="F13" s="18">
        <v>26.29558541266795</v>
      </c>
      <c r="G13" s="18">
        <v>29.750479846449135</v>
      </c>
      <c r="H13" s="18">
        <v>6.3339731285988483</v>
      </c>
      <c r="I13" s="18">
        <v>1.1516314779270633</v>
      </c>
    </row>
    <row r="14" spans="1:9" x14ac:dyDescent="0.15">
      <c r="A14" s="285"/>
      <c r="B14" s="127"/>
      <c r="C14" s="103" t="s">
        <v>5</v>
      </c>
      <c r="D14" s="15">
        <v>48</v>
      </c>
      <c r="E14" s="19">
        <v>25</v>
      </c>
      <c r="F14" s="67">
        <v>37.5</v>
      </c>
      <c r="G14" s="19">
        <v>27.083333333333332</v>
      </c>
      <c r="H14" s="19">
        <v>0</v>
      </c>
      <c r="I14" s="19">
        <v>10.416666666666668</v>
      </c>
    </row>
    <row r="15" spans="1:9" x14ac:dyDescent="0.15">
      <c r="A15" s="285"/>
      <c r="B15" s="127"/>
      <c r="C15" s="103" t="s">
        <v>6</v>
      </c>
      <c r="D15" s="15">
        <v>140</v>
      </c>
      <c r="E15" s="19">
        <v>29.285714285714288</v>
      </c>
      <c r="F15" s="19">
        <v>13.571428571428571</v>
      </c>
      <c r="G15" s="63">
        <v>52.857142857142861</v>
      </c>
      <c r="H15" s="19">
        <v>2.8571428571428572</v>
      </c>
      <c r="I15" s="19">
        <v>1.4285714285714286</v>
      </c>
    </row>
    <row r="16" spans="1:9" x14ac:dyDescent="0.15">
      <c r="A16" s="285"/>
      <c r="B16" s="127"/>
      <c r="C16" s="103" t="s">
        <v>7</v>
      </c>
      <c r="D16" s="15">
        <v>252</v>
      </c>
      <c r="E16" s="19">
        <v>44.047619047619044</v>
      </c>
      <c r="F16" s="63">
        <v>34.523809523809526</v>
      </c>
      <c r="G16" s="19">
        <v>13.492063492063492</v>
      </c>
      <c r="H16" s="19">
        <v>5.9523809523809517</v>
      </c>
      <c r="I16" s="19">
        <v>1.984126984126984</v>
      </c>
    </row>
    <row r="17" spans="1:9" x14ac:dyDescent="0.15">
      <c r="A17" s="285"/>
      <c r="B17" s="128"/>
      <c r="C17" s="104" t="s">
        <v>8</v>
      </c>
      <c r="D17" s="16">
        <v>24</v>
      </c>
      <c r="E17" s="17">
        <v>12.5</v>
      </c>
      <c r="F17" s="17">
        <v>70.833333333333343</v>
      </c>
      <c r="G17" s="17">
        <v>12.5</v>
      </c>
      <c r="H17" s="17">
        <v>4.1666666666666661</v>
      </c>
      <c r="I17" s="17">
        <v>0</v>
      </c>
    </row>
    <row r="18" spans="1:9" x14ac:dyDescent="0.15">
      <c r="A18" s="131"/>
    </row>
    <row r="19" spans="1:9" x14ac:dyDescent="0.15">
      <c r="A19" s="131"/>
    </row>
    <row r="20" spans="1:9" x14ac:dyDescent="0.15">
      <c r="A20" s="131"/>
    </row>
    <row r="21" spans="1:9" x14ac:dyDescent="0.15">
      <c r="A21" s="131"/>
    </row>
    <row r="22" spans="1:9" x14ac:dyDescent="0.15">
      <c r="A22" s="131"/>
    </row>
  </sheetData>
  <mergeCells count="6">
    <mergeCell ref="D2:I2"/>
    <mergeCell ref="A6:A10"/>
    <mergeCell ref="A13:A17"/>
    <mergeCell ref="B2:C3"/>
    <mergeCell ref="B4:C5"/>
    <mergeCell ref="B11:C12"/>
  </mergeCells>
  <phoneticPr fontId="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7EB81-A95E-43B3-AD7D-134FB65A1F0C}">
  <dimension ref="B2:J17"/>
  <sheetViews>
    <sheetView showGridLines="0" workbookViewId="0"/>
  </sheetViews>
  <sheetFormatPr defaultRowHeight="12" x14ac:dyDescent="0.15"/>
  <sheetData>
    <row r="2" spans="2:10" x14ac:dyDescent="0.15">
      <c r="B2" s="295"/>
      <c r="C2" s="295"/>
      <c r="D2" s="295"/>
      <c r="E2" s="282" t="s">
        <v>434</v>
      </c>
      <c r="F2" s="283"/>
      <c r="G2" s="283"/>
      <c r="H2" s="283"/>
      <c r="I2" s="283"/>
      <c r="J2" s="284"/>
    </row>
    <row r="3" spans="2:10" ht="75.599999999999994" x14ac:dyDescent="0.15">
      <c r="B3" s="295"/>
      <c r="C3" s="295"/>
      <c r="D3" s="295"/>
      <c r="E3" s="13" t="s">
        <v>1</v>
      </c>
      <c r="F3" s="12" t="s">
        <v>278</v>
      </c>
      <c r="G3" s="12" t="s">
        <v>279</v>
      </c>
      <c r="H3" s="12" t="s">
        <v>280</v>
      </c>
      <c r="I3" s="12" t="s">
        <v>281</v>
      </c>
      <c r="J3" s="12" t="s">
        <v>277</v>
      </c>
    </row>
    <row r="4" spans="2:10" x14ac:dyDescent="0.15">
      <c r="B4" s="290" t="s">
        <v>604</v>
      </c>
      <c r="C4" s="296"/>
      <c r="D4" s="287"/>
      <c r="E4" s="14">
        <v>985</v>
      </c>
      <c r="F4" s="14">
        <v>439</v>
      </c>
      <c r="G4" s="14">
        <v>235</v>
      </c>
      <c r="H4" s="14">
        <v>256</v>
      </c>
      <c r="I4" s="14">
        <v>41</v>
      </c>
      <c r="J4" s="14">
        <v>14</v>
      </c>
    </row>
    <row r="5" spans="2:10" x14ac:dyDescent="0.15">
      <c r="B5" s="288"/>
      <c r="C5" s="297"/>
      <c r="D5" s="289"/>
      <c r="E5" s="21">
        <v>100</v>
      </c>
      <c r="F5" s="17">
        <v>44.568527918781726</v>
      </c>
      <c r="G5" s="17">
        <v>23.857868020304569</v>
      </c>
      <c r="H5" s="17">
        <v>25.98984771573604</v>
      </c>
      <c r="I5" s="17">
        <v>4.1624365482233499</v>
      </c>
      <c r="J5" s="17">
        <v>1.4213197969543148</v>
      </c>
    </row>
    <row r="6" spans="2:10" x14ac:dyDescent="0.15">
      <c r="B6" s="3" t="s">
        <v>14</v>
      </c>
      <c r="C6" s="39" t="s">
        <v>10</v>
      </c>
      <c r="D6" s="44"/>
      <c r="E6" s="15">
        <v>487</v>
      </c>
      <c r="F6" s="19">
        <v>44.147843942505133</v>
      </c>
      <c r="G6" s="67">
        <v>17.864476386036962</v>
      </c>
      <c r="H6" s="67">
        <v>33.059548254620125</v>
      </c>
      <c r="I6" s="67">
        <v>3.4907597535934287</v>
      </c>
      <c r="J6" s="67">
        <v>1.4373716632443532</v>
      </c>
    </row>
    <row r="7" spans="2:10" x14ac:dyDescent="0.15">
      <c r="B7" s="3"/>
      <c r="C7" s="39" t="s">
        <v>11</v>
      </c>
      <c r="D7" s="44"/>
      <c r="E7" s="15">
        <v>107</v>
      </c>
      <c r="F7" s="19">
        <v>49.532710280373834</v>
      </c>
      <c r="G7" s="67">
        <v>36.44859813084112</v>
      </c>
      <c r="H7" s="67">
        <v>11.214953271028037</v>
      </c>
      <c r="I7" s="67">
        <v>0.93457943925233633</v>
      </c>
      <c r="J7" s="67">
        <v>1.8691588785046727</v>
      </c>
    </row>
    <row r="8" spans="2:10" x14ac:dyDescent="0.15">
      <c r="B8" s="3"/>
      <c r="C8" s="39" t="s">
        <v>12</v>
      </c>
      <c r="D8" s="44"/>
      <c r="E8" s="15">
        <v>44</v>
      </c>
      <c r="F8" s="19">
        <v>47.727272727272727</v>
      </c>
      <c r="G8" s="67">
        <v>27.27272727272727</v>
      </c>
      <c r="H8" s="67">
        <v>15.909090909090908</v>
      </c>
      <c r="I8" s="67">
        <v>6.8181818181818175</v>
      </c>
      <c r="J8" s="67">
        <v>2.2727272727272729</v>
      </c>
    </row>
    <row r="9" spans="2:10" x14ac:dyDescent="0.15">
      <c r="B9" s="3"/>
      <c r="C9" s="39" t="s">
        <v>13</v>
      </c>
      <c r="D9" s="44"/>
      <c r="E9" s="15">
        <v>323</v>
      </c>
      <c r="F9" s="19">
        <v>44.27244582043344</v>
      </c>
      <c r="G9" s="19">
        <v>26.625386996904027</v>
      </c>
      <c r="H9" s="19">
        <v>22.600619195046441</v>
      </c>
      <c r="I9" s="19">
        <v>5.2631578947368416</v>
      </c>
      <c r="J9" s="19">
        <v>1.2383900928792571</v>
      </c>
    </row>
    <row r="10" spans="2:10" x14ac:dyDescent="0.15">
      <c r="B10" s="4"/>
      <c r="C10" s="40" t="s">
        <v>8</v>
      </c>
      <c r="D10" s="45"/>
      <c r="E10" s="16">
        <v>24</v>
      </c>
      <c r="F10" s="17">
        <v>29.166666666666668</v>
      </c>
      <c r="G10" s="17">
        <v>45.833333333333329</v>
      </c>
      <c r="H10" s="17">
        <v>12.5</v>
      </c>
      <c r="I10" s="17">
        <v>12.5</v>
      </c>
      <c r="J10" s="17">
        <v>0</v>
      </c>
    </row>
    <row r="11" spans="2:10" x14ac:dyDescent="0.15">
      <c r="B11" s="290" t="s">
        <v>605</v>
      </c>
      <c r="C11" s="296"/>
      <c r="D11" s="287"/>
      <c r="E11" s="14">
        <v>985</v>
      </c>
      <c r="F11" s="14">
        <v>357</v>
      </c>
      <c r="G11" s="14">
        <v>278</v>
      </c>
      <c r="H11" s="14">
        <v>279</v>
      </c>
      <c r="I11" s="14">
        <v>53</v>
      </c>
      <c r="J11" s="14">
        <v>18</v>
      </c>
    </row>
    <row r="12" spans="2:10" x14ac:dyDescent="0.15">
      <c r="B12" s="288"/>
      <c r="C12" s="297"/>
      <c r="D12" s="289"/>
      <c r="E12" s="21">
        <v>100.00000000000001</v>
      </c>
      <c r="F12" s="17">
        <v>36.243654822335024</v>
      </c>
      <c r="G12" s="17">
        <v>28.223350253807105</v>
      </c>
      <c r="H12" s="17">
        <v>28.324873096446701</v>
      </c>
      <c r="I12" s="17">
        <v>5.3807106598984769</v>
      </c>
      <c r="J12" s="17">
        <v>1.8274111675126905</v>
      </c>
    </row>
    <row r="13" spans="2:10" x14ac:dyDescent="0.15">
      <c r="B13" s="3" t="s">
        <v>14</v>
      </c>
      <c r="C13" s="39" t="s">
        <v>10</v>
      </c>
      <c r="D13" s="44"/>
      <c r="E13" s="68">
        <v>487</v>
      </c>
      <c r="F13" s="67">
        <v>37.782340862422998</v>
      </c>
      <c r="G13" s="67">
        <v>21.971252566735114</v>
      </c>
      <c r="H13" s="67">
        <v>32.238193018480494</v>
      </c>
      <c r="I13" s="19">
        <v>6.1601642710472273</v>
      </c>
      <c r="J13" s="19">
        <v>1.8480492813141685</v>
      </c>
    </row>
    <row r="14" spans="2:10" x14ac:dyDescent="0.15">
      <c r="B14" s="3"/>
      <c r="C14" s="39" t="s">
        <v>11</v>
      </c>
      <c r="D14" s="44"/>
      <c r="E14" s="68">
        <v>107</v>
      </c>
      <c r="F14" s="67">
        <v>45.794392523364486</v>
      </c>
      <c r="G14" s="67">
        <v>28.971962616822427</v>
      </c>
      <c r="H14" s="67">
        <v>20.5607476635514</v>
      </c>
      <c r="I14" s="19">
        <v>1.8691588785046727</v>
      </c>
      <c r="J14" s="19">
        <v>2.8037383177570092</v>
      </c>
    </row>
    <row r="15" spans="2:10" x14ac:dyDescent="0.15">
      <c r="B15" s="3"/>
      <c r="C15" s="39" t="s">
        <v>12</v>
      </c>
      <c r="D15" s="44"/>
      <c r="E15" s="68">
        <v>44</v>
      </c>
      <c r="F15" s="67">
        <v>40.909090909090914</v>
      </c>
      <c r="G15" s="67">
        <v>36.363636363636367</v>
      </c>
      <c r="H15" s="67">
        <v>18.181818181818183</v>
      </c>
      <c r="I15" s="19">
        <v>2.2727272727272729</v>
      </c>
      <c r="J15" s="19">
        <v>2.2727272727272729</v>
      </c>
    </row>
    <row r="16" spans="2:10" x14ac:dyDescent="0.15">
      <c r="B16" s="3"/>
      <c r="C16" s="39" t="s">
        <v>13</v>
      </c>
      <c r="D16" s="44"/>
      <c r="E16" s="15">
        <v>323</v>
      </c>
      <c r="F16" s="19">
        <v>31.888544891640869</v>
      </c>
      <c r="G16" s="19">
        <v>33.126934984520126</v>
      </c>
      <c r="H16" s="19">
        <v>27.554179566563469</v>
      </c>
      <c r="I16" s="19">
        <v>5.8823529411764701</v>
      </c>
      <c r="J16" s="19">
        <v>1.5479876160990713</v>
      </c>
    </row>
    <row r="17" spans="2:10" x14ac:dyDescent="0.15">
      <c r="B17" s="4"/>
      <c r="C17" s="40" t="s">
        <v>8</v>
      </c>
      <c r="D17" s="45"/>
      <c r="E17" s="16">
        <v>24</v>
      </c>
      <c r="F17" s="17">
        <v>12.5</v>
      </c>
      <c r="G17" s="17">
        <v>70.833333333333343</v>
      </c>
      <c r="H17" s="17">
        <v>12.5</v>
      </c>
      <c r="I17" s="17">
        <v>4.1666666666666661</v>
      </c>
      <c r="J17" s="17">
        <v>0</v>
      </c>
    </row>
  </sheetData>
  <mergeCells count="4">
    <mergeCell ref="E2:J2"/>
    <mergeCell ref="B2:D3"/>
    <mergeCell ref="B4:D5"/>
    <mergeCell ref="B11:D12"/>
  </mergeCells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41379-75A1-403A-9106-A663CAE69E4B}">
  <dimension ref="B2:I25"/>
  <sheetViews>
    <sheetView showGridLines="0" workbookViewId="0"/>
  </sheetViews>
  <sheetFormatPr defaultRowHeight="12" x14ac:dyDescent="0.15"/>
  <cols>
    <col min="2" max="2" width="17.5546875" customWidth="1"/>
    <col min="3" max="3" width="8.33203125" customWidth="1"/>
  </cols>
  <sheetData>
    <row r="2" spans="2:9" x14ac:dyDescent="0.15">
      <c r="B2" s="133"/>
      <c r="C2" s="287"/>
      <c r="D2" s="284" t="s">
        <v>434</v>
      </c>
      <c r="E2" s="305"/>
      <c r="F2" s="305"/>
      <c r="G2" s="305"/>
      <c r="H2" s="305"/>
      <c r="I2" s="305"/>
    </row>
    <row r="3" spans="2:9" ht="75.599999999999994" x14ac:dyDescent="0.15">
      <c r="B3" s="135"/>
      <c r="C3" s="289"/>
      <c r="D3" s="136" t="s">
        <v>1</v>
      </c>
      <c r="E3" s="12" t="s">
        <v>278</v>
      </c>
      <c r="F3" s="12" t="s">
        <v>279</v>
      </c>
      <c r="G3" s="12" t="s">
        <v>280</v>
      </c>
      <c r="H3" s="12" t="s">
        <v>281</v>
      </c>
      <c r="I3" s="12" t="s">
        <v>277</v>
      </c>
    </row>
    <row r="4" spans="2:9" ht="12" customHeight="1" x14ac:dyDescent="0.15">
      <c r="B4" s="290" t="s">
        <v>606</v>
      </c>
      <c r="C4" s="298"/>
      <c r="D4" s="14">
        <v>985</v>
      </c>
      <c r="E4" s="14">
        <v>439</v>
      </c>
      <c r="F4" s="14">
        <v>235</v>
      </c>
      <c r="G4" s="14">
        <v>256</v>
      </c>
      <c r="H4" s="14">
        <v>41</v>
      </c>
      <c r="I4" s="14">
        <v>14</v>
      </c>
    </row>
    <row r="5" spans="2:9" x14ac:dyDescent="0.15">
      <c r="B5" s="299"/>
      <c r="C5" s="300"/>
      <c r="D5" s="21">
        <v>100</v>
      </c>
      <c r="E5" s="17">
        <v>44.568527918781726</v>
      </c>
      <c r="F5" s="17">
        <v>23.857868020304569</v>
      </c>
      <c r="G5" s="17">
        <v>25.98984771573604</v>
      </c>
      <c r="H5" s="17">
        <v>4.1624365482233499</v>
      </c>
      <c r="I5" s="17">
        <v>1.4213197969543148</v>
      </c>
    </row>
    <row r="6" spans="2:9" x14ac:dyDescent="0.15">
      <c r="B6" s="134" t="s">
        <v>608</v>
      </c>
      <c r="C6" s="24" t="s">
        <v>15</v>
      </c>
      <c r="D6" s="15">
        <v>132</v>
      </c>
      <c r="E6" s="19">
        <v>53.030303030303031</v>
      </c>
      <c r="F6" s="19">
        <v>6.8181818181818175</v>
      </c>
      <c r="G6" s="67">
        <v>35.606060606060609</v>
      </c>
      <c r="H6" s="19">
        <v>2.2727272727272729</v>
      </c>
      <c r="I6" s="19">
        <v>2.2727272727272729</v>
      </c>
    </row>
    <row r="7" spans="2:9" x14ac:dyDescent="0.15">
      <c r="B7" s="134"/>
      <c r="C7" s="24" t="s">
        <v>16</v>
      </c>
      <c r="D7" s="15">
        <v>150</v>
      </c>
      <c r="E7" s="19">
        <v>36</v>
      </c>
      <c r="F7" s="19">
        <v>17.333333333333336</v>
      </c>
      <c r="G7" s="63">
        <v>40.666666666666664</v>
      </c>
      <c r="H7" s="19">
        <v>4</v>
      </c>
      <c r="I7" s="19">
        <v>2</v>
      </c>
    </row>
    <row r="8" spans="2:9" x14ac:dyDescent="0.15">
      <c r="B8" s="134"/>
      <c r="C8" s="24" t="s">
        <v>17</v>
      </c>
      <c r="D8" s="15">
        <v>149</v>
      </c>
      <c r="E8" s="19">
        <v>53.691275167785236</v>
      </c>
      <c r="F8" s="19">
        <v>22.818791946308725</v>
      </c>
      <c r="G8" s="19">
        <v>19.463087248322147</v>
      </c>
      <c r="H8" s="19">
        <v>3.3557046979865772</v>
      </c>
      <c r="I8" s="19">
        <v>0.67114093959731547</v>
      </c>
    </row>
    <row r="9" spans="2:9" x14ac:dyDescent="0.15">
      <c r="B9" s="134"/>
      <c r="C9" s="24" t="s">
        <v>18</v>
      </c>
      <c r="D9" s="15">
        <v>88</v>
      </c>
      <c r="E9" s="19">
        <v>51.136363636363633</v>
      </c>
      <c r="F9" s="19">
        <v>6.8181818181818175</v>
      </c>
      <c r="G9" s="19">
        <v>38.636363636363633</v>
      </c>
      <c r="H9" s="19">
        <v>3.4090909090909087</v>
      </c>
      <c r="I9" s="19">
        <v>0</v>
      </c>
    </row>
    <row r="10" spans="2:9" x14ac:dyDescent="0.15">
      <c r="B10" s="134"/>
      <c r="C10" s="24" t="s">
        <v>19</v>
      </c>
      <c r="D10" s="15">
        <v>98</v>
      </c>
      <c r="E10" s="19">
        <v>51.020408163265309</v>
      </c>
      <c r="F10" s="19">
        <v>20.408163265306122</v>
      </c>
      <c r="G10" s="19">
        <v>23.469387755102041</v>
      </c>
      <c r="H10" s="19">
        <v>4.0816326530612246</v>
      </c>
      <c r="I10" s="19">
        <v>1.0204081632653061</v>
      </c>
    </row>
    <row r="11" spans="2:9" x14ac:dyDescent="0.15">
      <c r="B11" s="134"/>
      <c r="C11" s="24" t="s">
        <v>20</v>
      </c>
      <c r="D11" s="15">
        <v>102</v>
      </c>
      <c r="E11" s="19">
        <v>36.274509803921568</v>
      </c>
      <c r="F11" s="63">
        <v>28.431372549019606</v>
      </c>
      <c r="G11" s="19">
        <v>29.411764705882355</v>
      </c>
      <c r="H11" s="19">
        <v>4.9019607843137258</v>
      </c>
      <c r="I11" s="19">
        <v>0.98039215686274506</v>
      </c>
    </row>
    <row r="12" spans="2:9" x14ac:dyDescent="0.15">
      <c r="B12" s="134"/>
      <c r="C12" s="24" t="s">
        <v>21</v>
      </c>
      <c r="D12" s="15">
        <v>65</v>
      </c>
      <c r="E12" s="19">
        <v>52.307692307692314</v>
      </c>
      <c r="F12" s="63">
        <v>35.384615384615387</v>
      </c>
      <c r="G12" s="19">
        <v>4.6153846153846159</v>
      </c>
      <c r="H12" s="19">
        <v>6.1538461538461542</v>
      </c>
      <c r="I12" s="19">
        <v>1.5384615384615385</v>
      </c>
    </row>
    <row r="13" spans="2:9" x14ac:dyDescent="0.15">
      <c r="B13" s="134"/>
      <c r="C13" s="24" t="s">
        <v>7</v>
      </c>
      <c r="D13" s="15">
        <v>177</v>
      </c>
      <c r="E13" s="19">
        <v>35.028248587570623</v>
      </c>
      <c r="F13" s="63">
        <v>43.502824858757059</v>
      </c>
      <c r="G13" s="19">
        <v>14.689265536723164</v>
      </c>
      <c r="H13" s="19">
        <v>4.5197740112994351</v>
      </c>
      <c r="I13" s="19">
        <v>2.2598870056497176</v>
      </c>
    </row>
    <row r="14" spans="2:9" x14ac:dyDescent="0.15">
      <c r="B14" s="98"/>
      <c r="C14" s="25" t="s">
        <v>8</v>
      </c>
      <c r="D14" s="16">
        <v>24</v>
      </c>
      <c r="E14" s="17">
        <v>29.166666666666668</v>
      </c>
      <c r="F14" s="17">
        <v>45.833333333333329</v>
      </c>
      <c r="G14" s="17">
        <v>12.5</v>
      </c>
      <c r="H14" s="17">
        <v>12.5</v>
      </c>
      <c r="I14" s="17">
        <v>0</v>
      </c>
    </row>
    <row r="15" spans="2:9" ht="12" customHeight="1" x14ac:dyDescent="0.15">
      <c r="B15" s="301" t="s">
        <v>607</v>
      </c>
      <c r="C15" s="302"/>
      <c r="D15" s="15">
        <v>985</v>
      </c>
      <c r="E15" s="129">
        <v>357</v>
      </c>
      <c r="F15" s="129">
        <v>278</v>
      </c>
      <c r="G15" s="129">
        <v>279</v>
      </c>
      <c r="H15" s="129">
        <v>53</v>
      </c>
      <c r="I15" s="129">
        <v>18</v>
      </c>
    </row>
    <row r="16" spans="2:9" x14ac:dyDescent="0.15">
      <c r="B16" s="303"/>
      <c r="C16" s="304"/>
      <c r="D16" s="21">
        <v>100</v>
      </c>
      <c r="E16" s="17">
        <v>36.243654822335024</v>
      </c>
      <c r="F16" s="17">
        <v>28.223350253807105</v>
      </c>
      <c r="G16" s="17">
        <v>28.324873096446701</v>
      </c>
      <c r="H16" s="17">
        <v>5.3807106598984769</v>
      </c>
      <c r="I16" s="17">
        <v>1.8274111675126905</v>
      </c>
    </row>
    <row r="17" spans="2:9" x14ac:dyDescent="0.15">
      <c r="B17" s="134" t="s">
        <v>608</v>
      </c>
      <c r="C17" s="24" t="s">
        <v>15</v>
      </c>
      <c r="D17" s="15">
        <v>132</v>
      </c>
      <c r="E17" s="19">
        <v>39.393939393939391</v>
      </c>
      <c r="F17" s="19">
        <v>21.969696969696969</v>
      </c>
      <c r="G17" s="19">
        <v>29.545454545454547</v>
      </c>
      <c r="H17" s="19">
        <v>7.5757575757575761</v>
      </c>
      <c r="I17" s="19">
        <v>1.5151515151515151</v>
      </c>
    </row>
    <row r="18" spans="2:9" x14ac:dyDescent="0.15">
      <c r="B18" s="134"/>
      <c r="C18" s="24" t="s">
        <v>16</v>
      </c>
      <c r="D18" s="15">
        <v>150</v>
      </c>
      <c r="E18" s="19">
        <v>27.333333333333332</v>
      </c>
      <c r="F18" s="19">
        <v>19.333333333333332</v>
      </c>
      <c r="G18" s="63">
        <v>42.666666666666671</v>
      </c>
      <c r="H18" s="19">
        <v>10</v>
      </c>
      <c r="I18" s="19">
        <v>0.66666666666666674</v>
      </c>
    </row>
    <row r="19" spans="2:9" x14ac:dyDescent="0.15">
      <c r="B19" s="134"/>
      <c r="C19" s="24" t="s">
        <v>17</v>
      </c>
      <c r="D19" s="15">
        <v>149</v>
      </c>
      <c r="E19" s="19">
        <v>38.255033557046978</v>
      </c>
      <c r="F19" s="19">
        <v>22.14765100671141</v>
      </c>
      <c r="G19" s="19">
        <v>32.214765100671137</v>
      </c>
      <c r="H19" s="19">
        <v>2.6845637583892619</v>
      </c>
      <c r="I19" s="19">
        <v>4.6979865771812079</v>
      </c>
    </row>
    <row r="20" spans="2:9" x14ac:dyDescent="0.15">
      <c r="B20" s="134"/>
      <c r="C20" s="24" t="s">
        <v>18</v>
      </c>
      <c r="D20" s="15">
        <v>88</v>
      </c>
      <c r="E20" s="19">
        <v>30.681818181818183</v>
      </c>
      <c r="F20" s="19">
        <v>19.318181818181817</v>
      </c>
      <c r="G20" s="67">
        <v>47.727272727272727</v>
      </c>
      <c r="H20" s="19">
        <v>2.2727272727272729</v>
      </c>
      <c r="I20" s="19">
        <v>0</v>
      </c>
    </row>
    <row r="21" spans="2:9" x14ac:dyDescent="0.15">
      <c r="B21" s="134"/>
      <c r="C21" s="24" t="s">
        <v>19</v>
      </c>
      <c r="D21" s="15">
        <v>98</v>
      </c>
      <c r="E21" s="19">
        <v>45.91836734693878</v>
      </c>
      <c r="F21" s="19">
        <v>29.591836734693878</v>
      </c>
      <c r="G21" s="19">
        <v>21.428571428571427</v>
      </c>
      <c r="H21" s="19">
        <v>2.0408163265306123</v>
      </c>
      <c r="I21" s="19">
        <v>1.0204081632653061</v>
      </c>
    </row>
    <row r="22" spans="2:9" x14ac:dyDescent="0.15">
      <c r="B22" s="134"/>
      <c r="C22" s="24" t="s">
        <v>20</v>
      </c>
      <c r="D22" s="15">
        <v>102</v>
      </c>
      <c r="E22" s="19">
        <v>31.372549019607842</v>
      </c>
      <c r="F22" s="63">
        <v>35.294117647058826</v>
      </c>
      <c r="G22" s="19">
        <v>27.450980392156865</v>
      </c>
      <c r="H22" s="19">
        <v>2.9411764705882351</v>
      </c>
      <c r="I22" s="19">
        <v>2.9411764705882351</v>
      </c>
    </row>
    <row r="23" spans="2:9" x14ac:dyDescent="0.15">
      <c r="B23" s="134"/>
      <c r="C23" s="24" t="s">
        <v>21</v>
      </c>
      <c r="D23" s="15">
        <v>65</v>
      </c>
      <c r="E23" s="19">
        <v>49.230769230769234</v>
      </c>
      <c r="F23" s="63">
        <v>30.76923076923077</v>
      </c>
      <c r="G23" s="19">
        <v>10.76923076923077</v>
      </c>
      <c r="H23" s="19">
        <v>6.1538461538461542</v>
      </c>
      <c r="I23" s="19">
        <v>3.0769230769230771</v>
      </c>
    </row>
    <row r="24" spans="2:9" x14ac:dyDescent="0.15">
      <c r="B24" s="134"/>
      <c r="C24" s="24" t="s">
        <v>7</v>
      </c>
      <c r="D24" s="15">
        <v>177</v>
      </c>
      <c r="E24" s="19">
        <v>38.418079096045197</v>
      </c>
      <c r="F24" s="63">
        <v>38.418079096045197</v>
      </c>
      <c r="G24" s="19">
        <v>15.254237288135593</v>
      </c>
      <c r="H24" s="19">
        <v>6.7796610169491522</v>
      </c>
      <c r="I24" s="19">
        <v>1.1299435028248588</v>
      </c>
    </row>
    <row r="25" spans="2:9" x14ac:dyDescent="0.15">
      <c r="B25" s="135"/>
      <c r="C25" s="25" t="s">
        <v>8</v>
      </c>
      <c r="D25" s="16">
        <v>24</v>
      </c>
      <c r="E25" s="17">
        <v>12.5</v>
      </c>
      <c r="F25" s="17">
        <v>70.833333333333343</v>
      </c>
      <c r="G25" s="17">
        <v>12.5</v>
      </c>
      <c r="H25" s="17">
        <v>4.1666666666666661</v>
      </c>
      <c r="I25" s="17">
        <v>0</v>
      </c>
    </row>
  </sheetData>
  <mergeCells count="4">
    <mergeCell ref="B4:C5"/>
    <mergeCell ref="B15:C16"/>
    <mergeCell ref="D2:I2"/>
    <mergeCell ref="C2:C3"/>
  </mergeCells>
  <phoneticPr fontId="2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57A52-6B4F-4F58-A677-11A2896120A4}">
  <dimension ref="B2:I23"/>
  <sheetViews>
    <sheetView showGridLines="0" zoomScale="90" zoomScaleNormal="90" workbookViewId="0"/>
  </sheetViews>
  <sheetFormatPr defaultRowHeight="12" x14ac:dyDescent="0.15"/>
  <cols>
    <col min="2" max="2" width="17.109375" customWidth="1"/>
    <col min="3" max="3" width="17.5546875" customWidth="1"/>
  </cols>
  <sheetData>
    <row r="2" spans="2:9" x14ac:dyDescent="0.15">
      <c r="B2" s="305"/>
      <c r="C2" s="305"/>
      <c r="D2" s="305" t="s">
        <v>434</v>
      </c>
      <c r="E2" s="305"/>
      <c r="F2" s="305"/>
      <c r="G2" s="305"/>
      <c r="H2" s="305"/>
      <c r="I2" s="305"/>
    </row>
    <row r="3" spans="2:9" ht="75.599999999999994" x14ac:dyDescent="0.15">
      <c r="B3" s="305"/>
      <c r="C3" s="305"/>
      <c r="D3" s="13" t="s">
        <v>1</v>
      </c>
      <c r="E3" s="12" t="s">
        <v>278</v>
      </c>
      <c r="F3" s="12" t="s">
        <v>279</v>
      </c>
      <c r="G3" s="12" t="s">
        <v>280</v>
      </c>
      <c r="H3" s="12" t="s">
        <v>281</v>
      </c>
      <c r="I3" s="12" t="s">
        <v>277</v>
      </c>
    </row>
    <row r="4" spans="2:9" x14ac:dyDescent="0.15">
      <c r="B4" s="290" t="s">
        <v>606</v>
      </c>
      <c r="C4" s="287"/>
      <c r="D4" s="14">
        <v>985</v>
      </c>
      <c r="E4" s="14">
        <v>439</v>
      </c>
      <c r="F4" s="14">
        <v>235</v>
      </c>
      <c r="G4" s="14">
        <v>256</v>
      </c>
      <c r="H4" s="14">
        <v>41</v>
      </c>
      <c r="I4" s="14">
        <v>14</v>
      </c>
    </row>
    <row r="5" spans="2:9" x14ac:dyDescent="0.15">
      <c r="B5" s="288"/>
      <c r="C5" s="289"/>
      <c r="D5" s="21">
        <v>100</v>
      </c>
      <c r="E5" s="17">
        <v>44.568527918781726</v>
      </c>
      <c r="F5" s="17">
        <v>23.857868020304569</v>
      </c>
      <c r="G5" s="17">
        <v>25.98984771573604</v>
      </c>
      <c r="H5" s="17">
        <v>4.1624365482233499</v>
      </c>
      <c r="I5" s="17">
        <v>1.4213197969543148</v>
      </c>
    </row>
    <row r="6" spans="2:9" x14ac:dyDescent="0.15">
      <c r="B6" s="306" t="s">
        <v>571</v>
      </c>
      <c r="C6" s="24" t="s">
        <v>26</v>
      </c>
      <c r="D6" s="15">
        <v>820</v>
      </c>
      <c r="E6" s="19">
        <v>47.926829268292678</v>
      </c>
      <c r="F6" s="19">
        <v>17.682926829268293</v>
      </c>
      <c r="G6" s="63">
        <v>29.634146341463413</v>
      </c>
      <c r="H6" s="19">
        <v>3.1707317073170733</v>
      </c>
      <c r="I6" s="19">
        <v>1.5853658536585367</v>
      </c>
    </row>
    <row r="7" spans="2:9" x14ac:dyDescent="0.15">
      <c r="B7" s="307"/>
      <c r="C7" s="24" t="s">
        <v>27</v>
      </c>
      <c r="D7" s="15">
        <v>29</v>
      </c>
      <c r="E7" s="19">
        <v>31.03448275862069</v>
      </c>
      <c r="F7" s="67">
        <v>51.724137931034484</v>
      </c>
      <c r="G7" s="67">
        <v>3.4482758620689653</v>
      </c>
      <c r="H7" s="67">
        <v>10.344827586206897</v>
      </c>
      <c r="I7" s="67">
        <v>3.4482758620689653</v>
      </c>
    </row>
    <row r="8" spans="2:9" x14ac:dyDescent="0.15">
      <c r="B8" s="307"/>
      <c r="C8" s="24" t="s">
        <v>28</v>
      </c>
      <c r="D8" s="15">
        <v>37</v>
      </c>
      <c r="E8" s="19">
        <v>40.54054054054054</v>
      </c>
      <c r="F8" s="67">
        <v>48.648648648648653</v>
      </c>
      <c r="G8" s="67">
        <v>10.810810810810811</v>
      </c>
      <c r="H8" s="67">
        <v>0</v>
      </c>
      <c r="I8" s="67">
        <v>0</v>
      </c>
    </row>
    <row r="9" spans="2:9" x14ac:dyDescent="0.15">
      <c r="B9" s="307"/>
      <c r="C9" s="24" t="s">
        <v>29</v>
      </c>
      <c r="D9" s="15">
        <v>62</v>
      </c>
      <c r="E9" s="19">
        <v>20.967741935483872</v>
      </c>
      <c r="F9" s="63">
        <v>62.903225806451616</v>
      </c>
      <c r="G9" s="19">
        <v>8.064516129032258</v>
      </c>
      <c r="H9" s="19">
        <v>8.064516129032258</v>
      </c>
      <c r="I9" s="19">
        <v>0</v>
      </c>
    </row>
    <row r="10" spans="2:9" x14ac:dyDescent="0.15">
      <c r="B10" s="307"/>
      <c r="C10" s="24" t="s">
        <v>30</v>
      </c>
      <c r="D10" s="15">
        <v>2</v>
      </c>
      <c r="E10" s="19">
        <v>0</v>
      </c>
      <c r="F10" s="19">
        <v>100</v>
      </c>
      <c r="G10" s="19">
        <v>0</v>
      </c>
      <c r="H10" s="19">
        <v>0</v>
      </c>
      <c r="I10" s="19">
        <v>0</v>
      </c>
    </row>
    <row r="11" spans="2:9" x14ac:dyDescent="0.15">
      <c r="B11" s="307"/>
      <c r="C11" s="24" t="s">
        <v>31</v>
      </c>
      <c r="D11" s="15">
        <v>4</v>
      </c>
      <c r="E11" s="19">
        <v>25</v>
      </c>
      <c r="F11" s="19">
        <v>25</v>
      </c>
      <c r="G11" s="19">
        <v>0</v>
      </c>
      <c r="H11" s="19">
        <v>50</v>
      </c>
      <c r="I11" s="19">
        <v>0</v>
      </c>
    </row>
    <row r="12" spans="2:9" x14ac:dyDescent="0.15">
      <c r="B12" s="307"/>
      <c r="C12" s="24" t="s">
        <v>7</v>
      </c>
      <c r="D12" s="15">
        <v>7</v>
      </c>
      <c r="E12" s="19">
        <v>14.285714285714285</v>
      </c>
      <c r="F12" s="19">
        <v>57.142857142857139</v>
      </c>
      <c r="G12" s="19">
        <v>0</v>
      </c>
      <c r="H12" s="19">
        <v>28.571428571428569</v>
      </c>
      <c r="I12" s="19">
        <v>0</v>
      </c>
    </row>
    <row r="13" spans="2:9" ht="16.8" customHeight="1" x14ac:dyDescent="0.15">
      <c r="B13" s="308"/>
      <c r="C13" s="25" t="s">
        <v>8</v>
      </c>
      <c r="D13" s="16">
        <v>24</v>
      </c>
      <c r="E13" s="17">
        <v>29.166666666666668</v>
      </c>
      <c r="F13" s="17">
        <v>45.833333333333329</v>
      </c>
      <c r="G13" s="17">
        <v>12.5</v>
      </c>
      <c r="H13" s="17">
        <v>12.5</v>
      </c>
      <c r="I13" s="17">
        <v>0</v>
      </c>
    </row>
    <row r="14" spans="2:9" ht="16.8" customHeight="1" x14ac:dyDescent="0.15">
      <c r="B14" s="290" t="s">
        <v>607</v>
      </c>
      <c r="C14" s="287"/>
      <c r="D14" s="15">
        <v>985</v>
      </c>
      <c r="E14" s="129">
        <v>357</v>
      </c>
      <c r="F14" s="129">
        <v>278</v>
      </c>
      <c r="G14" s="129">
        <v>279</v>
      </c>
      <c r="H14" s="129">
        <v>53</v>
      </c>
      <c r="I14" s="129">
        <v>18</v>
      </c>
    </row>
    <row r="15" spans="2:9" ht="16.8" customHeight="1" x14ac:dyDescent="0.15">
      <c r="B15" s="288"/>
      <c r="C15" s="289"/>
      <c r="D15" s="21">
        <v>100</v>
      </c>
      <c r="E15" s="17">
        <v>36.243654822335024</v>
      </c>
      <c r="F15" s="17">
        <v>28.223350253807105</v>
      </c>
      <c r="G15" s="17">
        <v>28.324873096446701</v>
      </c>
      <c r="H15" s="17">
        <v>5.3807106598984769</v>
      </c>
      <c r="I15" s="17">
        <v>1.8274111675126905</v>
      </c>
    </row>
    <row r="16" spans="2:9" ht="12" customHeight="1" x14ac:dyDescent="0.15">
      <c r="B16" s="306" t="s">
        <v>571</v>
      </c>
      <c r="C16" s="39" t="s">
        <v>26</v>
      </c>
      <c r="D16" s="15">
        <v>820</v>
      </c>
      <c r="E16" s="19">
        <v>36.341463414634148</v>
      </c>
      <c r="F16" s="19">
        <v>24.634146341463413</v>
      </c>
      <c r="G16" s="63">
        <v>31.585365853658537</v>
      </c>
      <c r="H16" s="19">
        <v>5.4878048780487809</v>
      </c>
      <c r="I16" s="19">
        <v>1.9512195121951219</v>
      </c>
    </row>
    <row r="17" spans="2:9" x14ac:dyDescent="0.15">
      <c r="B17" s="307"/>
      <c r="C17" s="39" t="s">
        <v>27</v>
      </c>
      <c r="D17" s="68">
        <v>29</v>
      </c>
      <c r="E17" s="67">
        <v>51.724137931034484</v>
      </c>
      <c r="F17" s="67">
        <v>37.931034482758619</v>
      </c>
      <c r="G17" s="19">
        <v>10.344827586206897</v>
      </c>
      <c r="H17" s="19">
        <v>0</v>
      </c>
      <c r="I17" s="19">
        <v>0</v>
      </c>
    </row>
    <row r="18" spans="2:9" x14ac:dyDescent="0.15">
      <c r="B18" s="307"/>
      <c r="C18" s="39" t="s">
        <v>28</v>
      </c>
      <c r="D18" s="68">
        <v>37</v>
      </c>
      <c r="E18" s="67">
        <v>59.45945945945946</v>
      </c>
      <c r="F18" s="67">
        <v>27.027027027027028</v>
      </c>
      <c r="G18" s="19">
        <v>10.810810810810811</v>
      </c>
      <c r="H18" s="19">
        <v>0</v>
      </c>
      <c r="I18" s="19">
        <v>2.7027027027027026</v>
      </c>
    </row>
    <row r="19" spans="2:9" x14ac:dyDescent="0.15">
      <c r="B19" s="307"/>
      <c r="C19" s="39" t="s">
        <v>29</v>
      </c>
      <c r="D19" s="15">
        <v>62</v>
      </c>
      <c r="E19" s="19">
        <v>19.35483870967742</v>
      </c>
      <c r="F19" s="63">
        <v>59.677419354838712</v>
      </c>
      <c r="G19" s="19">
        <v>11.29032258064516</v>
      </c>
      <c r="H19" s="19">
        <v>8.064516129032258</v>
      </c>
      <c r="I19" s="19">
        <v>1.6129032258064515</v>
      </c>
    </row>
    <row r="20" spans="2:9" x14ac:dyDescent="0.15">
      <c r="B20" s="307"/>
      <c r="C20" s="39" t="s">
        <v>30</v>
      </c>
      <c r="D20" s="15">
        <v>2</v>
      </c>
      <c r="E20" s="19">
        <v>100</v>
      </c>
      <c r="F20" s="19">
        <v>0</v>
      </c>
      <c r="G20" s="19">
        <v>0</v>
      </c>
      <c r="H20" s="19">
        <v>0</v>
      </c>
      <c r="I20" s="19">
        <v>0</v>
      </c>
    </row>
    <row r="21" spans="2:9" x14ac:dyDescent="0.15">
      <c r="B21" s="307"/>
      <c r="C21" s="39" t="s">
        <v>31</v>
      </c>
      <c r="D21" s="15">
        <v>4</v>
      </c>
      <c r="E21" s="19">
        <v>50</v>
      </c>
      <c r="F21" s="19">
        <v>0</v>
      </c>
      <c r="G21" s="19">
        <v>0</v>
      </c>
      <c r="H21" s="19">
        <v>50</v>
      </c>
      <c r="I21" s="19">
        <v>0</v>
      </c>
    </row>
    <row r="22" spans="2:9" ht="12.6" customHeight="1" x14ac:dyDescent="0.15">
      <c r="B22" s="307"/>
      <c r="C22" s="39" t="s">
        <v>7</v>
      </c>
      <c r="D22" s="15">
        <v>7</v>
      </c>
      <c r="E22" s="19">
        <v>42.857142857142854</v>
      </c>
      <c r="F22" s="19">
        <v>14.285714285714285</v>
      </c>
      <c r="G22" s="19">
        <v>42.857142857142854</v>
      </c>
      <c r="H22" s="19">
        <v>0</v>
      </c>
      <c r="I22" s="19">
        <v>0</v>
      </c>
    </row>
    <row r="23" spans="2:9" ht="14.4" customHeight="1" x14ac:dyDescent="0.15">
      <c r="B23" s="308"/>
      <c r="C23" s="40" t="s">
        <v>8</v>
      </c>
      <c r="D23" s="16">
        <v>24</v>
      </c>
      <c r="E23" s="17">
        <v>12.5</v>
      </c>
      <c r="F23" s="17">
        <v>70.833333333333343</v>
      </c>
      <c r="G23" s="17">
        <v>12.5</v>
      </c>
      <c r="H23" s="17">
        <v>4.1666666666666661</v>
      </c>
      <c r="I23" s="17">
        <v>0</v>
      </c>
    </row>
  </sheetData>
  <mergeCells count="6">
    <mergeCell ref="D2:I2"/>
    <mergeCell ref="B2:C3"/>
    <mergeCell ref="B6:B13"/>
    <mergeCell ref="B16:B23"/>
    <mergeCell ref="B4:C5"/>
    <mergeCell ref="B14:C1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53</vt:i4>
      </vt:variant>
      <vt:variant>
        <vt:lpstr>名前付き一覧</vt:lpstr>
      </vt:variant>
      <vt:variant>
        <vt:i4>10</vt:i4>
      </vt:variant>
    </vt:vector>
  </HeadingPairs>
  <TitlesOfParts>
    <vt:vector size="63" baseType="lpstr">
      <vt:lpstr>1</vt:lpstr>
      <vt:lpstr>2</vt:lpstr>
      <vt:lpstr>3</vt:lpstr>
      <vt:lpstr>4-1-1</vt:lpstr>
      <vt:lpstr>4-2</vt:lpstr>
      <vt:lpstr>三大都市圏</vt:lpstr>
      <vt:lpstr>都市規模</vt:lpstr>
      <vt:lpstr>地域区分</vt:lpstr>
      <vt:lpstr>事業主体法人種別</vt:lpstr>
      <vt:lpstr>母体法人業種</vt:lpstr>
      <vt:lpstr>有料老人ホーム・サービス</vt:lpstr>
      <vt:lpstr>併設・隣接状況訪問看護</vt:lpstr>
      <vt:lpstr>事業所開設年月</vt:lpstr>
      <vt:lpstr>運営主体との関係</vt:lpstr>
      <vt:lpstr>夜間の看護体制</vt:lpstr>
      <vt:lpstr>夜間看護体制加算</vt:lpstr>
      <vt:lpstr>医療機関連携加算の有無</vt:lpstr>
      <vt:lpstr>施設の位置づけ・ケア方針 </vt:lpstr>
      <vt:lpstr>医療処置を要する入居者への</vt:lpstr>
      <vt:lpstr>薬剤使用の適正化に向けた取組</vt:lpstr>
      <vt:lpstr>終末期等の医療</vt:lpstr>
      <vt:lpstr>看護賠償責任保険への加入</vt:lpstr>
      <vt:lpstr>看護賠償責任保険への加入２</vt:lpstr>
      <vt:lpstr>協力医との連絡頻度</vt:lpstr>
      <vt:lpstr>訪問医療を行っている医療機関数</vt:lpstr>
      <vt:lpstr>医師から住まいの看護職員へ</vt:lpstr>
      <vt:lpstr>緊急時の協力医のバックアップ体制</vt:lpstr>
      <vt:lpstr>協力機関への介護記録等の共有</vt:lpstr>
      <vt:lpstr>看護基準・看護手順書の整備状況</vt:lpstr>
      <vt:lpstr>看護職員に対する研修の実施状況</vt:lpstr>
      <vt:lpstr>医療対応に関する緊急時の対応</vt:lpstr>
      <vt:lpstr>緊急時に看護職員の派遣を依頼</vt:lpstr>
      <vt:lpstr>介護職員比率</vt:lpstr>
      <vt:lpstr>介護職員数(常勤・非常勤合計)</vt:lpstr>
      <vt:lpstr>たんの吸引等の医療処置</vt:lpstr>
      <vt:lpstr>看護職員数(常勤・非常勤合計)</vt:lpstr>
      <vt:lpstr>常勤の看護師、准看護師</vt:lpstr>
      <vt:lpstr>夜間の介護・看護職員数</vt:lpstr>
      <vt:lpstr>夜間の医療体制</vt:lpstr>
      <vt:lpstr>入居者総数</vt:lpstr>
      <vt:lpstr>平均要介護度</vt:lpstr>
      <vt:lpstr>重複を除いた医療処置を有する</vt:lpstr>
      <vt:lpstr>性別</vt:lpstr>
      <vt:lpstr>年齢</vt:lpstr>
      <vt:lpstr>勤務形態</vt:lpstr>
      <vt:lpstr>１週間の平均的な勤務時間</vt:lpstr>
      <vt:lpstr>職位</vt:lpstr>
      <vt:lpstr>実際に利用者・患者に対して看護を</vt:lpstr>
      <vt:lpstr>日常的に行っている業務</vt:lpstr>
      <vt:lpstr>介護行為時間と目的の組み合わせ別 医療対応の状況</vt:lpstr>
      <vt:lpstr>介護行為時間別</vt:lpstr>
      <vt:lpstr>看取り率</vt:lpstr>
      <vt:lpstr>医療対応の状況別 看取り率及び今後強化・充実が必要と考えられる</vt:lpstr>
      <vt:lpstr>'1'!Print_Area</vt:lpstr>
      <vt:lpstr>'2'!Print_Area</vt:lpstr>
      <vt:lpstr>'3'!Print_Area</vt:lpstr>
      <vt:lpstr>'4-1-1'!Print_Area</vt:lpstr>
      <vt:lpstr>'4-2'!Print_Area</vt:lpstr>
      <vt:lpstr>'1'!Print_Titles</vt:lpstr>
      <vt:lpstr>'2'!Print_Titles</vt:lpstr>
      <vt:lpstr>'3'!Print_Titles</vt:lpstr>
      <vt:lpstr>'4-1-1'!Print_Titles</vt:lpstr>
      <vt:lpstr>'4-2'!Print_Titles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yokohama2</dc:creator>
  <cp:lastModifiedBy>Hayate Hirakuri</cp:lastModifiedBy>
  <cp:lastPrinted>2022-01-20T01:53:01Z</cp:lastPrinted>
  <dcterms:created xsi:type="dcterms:W3CDTF">2006-05-27T14:09:52Z</dcterms:created>
  <dcterms:modified xsi:type="dcterms:W3CDTF">2022-04-21T02:29:09Z</dcterms:modified>
</cp:coreProperties>
</file>