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 codeName="ThisWorkbook"/>
  <xr:revisionPtr revIDLastSave="0" documentId="13_ncr:1_{589D1F39-304B-4CAE-BB8B-C7F7AA366CCF}" xr6:coauthVersionLast="44" xr6:coauthVersionMax="44" xr10:uidLastSave="{00000000-0000-0000-0000-000000000000}"/>
  <bookViews>
    <workbookView xWindow="-108" yWindow="-108" windowWidth="23256" windowHeight="12576" tabRatio="769" xr2:uid="{00000000-000D-0000-FFFF-FFFF00000000}"/>
  </bookViews>
  <sheets>
    <sheet name="Index" sheetId="10" r:id="rId1"/>
    <sheet name="【1】" sheetId="11" r:id="rId2"/>
    <sheet name="【2】" sheetId="12" r:id="rId3"/>
    <sheet name="【３】" sheetId="33" r:id="rId4"/>
    <sheet name="【４】" sheetId="29" r:id="rId5"/>
    <sheet name="【５】" sheetId="30" r:id="rId6"/>
    <sheet name="【６】" sheetId="32" r:id="rId7"/>
    <sheet name="【７】" sheetId="15" r:id="rId8"/>
  </sheets>
  <definedNames>
    <definedName name="_xlnm._FilterDatabase" localSheetId="1" hidden="1">【1】!$D$4:$G$247</definedName>
    <definedName name="_xlnm._FilterDatabase" localSheetId="2" hidden="1">【2】!$D$4:$BT$17</definedName>
    <definedName name="_xlnm._FilterDatabase" localSheetId="3" hidden="1">【３】!$E$4:$H$472</definedName>
    <definedName name="_xlnm._FilterDatabase" localSheetId="4" hidden="1">【４】!$D$4:$H$217</definedName>
    <definedName name="_xlnm._FilterDatabase" localSheetId="5" hidden="1">【５】!$D$4:$AM$21</definedName>
    <definedName name="_xlnm._FilterDatabase" localSheetId="6" hidden="1">【６】!$D$7:$BS$26</definedName>
    <definedName name="_xlnm._FilterDatabase" localSheetId="7" hidden="1">【７】!$E$4:$H$472</definedName>
    <definedName name="_xlnm.Print_Area" localSheetId="1">【1】!$D$4:$G$315</definedName>
    <definedName name="_xlnm.Print_Area" localSheetId="2">【2】!$D$4:$BT$17</definedName>
    <definedName name="_xlnm.Print_Area" localSheetId="3">【３】!$E$4:$H$532</definedName>
    <definedName name="_xlnm.Print_Area" localSheetId="4">【４】!$D$4:$H$229</definedName>
    <definedName name="_xlnm.Print_Area" localSheetId="5">【５】!$D$4:$AM$21</definedName>
    <definedName name="_xlnm.Print_Area" localSheetId="6">【６】!$D$7:$DK$26,【６】!$AP$27:$BA$78,【６】!$CC$27:$CG$78,【６】!$DA$27:$DK$78</definedName>
    <definedName name="_xlnm.Print_Area" localSheetId="7">【７】!$E$4:$H$532</definedName>
    <definedName name="_xlnm.Print_Area" localSheetId="0">Index!$B$2:$E$92</definedName>
    <definedName name="_xlnm.Print_Titles" localSheetId="1">【1】!$A:$C,【1】!$1:$3</definedName>
    <definedName name="_xlnm.Print_Titles" localSheetId="2">【2】!$A:$C,【2】!$1:$3</definedName>
    <definedName name="_xlnm.Print_Titles" localSheetId="3">【３】!$A:$D,【３】!$1:$3</definedName>
    <definedName name="_xlnm.Print_Titles" localSheetId="4">【４】!$A:$C,【４】!$1:$3</definedName>
    <definedName name="_xlnm.Print_Titles" localSheetId="5">【５】!$A:$C,【５】!$1:$3</definedName>
    <definedName name="_xlnm.Print_Titles" localSheetId="6">【６】!$A:$C,【６】!$1:$6</definedName>
    <definedName name="_xlnm.Print_Titles" localSheetId="7">【７】!$A:$D,【７】!$1:$3</definedName>
  </definedNames>
  <calcPr calcId="145621"/>
</workbook>
</file>

<file path=xl/calcChain.xml><?xml version="1.0" encoding="utf-8"?>
<calcChain xmlns="http://schemas.openxmlformats.org/spreadsheetml/2006/main">
  <c r="DK80" i="32" l="1"/>
  <c r="DJ80" i="32"/>
  <c r="DI80" i="32"/>
  <c r="DG80" i="32"/>
  <c r="DF80" i="32"/>
  <c r="F226" i="11"/>
  <c r="G226" i="11"/>
  <c r="E226" i="11"/>
  <c r="D226" i="11"/>
  <c r="DH123" i="32"/>
  <c r="DH124" i="32"/>
  <c r="DH125" i="32"/>
  <c r="DH126" i="32"/>
  <c r="DH127" i="32"/>
  <c r="DH128" i="32"/>
  <c r="DH129" i="32"/>
  <c r="DH130" i="32"/>
  <c r="DH131" i="32"/>
  <c r="DH132" i="32"/>
  <c r="DH133" i="32"/>
  <c r="DH134" i="32"/>
  <c r="DH135" i="32"/>
  <c r="DH136" i="32"/>
  <c r="DH137" i="32"/>
  <c r="DH103" i="32"/>
  <c r="DH104" i="32"/>
  <c r="DH105" i="32"/>
  <c r="DH106" i="32"/>
  <c r="DH107" i="32"/>
  <c r="DH108" i="32"/>
  <c r="DH109" i="32"/>
  <c r="DH110" i="32"/>
  <c r="DH111" i="32"/>
  <c r="DH122" i="32"/>
  <c r="DH102" i="32"/>
  <c r="DF101" i="32"/>
  <c r="DG101" i="32"/>
  <c r="DF96" i="32"/>
  <c r="DG96" i="32"/>
  <c r="DF91" i="32"/>
  <c r="DG91" i="32"/>
  <c r="DI91" i="32"/>
  <c r="DJ91" i="32"/>
  <c r="DK91" i="32"/>
  <c r="DF86" i="32"/>
  <c r="DG86" i="32"/>
  <c r="DI86" i="32"/>
  <c r="DJ86" i="32"/>
  <c r="DK86" i="32"/>
  <c r="DH90" i="32"/>
  <c r="DH89" i="32"/>
  <c r="DH88" i="32"/>
  <c r="DH87" i="32"/>
  <c r="DH85" i="32"/>
  <c r="DH84" i="32"/>
  <c r="DH83" i="32"/>
  <c r="DH82" i="32"/>
  <c r="DE100" i="32"/>
  <c r="DE99" i="32"/>
  <c r="DE98" i="32"/>
  <c r="DE97" i="32"/>
  <c r="DE95" i="32"/>
  <c r="DE94" i="32"/>
  <c r="DE93" i="32"/>
  <c r="DE92" i="32"/>
  <c r="DE83" i="32"/>
  <c r="DE84" i="32"/>
  <c r="DE85" i="32"/>
  <c r="DE87" i="32"/>
  <c r="DE88" i="32"/>
  <c r="DE89" i="32"/>
  <c r="DE90" i="32"/>
  <c r="DE102" i="32"/>
  <c r="DE103" i="32"/>
  <c r="DE104" i="32"/>
  <c r="DE105" i="32"/>
  <c r="DE106" i="32"/>
  <c r="DE107" i="32"/>
  <c r="DE108" i="32"/>
  <c r="DE109" i="32"/>
  <c r="DE110" i="32"/>
  <c r="DE111" i="32"/>
  <c r="DE112" i="32"/>
  <c r="DE113" i="32"/>
  <c r="DE114" i="32"/>
  <c r="DE115" i="32"/>
  <c r="DE116" i="32"/>
  <c r="DE117" i="32"/>
  <c r="DE118" i="32"/>
  <c r="DE119" i="32"/>
  <c r="DE120" i="32"/>
  <c r="DE121" i="32"/>
  <c r="DE122" i="32"/>
  <c r="DE123" i="32"/>
  <c r="DE124" i="32"/>
  <c r="DE125" i="32"/>
  <c r="DE126" i="32"/>
  <c r="DE127" i="32"/>
  <c r="DE128" i="32"/>
  <c r="DE129" i="32"/>
  <c r="DE130" i="32"/>
  <c r="DE131" i="32"/>
  <c r="DE132" i="32"/>
  <c r="DE133" i="32"/>
  <c r="DE134" i="32"/>
  <c r="DE135" i="32"/>
  <c r="DE136" i="32"/>
  <c r="DE137" i="32"/>
  <c r="DE138" i="32"/>
  <c r="DE139" i="32"/>
  <c r="DE140" i="32"/>
  <c r="DE141" i="32"/>
  <c r="DE142" i="32"/>
  <c r="DE143" i="32"/>
  <c r="DE144" i="32"/>
  <c r="DE145" i="32"/>
  <c r="DE146" i="32"/>
  <c r="DE147" i="32"/>
  <c r="DE148" i="32"/>
  <c r="DE149" i="32"/>
  <c r="DE150" i="32"/>
  <c r="DE151" i="32"/>
  <c r="DE152" i="32"/>
  <c r="DE153" i="32"/>
  <c r="DE82" i="32"/>
  <c r="DE80" i="32" s="1"/>
  <c r="DH80" i="32" l="1"/>
  <c r="DH91" i="32"/>
  <c r="DE101" i="32"/>
  <c r="DH86" i="32"/>
  <c r="DE96" i="32"/>
  <c r="DE86" i="32"/>
  <c r="DE91" i="32"/>
  <c r="AD52" i="30" l="1"/>
  <c r="A49" i="30"/>
  <c r="D65" i="30"/>
  <c r="X64" i="30"/>
  <c r="D63" i="30"/>
  <c r="X62" i="30"/>
  <c r="AI61" i="30"/>
  <c r="D61" i="30"/>
  <c r="X60" i="30"/>
  <c r="D59" i="30"/>
  <c r="X58" i="30"/>
  <c r="D57" i="30"/>
  <c r="X56" i="30"/>
  <c r="D55" i="30"/>
  <c r="X54" i="30"/>
  <c r="D53" i="30"/>
  <c r="X52" i="30"/>
  <c r="AD50" i="30"/>
  <c r="X50" i="30"/>
  <c r="X49" i="30" l="1"/>
  <c r="M49" i="30"/>
  <c r="AI51" i="30"/>
  <c r="D60" i="30"/>
  <c r="I62" i="30"/>
  <c r="AD49" i="30"/>
  <c r="M45" i="30"/>
  <c r="D56" i="30"/>
  <c r="D51" i="30"/>
  <c r="AI59" i="30"/>
  <c r="AI63" i="30"/>
  <c r="D49" i="30"/>
  <c r="AI53" i="30"/>
  <c r="AI55" i="30"/>
  <c r="AI57" i="30"/>
  <c r="M61" i="30"/>
  <c r="AI65" i="30"/>
  <c r="AD45" i="30"/>
  <c r="AD59" i="30"/>
  <c r="AD65" i="30"/>
  <c r="AI56" i="30"/>
  <c r="D50" i="30"/>
  <c r="X45" i="30"/>
  <c r="D52" i="30"/>
  <c r="X53" i="30"/>
  <c r="X55" i="30"/>
  <c r="M56" i="30"/>
  <c r="X57" i="30"/>
  <c r="X59" i="30"/>
  <c r="X61" i="30"/>
  <c r="X63" i="30"/>
  <c r="D64" i="30"/>
  <c r="I65" i="30"/>
  <c r="X65" i="30"/>
  <c r="AD54" i="30"/>
  <c r="AD56" i="30"/>
  <c r="AD58" i="30"/>
  <c r="AD60" i="30"/>
  <c r="AD62" i="30"/>
  <c r="AD64" i="30"/>
  <c r="I61" i="30" l="1"/>
  <c r="I53" i="30"/>
  <c r="M65" i="30"/>
  <c r="I54" i="30"/>
  <c r="M44" i="30"/>
  <c r="M64" i="30"/>
  <c r="I49" i="30"/>
  <c r="I45" i="30"/>
  <c r="M58" i="30"/>
  <c r="AI60" i="30"/>
  <c r="AD57" i="30"/>
  <c r="M53" i="30"/>
  <c r="AI49" i="30"/>
  <c r="AI45" i="30"/>
  <c r="I63" i="30"/>
  <c r="D58" i="30"/>
  <c r="I55" i="30"/>
  <c r="AI54" i="30"/>
  <c r="I52" i="30"/>
  <c r="I58" i="30"/>
  <c r="M60" i="30"/>
  <c r="M52" i="30"/>
  <c r="AI64" i="30"/>
  <c r="AD63" i="30"/>
  <c r="AD55" i="30"/>
  <c r="X51" i="30"/>
  <c r="X48" i="30" s="1"/>
  <c r="I60" i="30"/>
  <c r="M50" i="30"/>
  <c r="I64" i="30"/>
  <c r="M51" i="30"/>
  <c r="I57" i="30"/>
  <c r="AI58" i="30"/>
  <c r="M57" i="30"/>
  <c r="D45" i="30"/>
  <c r="M55" i="30"/>
  <c r="AI50" i="30"/>
  <c r="M62" i="30"/>
  <c r="M54" i="30"/>
  <c r="AI52" i="30"/>
  <c r="AD61" i="30"/>
  <c r="AD53" i="30"/>
  <c r="I56" i="30"/>
  <c r="D62" i="30"/>
  <c r="I59" i="30"/>
  <c r="D54" i="30"/>
  <c r="I51" i="30"/>
  <c r="AI62" i="30"/>
  <c r="AD51" i="30"/>
  <c r="AD48" i="30" s="1"/>
  <c r="M63" i="30"/>
  <c r="I50" i="30"/>
  <c r="M59" i="30"/>
  <c r="M47" i="30" l="1"/>
  <c r="AD46" i="30"/>
  <c r="AD47" i="30"/>
  <c r="AD44" i="30" s="1"/>
  <c r="D48" i="30"/>
  <c r="D47" i="30"/>
  <c r="D44" i="30" s="1"/>
  <c r="X47" i="30"/>
  <c r="X44" i="30" s="1"/>
  <c r="X46" i="30"/>
  <c r="D46" i="30"/>
  <c r="M46" i="30"/>
  <c r="I47" i="30"/>
  <c r="I44" i="30" s="1"/>
  <c r="I48" i="30"/>
  <c r="I46" i="30"/>
  <c r="M48" i="30"/>
  <c r="AI46" i="30"/>
  <c r="AI47" i="30"/>
  <c r="AI44" i="30" s="1"/>
  <c r="AI48" i="30"/>
  <c r="H4" i="15" l="1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83" i="15"/>
  <c r="H84" i="15"/>
  <c r="H85" i="15"/>
  <c r="H86" i="15"/>
  <c r="H87" i="15"/>
  <c r="H88" i="15"/>
  <c r="H89" i="15"/>
  <c r="H90" i="15"/>
  <c r="H91" i="15"/>
  <c r="H92" i="15"/>
  <c r="H93" i="15"/>
  <c r="H94" i="15"/>
  <c r="H95" i="15"/>
  <c r="H96" i="15"/>
  <c r="H97" i="15"/>
  <c r="H98" i="15"/>
  <c r="H99" i="15"/>
  <c r="H100" i="15"/>
  <c r="H101" i="15"/>
  <c r="H102" i="15"/>
  <c r="H103" i="15"/>
  <c r="H104" i="15"/>
  <c r="H105" i="15"/>
  <c r="H106" i="15"/>
  <c r="H107" i="15"/>
  <c r="H108" i="15"/>
  <c r="H109" i="15"/>
  <c r="H110" i="15"/>
  <c r="H111" i="15"/>
  <c r="H112" i="15"/>
  <c r="H113" i="15"/>
  <c r="H114" i="15"/>
  <c r="H115" i="15"/>
  <c r="H116" i="15"/>
  <c r="H117" i="15"/>
  <c r="H118" i="15"/>
  <c r="H119" i="15"/>
  <c r="H120" i="15"/>
  <c r="H121" i="15"/>
  <c r="H122" i="15"/>
  <c r="H123" i="15"/>
  <c r="H124" i="15"/>
  <c r="H125" i="15"/>
  <c r="H126" i="15"/>
  <c r="H127" i="15"/>
  <c r="H128" i="15"/>
  <c r="H129" i="15"/>
  <c r="H130" i="15"/>
  <c r="H131" i="15"/>
  <c r="H132" i="15"/>
  <c r="H133" i="15"/>
  <c r="H134" i="15"/>
  <c r="H135" i="15"/>
  <c r="H136" i="15"/>
  <c r="H137" i="15"/>
  <c r="H138" i="15"/>
  <c r="H139" i="15"/>
  <c r="H140" i="15"/>
  <c r="H141" i="15"/>
  <c r="H142" i="15"/>
  <c r="H143" i="15"/>
  <c r="H144" i="15"/>
  <c r="H145" i="15"/>
  <c r="H146" i="15"/>
  <c r="H147" i="15"/>
  <c r="H148" i="15"/>
  <c r="H149" i="15"/>
  <c r="H150" i="15"/>
  <c r="H151" i="15"/>
  <c r="H152" i="15"/>
  <c r="H153" i="15"/>
  <c r="H154" i="15"/>
  <c r="H155" i="15"/>
  <c r="H156" i="15"/>
  <c r="H157" i="15"/>
  <c r="H158" i="15"/>
  <c r="H159" i="15"/>
  <c r="H160" i="15"/>
  <c r="H161" i="15"/>
  <c r="H162" i="15"/>
  <c r="H163" i="15"/>
  <c r="H164" i="15"/>
  <c r="H165" i="15"/>
  <c r="H166" i="15"/>
  <c r="H167" i="15"/>
  <c r="H168" i="15"/>
  <c r="H169" i="15"/>
  <c r="H170" i="15"/>
  <c r="H171" i="15"/>
  <c r="H172" i="15"/>
  <c r="H173" i="15"/>
  <c r="H174" i="15"/>
  <c r="H175" i="15"/>
  <c r="H176" i="15"/>
  <c r="H177" i="15"/>
  <c r="H178" i="15"/>
  <c r="H179" i="15"/>
  <c r="H180" i="15"/>
  <c r="H181" i="15"/>
  <c r="H182" i="15"/>
  <c r="H183" i="15"/>
  <c r="H184" i="15"/>
  <c r="H185" i="15"/>
  <c r="H186" i="15"/>
  <c r="H187" i="15"/>
  <c r="H188" i="15"/>
  <c r="H189" i="15"/>
  <c r="H190" i="15"/>
  <c r="H191" i="15"/>
  <c r="H192" i="15"/>
  <c r="H193" i="15"/>
  <c r="H194" i="15"/>
  <c r="H195" i="15"/>
  <c r="H196" i="15"/>
  <c r="H197" i="15"/>
  <c r="H198" i="15"/>
  <c r="H199" i="15"/>
  <c r="H200" i="15"/>
  <c r="H201" i="15"/>
  <c r="H202" i="15"/>
  <c r="H203" i="15"/>
  <c r="H204" i="15"/>
  <c r="H205" i="15"/>
  <c r="H206" i="15"/>
  <c r="H207" i="15"/>
  <c r="H208" i="15"/>
  <c r="H209" i="15"/>
  <c r="H210" i="15"/>
  <c r="H211" i="15"/>
  <c r="H212" i="15"/>
  <c r="H213" i="15"/>
  <c r="H214" i="15"/>
  <c r="H215" i="15"/>
  <c r="H216" i="15"/>
  <c r="H217" i="15"/>
  <c r="H218" i="15"/>
  <c r="H219" i="15"/>
  <c r="H220" i="15"/>
  <c r="H221" i="15"/>
  <c r="H222" i="15"/>
  <c r="H223" i="15"/>
  <c r="H224" i="15"/>
  <c r="H225" i="15"/>
  <c r="H226" i="15"/>
  <c r="H227" i="15"/>
  <c r="H228" i="15"/>
  <c r="H229" i="15"/>
  <c r="H230" i="15"/>
  <c r="H231" i="15"/>
  <c r="H232" i="15"/>
  <c r="H233" i="15"/>
  <c r="H234" i="15"/>
  <c r="H235" i="15"/>
  <c r="H236" i="15"/>
  <c r="H237" i="15"/>
  <c r="H238" i="15"/>
  <c r="H239" i="15"/>
  <c r="H240" i="15"/>
  <c r="H241" i="15"/>
  <c r="H242" i="15"/>
  <c r="H243" i="15"/>
  <c r="H244" i="15"/>
  <c r="H245" i="15"/>
  <c r="H246" i="15"/>
  <c r="H247" i="15"/>
  <c r="H248" i="15"/>
  <c r="H249" i="15"/>
  <c r="H250" i="15"/>
  <c r="H251" i="15"/>
  <c r="H252" i="15"/>
  <c r="H253" i="15"/>
  <c r="H254" i="15"/>
  <c r="H255" i="15"/>
  <c r="H256" i="15"/>
  <c r="H257" i="15"/>
  <c r="H258" i="15"/>
  <c r="H259" i="15"/>
  <c r="H260" i="15"/>
  <c r="H261" i="15"/>
  <c r="H262" i="15"/>
  <c r="H263" i="15"/>
  <c r="H264" i="15"/>
  <c r="H265" i="15"/>
  <c r="H266" i="15"/>
  <c r="H267" i="15"/>
  <c r="H268" i="15"/>
  <c r="H269" i="15"/>
  <c r="H270" i="15"/>
  <c r="H271" i="15"/>
  <c r="H272" i="15"/>
  <c r="H273" i="15"/>
  <c r="H274" i="15"/>
  <c r="H275" i="15"/>
  <c r="H276" i="15"/>
  <c r="H277" i="15"/>
  <c r="H278" i="15"/>
  <c r="H279" i="15"/>
  <c r="H280" i="15"/>
  <c r="H281" i="15"/>
  <c r="H282" i="15"/>
  <c r="H283" i="15"/>
  <c r="H284" i="15"/>
  <c r="H285" i="15"/>
  <c r="H286" i="15"/>
  <c r="H287" i="15"/>
  <c r="H288" i="15"/>
  <c r="H289" i="15"/>
  <c r="H290" i="15"/>
  <c r="H291" i="15"/>
  <c r="H292" i="15"/>
  <c r="H293" i="15"/>
  <c r="H294" i="15"/>
  <c r="H295" i="15"/>
  <c r="H296" i="15"/>
  <c r="H297" i="15"/>
  <c r="H298" i="15"/>
  <c r="H299" i="15"/>
  <c r="H300" i="15"/>
  <c r="H301" i="15"/>
  <c r="H302" i="15"/>
  <c r="H303" i="15"/>
  <c r="H304" i="15"/>
  <c r="H305" i="15"/>
  <c r="H306" i="15"/>
  <c r="H307" i="15"/>
  <c r="H308" i="15"/>
  <c r="H309" i="15"/>
  <c r="H310" i="15"/>
  <c r="H311" i="15"/>
  <c r="H312" i="15"/>
  <c r="H313" i="15"/>
  <c r="H314" i="15"/>
  <c r="H315" i="15"/>
  <c r="H316" i="15"/>
  <c r="H317" i="15"/>
  <c r="H318" i="15"/>
  <c r="H319" i="15"/>
  <c r="H320" i="15"/>
  <c r="H321" i="15"/>
  <c r="H322" i="15"/>
  <c r="H323" i="15"/>
  <c r="H324" i="15"/>
  <c r="H325" i="15"/>
  <c r="H326" i="15"/>
  <c r="H327" i="15"/>
  <c r="H328" i="15"/>
  <c r="H329" i="15"/>
  <c r="H330" i="15"/>
  <c r="H331" i="15"/>
  <c r="H332" i="15"/>
  <c r="H333" i="15"/>
  <c r="H334" i="15"/>
  <c r="H335" i="15"/>
  <c r="H336" i="15"/>
  <c r="H337" i="15"/>
  <c r="H338" i="15"/>
  <c r="H339" i="15"/>
  <c r="H340" i="15"/>
  <c r="H341" i="15"/>
  <c r="H342" i="15"/>
  <c r="H343" i="15"/>
  <c r="H344" i="15"/>
  <c r="H345" i="15"/>
  <c r="H346" i="15"/>
  <c r="H347" i="15"/>
  <c r="H348" i="15"/>
  <c r="H349" i="15"/>
  <c r="H350" i="15"/>
  <c r="H351" i="15"/>
  <c r="H352" i="15"/>
  <c r="H353" i="15"/>
  <c r="H354" i="15"/>
  <c r="H355" i="15"/>
  <c r="H356" i="15"/>
  <c r="H357" i="15"/>
  <c r="H358" i="15"/>
  <c r="H359" i="15"/>
  <c r="H360" i="15"/>
  <c r="H361" i="15"/>
  <c r="H362" i="15"/>
  <c r="H363" i="15"/>
  <c r="H364" i="15"/>
  <c r="H365" i="15"/>
  <c r="H366" i="15"/>
  <c r="H367" i="15"/>
  <c r="H368" i="15"/>
  <c r="H369" i="15"/>
  <c r="H370" i="15"/>
  <c r="H371" i="15"/>
  <c r="H372" i="15"/>
  <c r="H373" i="15"/>
  <c r="H374" i="15"/>
  <c r="H375" i="15"/>
  <c r="H376" i="15"/>
  <c r="H377" i="15"/>
  <c r="H378" i="15"/>
  <c r="H379" i="15"/>
  <c r="H380" i="15"/>
  <c r="H381" i="15"/>
  <c r="H382" i="15"/>
  <c r="H383" i="15"/>
  <c r="H384" i="15"/>
  <c r="H385" i="15"/>
  <c r="H386" i="15"/>
  <c r="H387" i="15"/>
  <c r="H388" i="15"/>
  <c r="H389" i="15"/>
  <c r="H390" i="15"/>
  <c r="H391" i="15"/>
  <c r="H392" i="15"/>
  <c r="H393" i="15"/>
  <c r="H394" i="15"/>
  <c r="H395" i="15"/>
  <c r="H396" i="15"/>
  <c r="H397" i="15"/>
  <c r="H398" i="15"/>
  <c r="H399" i="15"/>
  <c r="H400" i="15"/>
  <c r="H401" i="15"/>
  <c r="H402" i="15"/>
  <c r="H403" i="15"/>
  <c r="H404" i="15"/>
  <c r="H405" i="15"/>
  <c r="H406" i="15"/>
  <c r="H407" i="15"/>
  <c r="H408" i="15"/>
  <c r="H409" i="15"/>
  <c r="H410" i="15"/>
  <c r="H411" i="15"/>
  <c r="H412" i="15"/>
  <c r="H413" i="15"/>
  <c r="H414" i="15"/>
  <c r="H415" i="15"/>
  <c r="H416" i="15"/>
  <c r="H417" i="15"/>
  <c r="H418" i="15"/>
  <c r="H419" i="15"/>
  <c r="H420" i="15"/>
  <c r="H421" i="15"/>
  <c r="H422" i="15"/>
  <c r="H423" i="15"/>
  <c r="H424" i="15"/>
  <c r="H425" i="15"/>
  <c r="H426" i="15"/>
  <c r="H427" i="15"/>
  <c r="H428" i="15"/>
  <c r="H429" i="15"/>
  <c r="H430" i="15"/>
  <c r="H431" i="15"/>
  <c r="H432" i="15"/>
  <c r="H433" i="15"/>
  <c r="H434" i="15"/>
  <c r="H435" i="15"/>
  <c r="H436" i="15"/>
  <c r="H437" i="15"/>
  <c r="H438" i="15"/>
  <c r="H439" i="15"/>
  <c r="H440" i="15"/>
  <c r="H441" i="15"/>
  <c r="H442" i="15"/>
  <c r="H443" i="15"/>
  <c r="H444" i="15"/>
  <c r="H445" i="15"/>
  <c r="H446" i="15"/>
  <c r="H447" i="15"/>
  <c r="H448" i="15"/>
  <c r="H449" i="15"/>
  <c r="H450" i="15"/>
  <c r="H451" i="15"/>
  <c r="H452" i="15"/>
  <c r="H453" i="15"/>
  <c r="H454" i="15"/>
  <c r="H455" i="15"/>
  <c r="H456" i="15"/>
  <c r="H457" i="15"/>
  <c r="H458" i="15"/>
  <c r="H459" i="15"/>
  <c r="H460" i="15"/>
  <c r="H461" i="15"/>
  <c r="H462" i="15"/>
  <c r="H463" i="15"/>
  <c r="H464" i="15"/>
  <c r="H465" i="15"/>
  <c r="H466" i="15"/>
  <c r="H467" i="15"/>
  <c r="H468" i="15"/>
  <c r="H469" i="15"/>
  <c r="H470" i="15"/>
  <c r="H471" i="15"/>
  <c r="H472" i="15"/>
</calcChain>
</file>

<file path=xl/sharedStrings.xml><?xml version="1.0" encoding="utf-8"?>
<sst xmlns="http://schemas.openxmlformats.org/spreadsheetml/2006/main" count="3824" uniqueCount="486">
  <si>
    <t>〔シート名〕</t>
    <rPh sb="4" eb="5">
      <t>メイ</t>
    </rPh>
    <phoneticPr fontId="1"/>
  </si>
  <si>
    <t>◆仮説に基づくクロス集計</t>
    <rPh sb="1" eb="3">
      <t>カセツ</t>
    </rPh>
    <rPh sb="4" eb="5">
      <t>モト</t>
    </rPh>
    <rPh sb="10" eb="12">
      <t>シュウケイ</t>
    </rPh>
    <phoneticPr fontId="1"/>
  </si>
  <si>
    <t>〔視点１〕 看取りに関するクロス集計</t>
    <rPh sb="6" eb="8">
      <t>ミト</t>
    </rPh>
    <rPh sb="10" eb="11">
      <t>カン</t>
    </rPh>
    <rPh sb="16" eb="18">
      <t>シュウケイ</t>
    </rPh>
    <phoneticPr fontId="1"/>
  </si>
  <si>
    <t>■看取りを受け入れる方針の施設の特性</t>
    <phoneticPr fontId="1"/>
  </si>
  <si>
    <t>問15(1)</t>
    <rPh sb="0" eb="1">
      <t>トイ</t>
    </rPh>
    <phoneticPr fontId="1"/>
  </si>
  <si>
    <t>無回答</t>
    <rPh sb="0" eb="3">
      <t>ムカイトウ</t>
    </rPh>
    <phoneticPr fontId="1"/>
  </si>
  <si>
    <t>無回答</t>
    <rPh sb="0" eb="3">
      <t>ムカイトウ</t>
    </rPh>
    <phoneticPr fontId="2"/>
  </si>
  <si>
    <t>常にいない</t>
    <rPh sb="0" eb="1">
      <t>ツネ</t>
    </rPh>
    <phoneticPr fontId="2"/>
  </si>
  <si>
    <t>付</t>
  </si>
  <si>
    <t>いない場合もある</t>
    <rPh sb="3" eb="5">
      <t>バアイ</t>
    </rPh>
    <phoneticPr fontId="2"/>
  </si>
  <si>
    <t>護</t>
  </si>
  <si>
    <t>常にいる</t>
    <rPh sb="0" eb="1">
      <t>ツネ</t>
    </rPh>
    <phoneticPr fontId="2"/>
  </si>
  <si>
    <t>介</t>
  </si>
  <si>
    <t>できる人）</t>
    <rPh sb="3" eb="4">
      <t>ヒト</t>
    </rPh>
    <phoneticPr fontId="1"/>
  </si>
  <si>
    <t>（たんの吸引が</t>
    <rPh sb="4" eb="6">
      <t>キュウイン</t>
    </rPh>
    <phoneticPr fontId="1"/>
  </si>
  <si>
    <t>体</t>
  </si>
  <si>
    <t>夜間の医療対応</t>
    <rPh sb="0" eb="2">
      <t>ヤカン</t>
    </rPh>
    <rPh sb="3" eb="5">
      <t>イリョウ</t>
    </rPh>
    <rPh sb="5" eb="7">
      <t>タイオウ</t>
    </rPh>
    <phoneticPr fontId="1"/>
  </si>
  <si>
    <t>全</t>
  </si>
  <si>
    <t>問10(6)</t>
    <rPh sb="0" eb="1">
      <t>トイ</t>
    </rPh>
    <phoneticPr fontId="1"/>
  </si>
  <si>
    <t>夜勤・当直の看護職員はおらず、オンコール対応もしていない</t>
    <rPh sb="0" eb="2">
      <t>ヤキン</t>
    </rPh>
    <rPh sb="3" eb="5">
      <t>トウチョク</t>
    </rPh>
    <rPh sb="6" eb="8">
      <t>カンゴ</t>
    </rPh>
    <rPh sb="8" eb="10">
      <t>ショクイン</t>
    </rPh>
    <rPh sb="20" eb="22">
      <t>タイオウ</t>
    </rPh>
    <phoneticPr fontId="2"/>
  </si>
  <si>
    <t>夜勤・当直の看護職員はおらず、オンコール対応もしていない</t>
    <rPh sb="0" eb="2">
      <t>ヤキン</t>
    </rPh>
    <rPh sb="3" eb="5">
      <t>トウチョク</t>
    </rPh>
    <rPh sb="6" eb="8">
      <t>カンゴ</t>
    </rPh>
    <rPh sb="8" eb="10">
      <t>ショクイン</t>
    </rPh>
    <rPh sb="20" eb="22">
      <t>タイオウ</t>
    </rPh>
    <phoneticPr fontId="1"/>
  </si>
  <si>
    <t>訪問看護ステーション、医療機関と連携してオンコール体制をとっている</t>
    <rPh sb="0" eb="2">
      <t>ホウモン</t>
    </rPh>
    <rPh sb="2" eb="4">
      <t>カンゴ</t>
    </rPh>
    <rPh sb="11" eb="13">
      <t>イリョウ</t>
    </rPh>
    <rPh sb="13" eb="15">
      <t>キカン</t>
    </rPh>
    <rPh sb="16" eb="18">
      <t>レンケイ</t>
    </rPh>
    <rPh sb="25" eb="27">
      <t>タイセイ</t>
    </rPh>
    <phoneticPr fontId="2"/>
  </si>
  <si>
    <t>訪問看護ステーション、医療機関と連携してオンコール体制をとっている</t>
    <rPh sb="0" eb="2">
      <t>ホウモン</t>
    </rPh>
    <rPh sb="2" eb="4">
      <t>カンゴ</t>
    </rPh>
    <rPh sb="11" eb="13">
      <t>イリョウ</t>
    </rPh>
    <rPh sb="13" eb="15">
      <t>キカン</t>
    </rPh>
    <rPh sb="16" eb="18">
      <t>レンケイ</t>
    </rPh>
    <rPh sb="25" eb="27">
      <t>タイセイ</t>
    </rPh>
    <phoneticPr fontId="1"/>
  </si>
  <si>
    <t>通常、施設の看護職員（併設事業所と兼務の場合を含む）がオンコールで対応</t>
    <rPh sb="0" eb="2">
      <t>ツウジョウ</t>
    </rPh>
    <rPh sb="3" eb="5">
      <t>シセツ</t>
    </rPh>
    <rPh sb="6" eb="8">
      <t>カンゴ</t>
    </rPh>
    <rPh sb="8" eb="10">
      <t>ショクイン</t>
    </rPh>
    <rPh sb="11" eb="13">
      <t>ヘイセツ</t>
    </rPh>
    <rPh sb="13" eb="16">
      <t>ジギョウショ</t>
    </rPh>
    <rPh sb="17" eb="19">
      <t>ケンム</t>
    </rPh>
    <rPh sb="20" eb="22">
      <t>バアイ</t>
    </rPh>
    <rPh sb="23" eb="24">
      <t>フク</t>
    </rPh>
    <rPh sb="33" eb="35">
      <t>タイオウ</t>
    </rPh>
    <phoneticPr fontId="1"/>
  </si>
  <si>
    <t>常に夜勤または当直の看護職員（併設事業所と兼務の場合を含む）が対応</t>
    <rPh sb="0" eb="1">
      <t>ツネ</t>
    </rPh>
    <rPh sb="2" eb="4">
      <t>ヤキン</t>
    </rPh>
    <rPh sb="7" eb="9">
      <t>トウチョク</t>
    </rPh>
    <rPh sb="10" eb="12">
      <t>カンゴ</t>
    </rPh>
    <rPh sb="12" eb="14">
      <t>ショクイン</t>
    </rPh>
    <rPh sb="15" eb="17">
      <t>ヘイセツ</t>
    </rPh>
    <rPh sb="17" eb="20">
      <t>ジギョウショ</t>
    </rPh>
    <rPh sb="21" eb="23">
      <t>ケンム</t>
    </rPh>
    <rPh sb="24" eb="26">
      <t>バアイ</t>
    </rPh>
    <rPh sb="27" eb="28">
      <t>フク</t>
    </rPh>
    <rPh sb="31" eb="33">
      <t>タイオウ</t>
    </rPh>
    <phoneticPr fontId="1"/>
  </si>
  <si>
    <t>サ付（非特）</t>
    <rPh sb="1" eb="2">
      <t>ツキ</t>
    </rPh>
    <rPh sb="3" eb="4">
      <t>ヒ</t>
    </rPh>
    <rPh sb="4" eb="5">
      <t>トク</t>
    </rPh>
    <phoneticPr fontId="1"/>
  </si>
  <si>
    <t>型</t>
  </si>
  <si>
    <t>宅</t>
  </si>
  <si>
    <t>住</t>
  </si>
  <si>
    <t>夜間の看護体制</t>
    <rPh sb="0" eb="2">
      <t>ヤカン</t>
    </rPh>
    <rPh sb="3" eb="5">
      <t>カンゴ</t>
    </rPh>
    <rPh sb="5" eb="7">
      <t>タイセイ</t>
    </rPh>
    <phoneticPr fontId="1"/>
  </si>
  <si>
    <t>問９(3)</t>
    <rPh sb="0" eb="1">
      <t>トイ</t>
    </rPh>
    <phoneticPr fontId="1"/>
  </si>
  <si>
    <t>エラー・無回答</t>
    <rPh sb="4" eb="7">
      <t>ムカイトウ</t>
    </rPh>
    <phoneticPr fontId="1"/>
  </si>
  <si>
    <t>エラー・無回答</t>
    <rPh sb="4" eb="7">
      <t>ムカイトウ</t>
    </rPh>
    <phoneticPr fontId="2"/>
  </si>
  <si>
    <t>24時間</t>
    <rPh sb="2" eb="4">
      <t>ジカン</t>
    </rPh>
    <phoneticPr fontId="2"/>
  </si>
  <si>
    <t>12～24時間未満</t>
    <rPh sb="5" eb="7">
      <t>ジカン</t>
    </rPh>
    <rPh sb="7" eb="9">
      <t>ミマン</t>
    </rPh>
    <phoneticPr fontId="2"/>
  </si>
  <si>
    <t>10～12時間未満</t>
    <rPh sb="5" eb="7">
      <t>ジカン</t>
    </rPh>
    <rPh sb="7" eb="9">
      <t>ミマン</t>
    </rPh>
    <phoneticPr fontId="2"/>
  </si>
  <si>
    <t>９～10時間未満</t>
    <rPh sb="4" eb="6">
      <t>ジカン</t>
    </rPh>
    <rPh sb="6" eb="8">
      <t>ミマン</t>
    </rPh>
    <phoneticPr fontId="2"/>
  </si>
  <si>
    <t>８～９時間未満</t>
    <rPh sb="3" eb="5">
      <t>ジカン</t>
    </rPh>
    <rPh sb="5" eb="7">
      <t>ミマン</t>
    </rPh>
    <phoneticPr fontId="2"/>
  </si>
  <si>
    <t>時間数</t>
    <rPh sb="0" eb="3">
      <t>ジカンスウ</t>
    </rPh>
    <phoneticPr fontId="1"/>
  </si>
  <si>
    <t>看護職員の勤務</t>
    <rPh sb="0" eb="2">
      <t>カンゴ</t>
    </rPh>
    <rPh sb="2" eb="4">
      <t>ショクイン</t>
    </rPh>
    <rPh sb="5" eb="7">
      <t>キンム</t>
    </rPh>
    <phoneticPr fontId="1"/>
  </si>
  <si>
    <t>問10(5)</t>
    <rPh sb="0" eb="1">
      <t>トイ</t>
    </rPh>
    <phoneticPr fontId="1"/>
  </si>
  <si>
    <t>30万円以上</t>
    <rPh sb="2" eb="3">
      <t>マン</t>
    </rPh>
    <rPh sb="3" eb="4">
      <t>エン</t>
    </rPh>
    <rPh sb="4" eb="6">
      <t>イジョウ</t>
    </rPh>
    <phoneticPr fontId="1"/>
  </si>
  <si>
    <t>25～30万円未満</t>
    <rPh sb="5" eb="6">
      <t>マン</t>
    </rPh>
    <rPh sb="6" eb="7">
      <t>エン</t>
    </rPh>
    <rPh sb="7" eb="9">
      <t>ミマン</t>
    </rPh>
    <phoneticPr fontId="1"/>
  </si>
  <si>
    <t>20～25万円未満</t>
    <rPh sb="5" eb="6">
      <t>マン</t>
    </rPh>
    <rPh sb="6" eb="7">
      <t>エン</t>
    </rPh>
    <rPh sb="7" eb="9">
      <t>ミマン</t>
    </rPh>
    <phoneticPr fontId="1"/>
  </si>
  <si>
    <t>18～20万円未満</t>
    <rPh sb="5" eb="6">
      <t>マン</t>
    </rPh>
    <rPh sb="6" eb="7">
      <t>エン</t>
    </rPh>
    <rPh sb="7" eb="9">
      <t>ミマン</t>
    </rPh>
    <phoneticPr fontId="1"/>
  </si>
  <si>
    <t>16～18万円未満</t>
    <rPh sb="5" eb="6">
      <t>マン</t>
    </rPh>
    <rPh sb="6" eb="7">
      <t>エン</t>
    </rPh>
    <rPh sb="7" eb="9">
      <t>ミマン</t>
    </rPh>
    <phoneticPr fontId="1"/>
  </si>
  <si>
    <t>14～16万円未満</t>
    <rPh sb="5" eb="6">
      <t>マン</t>
    </rPh>
    <rPh sb="6" eb="7">
      <t>エン</t>
    </rPh>
    <rPh sb="7" eb="9">
      <t>ミマン</t>
    </rPh>
    <phoneticPr fontId="1"/>
  </si>
  <si>
    <t>12～14万円未満</t>
    <rPh sb="5" eb="6">
      <t>マン</t>
    </rPh>
    <rPh sb="6" eb="7">
      <t>エン</t>
    </rPh>
    <rPh sb="7" eb="9">
      <t>ミマン</t>
    </rPh>
    <phoneticPr fontId="1"/>
  </si>
  <si>
    <t>10～12万円未満</t>
    <rPh sb="5" eb="6">
      <t>マン</t>
    </rPh>
    <rPh sb="6" eb="7">
      <t>エン</t>
    </rPh>
    <rPh sb="7" eb="9">
      <t>ミマン</t>
    </rPh>
    <phoneticPr fontId="1"/>
  </si>
  <si>
    <t>10万円未満</t>
    <rPh sb="2" eb="3">
      <t>マン</t>
    </rPh>
    <rPh sb="3" eb="4">
      <t>エン</t>
    </rPh>
    <rPh sb="4" eb="6">
      <t>ミマン</t>
    </rPh>
    <phoneticPr fontId="1"/>
  </si>
  <si>
    <t>（月額換算）</t>
  </si>
  <si>
    <t>総額費用</t>
    <rPh sb="0" eb="2">
      <t>ソウガク</t>
    </rPh>
    <rPh sb="2" eb="4">
      <t>ヒヨウ</t>
    </rPh>
    <phoneticPr fontId="1"/>
  </si>
  <si>
    <t>問４(2)</t>
    <rPh sb="0" eb="1">
      <t>トイ</t>
    </rPh>
    <phoneticPr fontId="1"/>
  </si>
  <si>
    <t>100室以上</t>
    <rPh sb="3" eb="4">
      <t>シツ</t>
    </rPh>
    <rPh sb="4" eb="6">
      <t>イジョウ</t>
    </rPh>
    <phoneticPr fontId="2"/>
  </si>
  <si>
    <t>80～99室</t>
    <rPh sb="5" eb="6">
      <t>シツ</t>
    </rPh>
    <phoneticPr fontId="2"/>
  </si>
  <si>
    <t>60～79室</t>
    <rPh sb="5" eb="6">
      <t>シツ</t>
    </rPh>
    <phoneticPr fontId="2"/>
  </si>
  <si>
    <t>50～59室</t>
    <rPh sb="5" eb="6">
      <t>シツ</t>
    </rPh>
    <phoneticPr fontId="2"/>
  </si>
  <si>
    <t>40～49室</t>
    <rPh sb="5" eb="6">
      <t>シツ</t>
    </rPh>
    <phoneticPr fontId="2"/>
  </si>
  <si>
    <t>30～39室</t>
    <rPh sb="5" eb="6">
      <t>シツ</t>
    </rPh>
    <phoneticPr fontId="2"/>
  </si>
  <si>
    <t>20～29室</t>
    <rPh sb="5" eb="6">
      <t>シツ</t>
    </rPh>
    <phoneticPr fontId="2"/>
  </si>
  <si>
    <t>10～19室</t>
    <rPh sb="5" eb="6">
      <t>シツ</t>
    </rPh>
    <phoneticPr fontId="2"/>
  </si>
  <si>
    <t>10室未満</t>
    <rPh sb="2" eb="3">
      <t>シツ</t>
    </rPh>
    <rPh sb="3" eb="5">
      <t>ミマン</t>
    </rPh>
    <phoneticPr fontId="2"/>
  </si>
  <si>
    <t>居室数</t>
    <rPh sb="0" eb="2">
      <t>キョシツ</t>
    </rPh>
    <rPh sb="2" eb="3">
      <t>スウ</t>
    </rPh>
    <phoneticPr fontId="1"/>
  </si>
  <si>
    <t>問２(5)</t>
    <rPh sb="0" eb="1">
      <t>トイ</t>
    </rPh>
    <phoneticPr fontId="1"/>
  </si>
  <si>
    <t>2018～2019年</t>
    <rPh sb="9" eb="10">
      <t>ネン</t>
    </rPh>
    <phoneticPr fontId="1"/>
  </si>
  <si>
    <t>2015～2017年</t>
    <rPh sb="9" eb="10">
      <t>ネン</t>
    </rPh>
    <phoneticPr fontId="1"/>
  </si>
  <si>
    <t>2012～2014年</t>
    <rPh sb="9" eb="10">
      <t>ネン</t>
    </rPh>
    <phoneticPr fontId="1"/>
  </si>
  <si>
    <t>2009～2011年</t>
    <rPh sb="9" eb="10">
      <t>ネン</t>
    </rPh>
    <phoneticPr fontId="1"/>
  </si>
  <si>
    <t>2006～2008年</t>
    <rPh sb="9" eb="10">
      <t>ネン</t>
    </rPh>
    <phoneticPr fontId="1"/>
  </si>
  <si>
    <t>2003～2005年</t>
    <rPh sb="9" eb="10">
      <t>ネン</t>
    </rPh>
    <phoneticPr fontId="1"/>
  </si>
  <si>
    <t>2000～2002年</t>
    <rPh sb="9" eb="10">
      <t>ネン</t>
    </rPh>
    <phoneticPr fontId="1"/>
  </si>
  <si>
    <t>1999年以前</t>
    <rPh sb="4" eb="5">
      <t>ネン</t>
    </rPh>
    <rPh sb="5" eb="7">
      <t>イゼン</t>
    </rPh>
    <phoneticPr fontId="1"/>
  </si>
  <si>
    <t>開設年月</t>
    <rPh sb="0" eb="2">
      <t>カイセツ</t>
    </rPh>
    <rPh sb="2" eb="4">
      <t>ネンゲツ</t>
    </rPh>
    <phoneticPr fontId="1"/>
  </si>
  <si>
    <t>問２(1)</t>
    <rPh sb="0" eb="1">
      <t>トイ</t>
    </rPh>
    <phoneticPr fontId="1"/>
  </si>
  <si>
    <t>50箇所以上</t>
    <rPh sb="2" eb="4">
      <t>カショ</t>
    </rPh>
    <rPh sb="4" eb="6">
      <t>イジョウ</t>
    </rPh>
    <phoneticPr fontId="2"/>
  </si>
  <si>
    <t>10～49箇所</t>
    <rPh sb="5" eb="7">
      <t>カショ</t>
    </rPh>
    <phoneticPr fontId="2"/>
  </si>
  <si>
    <t>３～９箇所</t>
    <rPh sb="3" eb="5">
      <t>カショ</t>
    </rPh>
    <phoneticPr fontId="2"/>
  </si>
  <si>
    <t>２箇所</t>
    <rPh sb="1" eb="3">
      <t>カショ</t>
    </rPh>
    <phoneticPr fontId="2"/>
  </si>
  <si>
    <t>１箇所</t>
    <rPh sb="1" eb="3">
      <t>カショ</t>
    </rPh>
    <phoneticPr fontId="2"/>
  </si>
  <si>
    <t>運営する住宅数</t>
    <rPh sb="0" eb="2">
      <t>ウンエイ</t>
    </rPh>
    <rPh sb="4" eb="6">
      <t>ジュウタク</t>
    </rPh>
    <rPh sb="6" eb="7">
      <t>スウ</t>
    </rPh>
    <phoneticPr fontId="1"/>
  </si>
  <si>
    <t>問１(3)</t>
    <rPh sb="0" eb="1">
      <t>トイ</t>
    </rPh>
    <phoneticPr fontId="1"/>
  </si>
  <si>
    <t>その他</t>
    <rPh sb="2" eb="3">
      <t>タ</t>
    </rPh>
    <phoneticPr fontId="1"/>
  </si>
  <si>
    <t>その他</t>
    <rPh sb="2" eb="3">
      <t>タ</t>
    </rPh>
    <phoneticPr fontId="2"/>
  </si>
  <si>
    <t>NPO法人</t>
    <rPh sb="0" eb="5">
      <t>エホ</t>
    </rPh>
    <phoneticPr fontId="1"/>
  </si>
  <si>
    <t>NPO法人</t>
    <rPh sb="0" eb="5">
      <t>エホ</t>
    </rPh>
    <phoneticPr fontId="2"/>
  </si>
  <si>
    <t>財団法人・社団法人</t>
    <rPh sb="0" eb="4">
      <t>ザイダンホウジン</t>
    </rPh>
    <rPh sb="5" eb="7">
      <t>シャダン</t>
    </rPh>
    <rPh sb="7" eb="9">
      <t>ホウジン</t>
    </rPh>
    <phoneticPr fontId="1"/>
  </si>
  <si>
    <t>財団法人・社団法人</t>
    <rPh sb="0" eb="4">
      <t>ザイダンホウジン</t>
    </rPh>
    <rPh sb="5" eb="7">
      <t>シャダン</t>
    </rPh>
    <rPh sb="7" eb="9">
      <t>ホウジン</t>
    </rPh>
    <phoneticPr fontId="2"/>
  </si>
  <si>
    <t>医療法人</t>
    <rPh sb="0" eb="2">
      <t>イリョウ</t>
    </rPh>
    <rPh sb="2" eb="4">
      <t>ホウジン</t>
    </rPh>
    <phoneticPr fontId="1"/>
  </si>
  <si>
    <t>医療法人</t>
    <rPh sb="0" eb="2">
      <t>イリョウ</t>
    </rPh>
    <rPh sb="2" eb="4">
      <t>ホウジン</t>
    </rPh>
    <phoneticPr fontId="2"/>
  </si>
  <si>
    <t>社会福祉法人</t>
    <rPh sb="0" eb="2">
      <t>シャカイ</t>
    </rPh>
    <rPh sb="2" eb="4">
      <t>フクシ</t>
    </rPh>
    <rPh sb="4" eb="6">
      <t>ホウジン</t>
    </rPh>
    <phoneticPr fontId="1"/>
  </si>
  <si>
    <t>社会福祉法人</t>
    <rPh sb="0" eb="2">
      <t>シャカイ</t>
    </rPh>
    <rPh sb="2" eb="4">
      <t>フクシ</t>
    </rPh>
    <rPh sb="4" eb="6">
      <t>ホウジン</t>
    </rPh>
    <phoneticPr fontId="2"/>
  </si>
  <si>
    <t>有限会社</t>
    <rPh sb="0" eb="2">
      <t>ユウゲン</t>
    </rPh>
    <rPh sb="2" eb="4">
      <t>カイシャ</t>
    </rPh>
    <phoneticPr fontId="1"/>
  </si>
  <si>
    <t>有限会社</t>
    <rPh sb="0" eb="2">
      <t>ユウゲン</t>
    </rPh>
    <rPh sb="2" eb="4">
      <t>カイシャ</t>
    </rPh>
    <phoneticPr fontId="2"/>
  </si>
  <si>
    <t>株式会社</t>
    <rPh sb="0" eb="4">
      <t>カフ</t>
    </rPh>
    <phoneticPr fontId="1"/>
  </si>
  <si>
    <t>株式会社</t>
    <rPh sb="0" eb="4">
      <t>カフ</t>
    </rPh>
    <phoneticPr fontId="2"/>
  </si>
  <si>
    <t>事業主体法人種別</t>
    <rPh sb="0" eb="2">
      <t>ジギョウ</t>
    </rPh>
    <rPh sb="2" eb="4">
      <t>シュタイ</t>
    </rPh>
    <rPh sb="4" eb="6">
      <t>ホウジン</t>
    </rPh>
    <rPh sb="6" eb="8">
      <t>シュベツ</t>
    </rPh>
    <phoneticPr fontId="1"/>
  </si>
  <si>
    <t>問１(1)</t>
    <rPh sb="0" eb="1">
      <t>トイ</t>
    </rPh>
    <phoneticPr fontId="1"/>
  </si>
  <si>
    <t>全　　体</t>
    <rPh sb="0" eb="1">
      <t>ゼン</t>
    </rPh>
    <rPh sb="3" eb="4">
      <t>カラダ</t>
    </rPh>
    <phoneticPr fontId="1"/>
  </si>
  <si>
    <t>原則的に受け入れていない</t>
    <rPh sb="0" eb="3">
      <t>ゲンソクテキ</t>
    </rPh>
    <rPh sb="4" eb="5">
      <t>ウ</t>
    </rPh>
    <rPh sb="6" eb="7">
      <t>イ</t>
    </rPh>
    <phoneticPr fontId="2"/>
  </si>
  <si>
    <t>「ホームでなくなりたい」という希望があれば、受け入れる</t>
    <rPh sb="15" eb="17">
      <t>キボウ</t>
    </rPh>
    <rPh sb="22" eb="23">
      <t>ウ</t>
    </rPh>
    <rPh sb="24" eb="25">
      <t>イ</t>
    </rPh>
    <phoneticPr fontId="2"/>
  </si>
  <si>
    <t>全体</t>
    <rPh sb="0" eb="2">
      <t>ゼンタイ</t>
    </rPh>
    <phoneticPr fontId="1"/>
  </si>
  <si>
    <t>問15(1) 看取りの受け入れ方針</t>
    <rPh sb="0" eb="1">
      <t>トイ</t>
    </rPh>
    <rPh sb="7" eb="9">
      <t>ミト</t>
    </rPh>
    <rPh sb="11" eb="12">
      <t>ウ</t>
    </rPh>
    <rPh sb="13" eb="14">
      <t>イ</t>
    </rPh>
    <rPh sb="15" eb="17">
      <t>ホウシン</t>
    </rPh>
    <phoneticPr fontId="2"/>
  </si>
  <si>
    <t>サ付
(非特)</t>
    <rPh sb="1" eb="2">
      <t>ツキ</t>
    </rPh>
    <rPh sb="4" eb="6">
      <t>ヒトク</t>
    </rPh>
    <phoneticPr fontId="1"/>
  </si>
  <si>
    <t>方針</t>
    <rPh sb="0" eb="2">
      <t>ホウシン</t>
    </rPh>
    <phoneticPr fontId="1"/>
  </si>
  <si>
    <t>受け入れ</t>
    <rPh sb="0" eb="1">
      <t>ウ</t>
    </rPh>
    <rPh sb="2" eb="3">
      <t>イ</t>
    </rPh>
    <phoneticPr fontId="1"/>
  </si>
  <si>
    <t>看取りの</t>
    <rPh sb="0" eb="2">
      <t>ミト</t>
    </rPh>
    <phoneticPr fontId="1"/>
  </si>
  <si>
    <t>エラー・
無回答</t>
    <rPh sb="5" eb="8">
      <t>ムカイトウ</t>
    </rPh>
    <phoneticPr fontId="2"/>
  </si>
  <si>
    <t>その他</t>
  </si>
  <si>
    <t>家族等へのグリーフケア</t>
  </si>
  <si>
    <t>本人の意思決定支援</t>
  </si>
  <si>
    <t>職員のグリーフケア</t>
  </si>
  <si>
    <t>介護職員の知識・技術の向上</t>
  </si>
  <si>
    <t>看護職員の知識・技術の向上</t>
  </si>
  <si>
    <t>職員の協調</t>
  </si>
  <si>
    <t>夜間、休日の職員体制の充実</t>
  </si>
  <si>
    <t>介護職員の増員</t>
  </si>
  <si>
    <t>看護職員の増員</t>
  </si>
  <si>
    <t>病院との関係強化</t>
  </si>
  <si>
    <t>訪問医との関係強化</t>
  </si>
  <si>
    <t>居室等の環境整備</t>
  </si>
  <si>
    <t>施設の方針の明確化</t>
  </si>
  <si>
    <t>代表者以外の主だった家族等</t>
    <rPh sb="0" eb="3">
      <t>ダイヒョウシャ</t>
    </rPh>
    <rPh sb="3" eb="5">
      <t>イガイ</t>
    </rPh>
    <rPh sb="6" eb="7">
      <t>オモ</t>
    </rPh>
    <rPh sb="10" eb="12">
      <t>カゾク</t>
    </rPh>
    <rPh sb="12" eb="13">
      <t>トウ</t>
    </rPh>
    <phoneticPr fontId="2"/>
  </si>
  <si>
    <t>家族の代表者</t>
    <rPh sb="0" eb="2">
      <t>カゾク</t>
    </rPh>
    <rPh sb="3" eb="6">
      <t>ダイヒョウシャ</t>
    </rPh>
    <phoneticPr fontId="2"/>
  </si>
  <si>
    <t>本人</t>
    <rPh sb="0" eb="2">
      <t>ホンニン</t>
    </rPh>
    <phoneticPr fontId="2"/>
  </si>
  <si>
    <t>看取りが近づいていると判断された時</t>
  </si>
  <si>
    <t>病状等が悪化したとき</t>
  </si>
  <si>
    <t>数か月～半年に１回程度の定期確認</t>
  </si>
  <si>
    <t>年１回程度の定期確認</t>
  </si>
  <si>
    <t>要介護認定の更新時</t>
  </si>
  <si>
    <t>ケアプラン作成（変更）時</t>
  </si>
  <si>
    <t>入居時点</t>
  </si>
  <si>
    <t>なし</t>
  </si>
  <si>
    <t>有り</t>
    <rPh sb="0" eb="1">
      <t>ア</t>
    </rPh>
    <phoneticPr fontId="2"/>
  </si>
  <si>
    <t>現在準備中</t>
    <rPh sb="0" eb="2">
      <t>ゲンザイ</t>
    </rPh>
    <rPh sb="2" eb="4">
      <t>ジュンビ</t>
    </rPh>
    <rPh sb="4" eb="5">
      <t>ナカ</t>
    </rPh>
    <phoneticPr fontId="2"/>
  </si>
  <si>
    <t>そもそも看取りまで行う施設ではないと位置付けているから</t>
  </si>
  <si>
    <t>費用がかかりすぎるから</t>
  </si>
  <si>
    <t>施設での看取りをサポートしてもらえる医師・医療機関がないから</t>
  </si>
  <si>
    <t>看取りに関する方針やマニュアルを定めていないから</t>
  </si>
  <si>
    <t>事故が起こることや、それに関して入居者の家族等とトラブルになることが心配だから</t>
  </si>
  <si>
    <t>家族等の意見が一致しないから</t>
  </si>
  <si>
    <t>施設で看取りを行う事に対して、介護職員の理解・経験がないから</t>
  </si>
  <si>
    <t>施設で看取りを行う事に対して、看護職員の理解・経験がないから</t>
  </si>
  <si>
    <t>夜間は看護職員がいないから</t>
  </si>
  <si>
    <t>介護職員の数が足りないから</t>
  </si>
  <si>
    <t>看護職員の数が足りないから</t>
  </si>
  <si>
    <t>受け入れられない理由はない（すべて受け入れる）</t>
  </si>
  <si>
    <t xml:space="preserve">       （過去１年以内）</t>
    <phoneticPr fontId="1"/>
  </si>
  <si>
    <t>問15(9) 施設での看取りにおける課題（３つまで複数回答）</t>
    <rPh sb="7" eb="9">
      <t>シセツ</t>
    </rPh>
    <rPh sb="11" eb="13">
      <t>ミト</t>
    </rPh>
    <rPh sb="18" eb="20">
      <t>カダイ</t>
    </rPh>
    <rPh sb="25" eb="27">
      <t>フクスウ</t>
    </rPh>
    <rPh sb="27" eb="29">
      <t>カイトウ</t>
    </rPh>
    <phoneticPr fontId="1"/>
  </si>
  <si>
    <t>問15(8) 説明・意思確認の対象（複数回答）</t>
    <rPh sb="7" eb="9">
      <t>セツメイ</t>
    </rPh>
    <rPh sb="10" eb="12">
      <t>イシ</t>
    </rPh>
    <rPh sb="12" eb="14">
      <t>カクニン</t>
    </rPh>
    <rPh sb="15" eb="17">
      <t>タイショウ</t>
    </rPh>
    <rPh sb="17" eb="23">
      <t>フカ</t>
    </rPh>
    <phoneticPr fontId="1"/>
  </si>
  <si>
    <t>問15(7) 看取りに関する説明・意思確認の実施タイミング（複数回答）</t>
    <rPh sb="7" eb="9">
      <t>ミト</t>
    </rPh>
    <rPh sb="11" eb="12">
      <t>カン</t>
    </rPh>
    <rPh sb="14" eb="16">
      <t>セツメイ</t>
    </rPh>
    <rPh sb="17" eb="19">
      <t>イシ</t>
    </rPh>
    <rPh sb="19" eb="21">
      <t>カクニン</t>
    </rPh>
    <rPh sb="22" eb="24">
      <t>ジッシ</t>
    </rPh>
    <rPh sb="29" eb="35">
      <t>フカ</t>
    </rPh>
    <phoneticPr fontId="1"/>
  </si>
  <si>
    <t>問15(6) 指針や実施体制の見直しの有無</t>
    <rPh sb="0" eb="1">
      <t>トイ</t>
    </rPh>
    <rPh sb="7" eb="9">
      <t>シシン</t>
    </rPh>
    <rPh sb="10" eb="12">
      <t>ジッシ</t>
    </rPh>
    <rPh sb="12" eb="14">
      <t>タイセイ</t>
    </rPh>
    <rPh sb="15" eb="17">
      <t>ミナオ</t>
    </rPh>
    <rPh sb="19" eb="21">
      <t>ウム</t>
    </rPh>
    <phoneticPr fontId="1"/>
  </si>
  <si>
    <t>問15(5) 実施した看取り介護の振り返りの有無</t>
    <rPh sb="0" eb="1">
      <t>トイ</t>
    </rPh>
    <rPh sb="7" eb="9">
      <t>ジッシ</t>
    </rPh>
    <rPh sb="11" eb="13">
      <t>ミト</t>
    </rPh>
    <rPh sb="14" eb="16">
      <t>カイゴ</t>
    </rPh>
    <rPh sb="17" eb="18">
      <t>フ</t>
    </rPh>
    <rPh sb="19" eb="20">
      <t>カエ</t>
    </rPh>
    <rPh sb="22" eb="24">
      <t>ウム</t>
    </rPh>
    <phoneticPr fontId="1"/>
  </si>
  <si>
    <t>問15(4) 看取りに関する研修</t>
    <rPh sb="0" eb="1">
      <t>トイ</t>
    </rPh>
    <rPh sb="7" eb="9">
      <t>ミト</t>
    </rPh>
    <rPh sb="11" eb="12">
      <t>カン</t>
    </rPh>
    <rPh sb="14" eb="16">
      <t>ケンシュウ</t>
    </rPh>
    <phoneticPr fontId="1"/>
  </si>
  <si>
    <t>問15(3)② 看取りマニュアル</t>
    <rPh sb="0" eb="1">
      <t>トイ</t>
    </rPh>
    <rPh sb="8" eb="10">
      <t>ミト</t>
    </rPh>
    <phoneticPr fontId="1"/>
  </si>
  <si>
    <t>問15(3)① 看取り指針</t>
    <rPh sb="0" eb="1">
      <t>トイ</t>
    </rPh>
    <rPh sb="8" eb="10">
      <t>ミト</t>
    </rPh>
    <rPh sb="11" eb="13">
      <t>シシン</t>
    </rPh>
    <phoneticPr fontId="1"/>
  </si>
  <si>
    <t>問15(2) 看取りを受け入れられないことがある理由（複数回答）</t>
    <rPh sb="0" eb="1">
      <t>トイ</t>
    </rPh>
    <rPh sb="7" eb="9">
      <t>ミト</t>
    </rPh>
    <rPh sb="11" eb="12">
      <t>ウ</t>
    </rPh>
    <rPh sb="13" eb="14">
      <t>イ</t>
    </rPh>
    <rPh sb="24" eb="26">
      <t>リユウ</t>
    </rPh>
    <rPh sb="26" eb="32">
      <t>フカ</t>
    </rPh>
    <phoneticPr fontId="2"/>
  </si>
  <si>
    <t>行っていない</t>
    <rPh sb="0" eb="1">
      <t>オコナ</t>
    </rPh>
    <phoneticPr fontId="2"/>
  </si>
  <si>
    <t>行う時がある</t>
    <rPh sb="0" eb="1">
      <t>オコナ</t>
    </rPh>
    <rPh sb="2" eb="3">
      <t>トキ</t>
    </rPh>
    <phoneticPr fontId="2"/>
  </si>
  <si>
    <t>いつも行っている</t>
    <rPh sb="3" eb="4">
      <t>オコナ</t>
    </rPh>
    <phoneticPr fontId="2"/>
  </si>
  <si>
    <t>3：1 以上</t>
    <rPh sb="4" eb="6">
      <t>イジョウ</t>
    </rPh>
    <phoneticPr fontId="2"/>
  </si>
  <si>
    <t>2.5：1 以上</t>
    <rPh sb="6" eb="8">
      <t>イジョウ</t>
    </rPh>
    <phoneticPr fontId="2"/>
  </si>
  <si>
    <t>2：1 以上</t>
    <rPh sb="4" eb="6">
      <t>イジョウ</t>
    </rPh>
    <phoneticPr fontId="2"/>
  </si>
  <si>
    <t>1.5：1 以上</t>
    <rPh sb="6" eb="8">
      <t>イジョウ</t>
    </rPh>
    <phoneticPr fontId="2"/>
  </si>
  <si>
    <t>問１(1) 事業主体法人種別</t>
    <rPh sb="0" eb="1">
      <t>トイ</t>
    </rPh>
    <rPh sb="6" eb="8">
      <t>ジギョウ</t>
    </rPh>
    <rPh sb="8" eb="10">
      <t>シュタイ</t>
    </rPh>
    <rPh sb="10" eb="12">
      <t>ホウジン</t>
    </rPh>
    <rPh sb="12" eb="14">
      <t>シュベツ</t>
    </rPh>
    <phoneticPr fontId="1"/>
  </si>
  <si>
    <t>なし</t>
    <phoneticPr fontId="2"/>
  </si>
  <si>
    <t>サ付
（非特）</t>
    <rPh sb="1" eb="2">
      <t>ツキ</t>
    </rPh>
    <rPh sb="4" eb="5">
      <t>ヒ</t>
    </rPh>
    <rPh sb="5" eb="6">
      <t>トク</t>
    </rPh>
    <phoneticPr fontId="1"/>
  </si>
  <si>
    <t>の有無</t>
    <rPh sb="1" eb="3">
      <t>ウム</t>
    </rPh>
    <phoneticPr fontId="1"/>
  </si>
  <si>
    <t>看取りの振り返り</t>
    <rPh sb="0" eb="2">
      <t>ミト</t>
    </rPh>
    <rPh sb="4" eb="5">
      <t>フ</t>
    </rPh>
    <rPh sb="6" eb="7">
      <t>カエ</t>
    </rPh>
    <phoneticPr fontId="1"/>
  </si>
  <si>
    <t>問15(5)</t>
    <rPh sb="0" eb="1">
      <t>トイ</t>
    </rPh>
    <phoneticPr fontId="1"/>
  </si>
  <si>
    <t>看取り研修の有無</t>
    <rPh sb="0" eb="2">
      <t>ミト</t>
    </rPh>
    <rPh sb="3" eb="5">
      <t>ケンシュウ</t>
    </rPh>
    <rPh sb="6" eb="8">
      <t>ウム</t>
    </rPh>
    <phoneticPr fontId="1"/>
  </si>
  <si>
    <t>問15(4)</t>
    <rPh sb="0" eb="1">
      <t>トイ</t>
    </rPh>
    <phoneticPr fontId="1"/>
  </si>
  <si>
    <t>有り（説明記載不明）</t>
    <rPh sb="0" eb="1">
      <t>ア</t>
    </rPh>
    <rPh sb="3" eb="5">
      <t>セツメイ</t>
    </rPh>
    <rPh sb="5" eb="7">
      <t>キサイ</t>
    </rPh>
    <rPh sb="7" eb="9">
      <t>フメイ</t>
    </rPh>
    <phoneticPr fontId="1"/>
  </si>
  <si>
    <t>有り（説明記載あり）</t>
    <rPh sb="0" eb="1">
      <t>ア</t>
    </rPh>
    <rPh sb="3" eb="5">
      <t>セツメイ</t>
    </rPh>
    <rPh sb="5" eb="7">
      <t>キサイ</t>
    </rPh>
    <phoneticPr fontId="1"/>
  </si>
  <si>
    <t>有り（説明記載なし）</t>
    <rPh sb="0" eb="1">
      <t>ア</t>
    </rPh>
    <rPh sb="3" eb="5">
      <t>セツメイ</t>
    </rPh>
    <rPh sb="5" eb="7">
      <t>キサイ</t>
    </rPh>
    <phoneticPr fontId="2"/>
  </si>
  <si>
    <t>の状況</t>
    <rPh sb="1" eb="3">
      <t>ジョウキョウ</t>
    </rPh>
    <phoneticPr fontId="1"/>
  </si>
  <si>
    <t>看取りマニュアル</t>
    <rPh sb="0" eb="2">
      <t>ミト</t>
    </rPh>
    <phoneticPr fontId="1"/>
  </si>
  <si>
    <t>問15(3)②</t>
    <rPh sb="0" eb="1">
      <t>トイ</t>
    </rPh>
    <phoneticPr fontId="1"/>
  </si>
  <si>
    <t>看取り指針の有無</t>
    <rPh sb="0" eb="2">
      <t>ミト</t>
    </rPh>
    <rPh sb="3" eb="5">
      <t>シシン</t>
    </rPh>
    <rPh sb="6" eb="8">
      <t>ウム</t>
    </rPh>
    <phoneticPr fontId="1"/>
  </si>
  <si>
    <t>問15(3)①</t>
    <rPh sb="0" eb="1">
      <t>トイ</t>
    </rPh>
    <phoneticPr fontId="1"/>
  </si>
  <si>
    <t>看取り受け入れ</t>
    <rPh sb="0" eb="2">
      <t>ミト</t>
    </rPh>
    <rPh sb="3" eb="4">
      <t>ウ</t>
    </rPh>
    <rPh sb="5" eb="6">
      <t>イ</t>
    </rPh>
    <phoneticPr fontId="1"/>
  </si>
  <si>
    <t>きる人）</t>
  </si>
  <si>
    <t>（たんの吸引がで</t>
  </si>
  <si>
    <t>夜間の医療対応</t>
    <rPh sb="5" eb="7">
      <t>タイオウ</t>
    </rPh>
    <phoneticPr fontId="1"/>
  </si>
  <si>
    <t>８時間未満</t>
    <rPh sb="1" eb="3">
      <t>ジカン</t>
    </rPh>
    <rPh sb="3" eb="5">
      <t>ミマン</t>
    </rPh>
    <phoneticPr fontId="1"/>
  </si>
  <si>
    <t>必ず勤務している</t>
    <rPh sb="0" eb="1">
      <t>カナラ</t>
    </rPh>
    <rPh sb="2" eb="4">
      <t>キンム</t>
    </rPh>
    <phoneticPr fontId="1"/>
  </si>
  <si>
    <t>看護職員が</t>
    <rPh sb="0" eb="2">
      <t>カンゴ</t>
    </rPh>
    <rPh sb="2" eb="4">
      <t>ショクイン</t>
    </rPh>
    <phoneticPr fontId="1"/>
  </si>
  <si>
    <t>２人以上</t>
    <rPh sb="1" eb="2">
      <t>ヒト</t>
    </rPh>
    <rPh sb="2" eb="4">
      <t>イジョウ</t>
    </rPh>
    <phoneticPr fontId="2"/>
  </si>
  <si>
    <t>１人</t>
    <rPh sb="1" eb="2">
      <t>ヒト</t>
    </rPh>
    <phoneticPr fontId="2"/>
  </si>
  <si>
    <t>０人</t>
    <rPh sb="1" eb="2">
      <t>ヒト</t>
    </rPh>
    <phoneticPr fontId="2"/>
  </si>
  <si>
    <t>b-看護</t>
    <rPh sb="2" eb="4">
      <t>カンゴ</t>
    </rPh>
    <phoneticPr fontId="1"/>
  </si>
  <si>
    <t>問10(4)</t>
    <rPh sb="0" eb="1">
      <t>トイ</t>
    </rPh>
    <phoneticPr fontId="1"/>
  </si>
  <si>
    <t>５人以上</t>
    <rPh sb="1" eb="2">
      <t>ヒト</t>
    </rPh>
    <rPh sb="2" eb="4">
      <t>イジョウ</t>
    </rPh>
    <phoneticPr fontId="2"/>
  </si>
  <si>
    <t>４人</t>
    <rPh sb="1" eb="2">
      <t>ヒト</t>
    </rPh>
    <phoneticPr fontId="2"/>
  </si>
  <si>
    <t>３人</t>
    <rPh sb="1" eb="2">
      <t>ヒト</t>
    </rPh>
    <phoneticPr fontId="2"/>
  </si>
  <si>
    <t>２人</t>
    <rPh sb="1" eb="2">
      <t>ヒト</t>
    </rPh>
    <phoneticPr fontId="2"/>
  </si>
  <si>
    <t>a-介護</t>
    <rPh sb="2" eb="4">
      <t>カイゴ</t>
    </rPh>
    <phoneticPr fontId="1"/>
  </si>
  <si>
    <t>介護職員比率</t>
    <rPh sb="0" eb="2">
      <t>カイゴ</t>
    </rPh>
    <rPh sb="2" eb="4">
      <t>ショクイン</t>
    </rPh>
    <rPh sb="4" eb="6">
      <t>ヒリツ</t>
    </rPh>
    <phoneticPr fontId="1"/>
  </si>
  <si>
    <t>問10(1)</t>
    <rPh sb="0" eb="1">
      <t>トイ</t>
    </rPh>
    <phoneticPr fontId="1"/>
  </si>
  <si>
    <t>通常、施設の看護職員がオンコールで対応</t>
    <rPh sb="0" eb="2">
      <t>ツウジョウ</t>
    </rPh>
    <rPh sb="3" eb="5">
      <t>シセツ</t>
    </rPh>
    <rPh sb="6" eb="8">
      <t>カンゴ</t>
    </rPh>
    <rPh sb="8" eb="10">
      <t>ショクイン</t>
    </rPh>
    <rPh sb="17" eb="19">
      <t>タイオウ</t>
    </rPh>
    <phoneticPr fontId="2"/>
  </si>
  <si>
    <t>常に夜勤または当直の看護職員が対応</t>
    <rPh sb="0" eb="1">
      <t>ツネ</t>
    </rPh>
    <rPh sb="2" eb="4">
      <t>ヤキン</t>
    </rPh>
    <rPh sb="7" eb="9">
      <t>トウチョク</t>
    </rPh>
    <rPh sb="10" eb="12">
      <t>カンゴ</t>
    </rPh>
    <rPh sb="12" eb="14">
      <t>ショクイン</t>
    </rPh>
    <rPh sb="15" eb="17">
      <t>タイオウ</t>
    </rPh>
    <phoneticPr fontId="2"/>
  </si>
  <si>
    <t>100％</t>
  </si>
  <si>
    <t>80～100％未満</t>
    <rPh sb="7" eb="9">
      <t>ミマン</t>
    </rPh>
    <phoneticPr fontId="2"/>
  </si>
  <si>
    <t>60～80％未満</t>
    <rPh sb="6" eb="8">
      <t>ミマン</t>
    </rPh>
    <phoneticPr fontId="2"/>
  </si>
  <si>
    <t>40～60％未満</t>
    <rPh sb="6" eb="8">
      <t>ミマン</t>
    </rPh>
    <phoneticPr fontId="2"/>
  </si>
  <si>
    <t>20～40％未満</t>
    <rPh sb="6" eb="8">
      <t>ミマン</t>
    </rPh>
    <phoneticPr fontId="2"/>
  </si>
  <si>
    <t>20％未満</t>
    <rPh sb="3" eb="5">
      <t>ミマン</t>
    </rPh>
    <phoneticPr fontId="1"/>
  </si>
  <si>
    <t>20％未満</t>
    <rPh sb="3" eb="5">
      <t>ミマン</t>
    </rPh>
    <phoneticPr fontId="2"/>
  </si>
  <si>
    <t>０％</t>
  </si>
  <si>
    <t>の入居者割合</t>
    <rPh sb="1" eb="4">
      <t>ニュウキョシャ</t>
    </rPh>
    <rPh sb="4" eb="6">
      <t>ワリアイ</t>
    </rPh>
    <phoneticPr fontId="1"/>
  </si>
  <si>
    <t>要介護度３以上</t>
    <rPh sb="0" eb="3">
      <t>ヨウカイゴ</t>
    </rPh>
    <rPh sb="3" eb="4">
      <t>ド</t>
    </rPh>
    <rPh sb="5" eb="7">
      <t>イジョウ</t>
    </rPh>
    <phoneticPr fontId="1"/>
  </si>
  <si>
    <t xml:space="preserve">問５(3) </t>
    <rPh sb="0" eb="1">
      <t>トイ</t>
    </rPh>
    <phoneticPr fontId="2"/>
  </si>
  <si>
    <t>4.5以上</t>
    <rPh sb="3" eb="5">
      <t>イジョウ</t>
    </rPh>
    <phoneticPr fontId="2"/>
  </si>
  <si>
    <t>4.0～4.5未満</t>
    <rPh sb="7" eb="9">
      <t>ミマン</t>
    </rPh>
    <phoneticPr fontId="2"/>
  </si>
  <si>
    <t>3.5～4.0未満</t>
    <rPh sb="7" eb="9">
      <t>ミマン</t>
    </rPh>
    <phoneticPr fontId="2"/>
  </si>
  <si>
    <t>3.0～3.5未満</t>
    <rPh sb="7" eb="9">
      <t>ミマン</t>
    </rPh>
    <phoneticPr fontId="2"/>
  </si>
  <si>
    <t>2.5～3.0未満</t>
    <rPh sb="7" eb="9">
      <t>ミマン</t>
    </rPh>
    <phoneticPr fontId="2"/>
  </si>
  <si>
    <t>2.0～2.5未満</t>
    <rPh sb="7" eb="9">
      <t>ミマン</t>
    </rPh>
    <phoneticPr fontId="2"/>
  </si>
  <si>
    <t>1.5～2.0未満</t>
    <rPh sb="7" eb="9">
      <t>ミマン</t>
    </rPh>
    <phoneticPr fontId="2"/>
  </si>
  <si>
    <t>1.0～1.5未満</t>
    <rPh sb="7" eb="9">
      <t>ミマン</t>
    </rPh>
    <phoneticPr fontId="2"/>
  </si>
  <si>
    <t>0.5～1.0未満</t>
    <rPh sb="7" eb="9">
      <t>ミマン</t>
    </rPh>
    <phoneticPr fontId="2"/>
  </si>
  <si>
    <t>0.5未満</t>
    <rPh sb="3" eb="5">
      <t>ミマン</t>
    </rPh>
    <phoneticPr fontId="2"/>
  </si>
  <si>
    <t>（自立を含まない）</t>
    <phoneticPr fontId="1"/>
  </si>
  <si>
    <t xml:space="preserve"> 平均要介護度</t>
    <phoneticPr fontId="1"/>
  </si>
  <si>
    <t>問５(3)</t>
    <rPh sb="0" eb="1">
      <t>トイ</t>
    </rPh>
    <phoneticPr fontId="2"/>
  </si>
  <si>
    <t>（自立を含む）</t>
    <phoneticPr fontId="1"/>
  </si>
  <si>
    <t>95％以上</t>
    <rPh sb="3" eb="5">
      <t>イジョウ</t>
    </rPh>
    <phoneticPr fontId="1"/>
  </si>
  <si>
    <t>95％以上</t>
    <rPh sb="3" eb="5">
      <t>イジョウ</t>
    </rPh>
    <phoneticPr fontId="2"/>
  </si>
  <si>
    <t>90～95％未満</t>
    <rPh sb="6" eb="8">
      <t>ミマン</t>
    </rPh>
    <phoneticPr fontId="1"/>
  </si>
  <si>
    <t>90～95％未満</t>
    <rPh sb="6" eb="8">
      <t>ミマン</t>
    </rPh>
    <phoneticPr fontId="2"/>
  </si>
  <si>
    <t>80～90％未満</t>
    <rPh sb="6" eb="8">
      <t>ミマン</t>
    </rPh>
    <phoneticPr fontId="1"/>
  </si>
  <si>
    <t>80～90％未満</t>
    <rPh sb="6" eb="8">
      <t>ミマン</t>
    </rPh>
    <phoneticPr fontId="2"/>
  </si>
  <si>
    <t>70～80％未満</t>
    <rPh sb="6" eb="8">
      <t>ミマン</t>
    </rPh>
    <phoneticPr fontId="1"/>
  </si>
  <si>
    <t>70～80％未満</t>
    <rPh sb="6" eb="8">
      <t>ミマン</t>
    </rPh>
    <phoneticPr fontId="2"/>
  </si>
  <si>
    <t>70％未満</t>
    <rPh sb="3" eb="5">
      <t>ミマン</t>
    </rPh>
    <phoneticPr fontId="1"/>
  </si>
  <si>
    <t>70％未満</t>
    <rPh sb="3" eb="5">
      <t>ミマン</t>
    </rPh>
    <phoneticPr fontId="2"/>
  </si>
  <si>
    <t>入居率</t>
    <rPh sb="0" eb="3">
      <t>ニュウキョリツ</t>
    </rPh>
    <phoneticPr fontId="1"/>
  </si>
  <si>
    <t>問５(1)</t>
    <rPh sb="0" eb="1">
      <t>トイ</t>
    </rPh>
    <phoneticPr fontId="1"/>
  </si>
  <si>
    <t>看取り率</t>
    <rPh sb="0" eb="2">
      <t>ミト</t>
    </rPh>
    <rPh sb="3" eb="4">
      <t>リツ</t>
    </rPh>
    <phoneticPr fontId="1"/>
  </si>
  <si>
    <t>看取り数</t>
    <rPh sb="0" eb="2">
      <t>ミト</t>
    </rPh>
    <rPh sb="3" eb="4">
      <t>スウ</t>
    </rPh>
    <phoneticPr fontId="1"/>
  </si>
  <si>
    <t>n</t>
    <phoneticPr fontId="1"/>
  </si>
  <si>
    <t>N</t>
    <phoneticPr fontId="1"/>
  </si>
  <si>
    <t>夜間の職員数</t>
    <rPh sb="0" eb="2">
      <t>ヤカン</t>
    </rPh>
    <rPh sb="3" eb="6">
      <t>ショクインスウ</t>
    </rPh>
    <phoneticPr fontId="1"/>
  </si>
  <si>
    <t>三大都市圏計</t>
    <rPh sb="0" eb="2">
      <t>サンダイ</t>
    </rPh>
    <rPh sb="2" eb="5">
      <t>トシケン</t>
    </rPh>
    <rPh sb="5" eb="6">
      <t>ケイ</t>
    </rPh>
    <phoneticPr fontId="1"/>
  </si>
  <si>
    <t>近畿圏</t>
    <rPh sb="0" eb="3">
      <t>キンキケン</t>
    </rPh>
    <phoneticPr fontId="1"/>
  </si>
  <si>
    <t>中部圏</t>
    <rPh sb="0" eb="2">
      <t>チュウブ</t>
    </rPh>
    <rPh sb="2" eb="3">
      <t>ケン</t>
    </rPh>
    <phoneticPr fontId="1"/>
  </si>
  <si>
    <t>首都圏</t>
    <rPh sb="0" eb="3">
      <t>シュトケン</t>
    </rPh>
    <phoneticPr fontId="1"/>
  </si>
  <si>
    <t>都市圏</t>
    <rPh sb="0" eb="3">
      <t>トシケン</t>
    </rPh>
    <phoneticPr fontId="1"/>
  </si>
  <si>
    <t>一般型
(介護予防)</t>
    <rPh sb="0" eb="2">
      <t>イッパン</t>
    </rPh>
    <rPh sb="2" eb="3">
      <t>ガタ</t>
    </rPh>
    <rPh sb="5" eb="7">
      <t>カイゴ</t>
    </rPh>
    <rPh sb="7" eb="9">
      <t>ヨボウ</t>
    </rPh>
    <phoneticPr fontId="17"/>
  </si>
  <si>
    <t>一般型
（介護）</t>
    <rPh sb="0" eb="2">
      <t>イッパン</t>
    </rPh>
    <rPh sb="2" eb="3">
      <t>ガタ</t>
    </rPh>
    <rPh sb="5" eb="7">
      <t>カイゴ</t>
    </rPh>
    <phoneticPr fontId="17"/>
  </si>
  <si>
    <t>地域密着型</t>
    <rPh sb="0" eb="2">
      <t>チイキ</t>
    </rPh>
    <rPh sb="2" eb="5">
      <t>ミッチャクガタ</t>
    </rPh>
    <phoneticPr fontId="17"/>
  </si>
  <si>
    <t>（再掲）</t>
    <rPh sb="1" eb="3">
      <t>サイケイ</t>
    </rPh>
    <phoneticPr fontId="1"/>
  </si>
  <si>
    <t>平均
(万円)</t>
    <rPh sb="0" eb="2">
      <t>ヘイキン</t>
    </rPh>
    <rPh sb="4" eb="6">
      <t>マンエン</t>
    </rPh>
    <phoneticPr fontId="1"/>
  </si>
  <si>
    <t>20万円以上</t>
    <rPh sb="2" eb="4">
      <t>マンエン</t>
    </rPh>
    <rPh sb="4" eb="6">
      <t>イジョウ</t>
    </rPh>
    <phoneticPr fontId="1"/>
  </si>
  <si>
    <t>15～20万円未満</t>
    <rPh sb="5" eb="7">
      <t>マンエン</t>
    </rPh>
    <rPh sb="7" eb="9">
      <t>ミマン</t>
    </rPh>
    <phoneticPr fontId="1"/>
  </si>
  <si>
    <t>10～15万円未満</t>
    <rPh sb="5" eb="7">
      <t>マンエン</t>
    </rPh>
    <rPh sb="7" eb="9">
      <t>ミマン</t>
    </rPh>
    <phoneticPr fontId="1"/>
  </si>
  <si>
    <t>８～10万円未満</t>
    <rPh sb="4" eb="6">
      <t>マンエン</t>
    </rPh>
    <rPh sb="6" eb="8">
      <t>ミマン</t>
    </rPh>
    <phoneticPr fontId="1"/>
  </si>
  <si>
    <t>７～８万円未満</t>
    <rPh sb="3" eb="5">
      <t>マンエン</t>
    </rPh>
    <rPh sb="5" eb="7">
      <t>ミマン</t>
    </rPh>
    <phoneticPr fontId="1"/>
  </si>
  <si>
    <t>６～７万円未満</t>
    <rPh sb="3" eb="5">
      <t>マンエン</t>
    </rPh>
    <rPh sb="5" eb="7">
      <t>ミマン</t>
    </rPh>
    <phoneticPr fontId="1"/>
  </si>
  <si>
    <t>５～６万円未満</t>
    <rPh sb="3" eb="5">
      <t>マンエン</t>
    </rPh>
    <rPh sb="5" eb="7">
      <t>ミマン</t>
    </rPh>
    <phoneticPr fontId="1"/>
  </si>
  <si>
    <t>４～５万円未満</t>
    <rPh sb="3" eb="5">
      <t>マンエン</t>
    </rPh>
    <rPh sb="5" eb="7">
      <t>ミマン</t>
    </rPh>
    <phoneticPr fontId="1"/>
  </si>
  <si>
    <t>３～４万円未満</t>
    <rPh sb="3" eb="5">
      <t>マンエン</t>
    </rPh>
    <rPh sb="5" eb="7">
      <t>ミマン</t>
    </rPh>
    <phoneticPr fontId="1"/>
  </si>
  <si>
    <t>３万円未満</t>
    <rPh sb="1" eb="2">
      <t>マン</t>
    </rPh>
    <rPh sb="2" eb="3">
      <t>エン</t>
    </rPh>
    <rPh sb="3" eb="5">
      <t>ミマン</t>
    </rPh>
    <phoneticPr fontId="1"/>
  </si>
  <si>
    <t>不明</t>
    <rPh sb="0" eb="2">
      <t>フメイ</t>
    </rPh>
    <phoneticPr fontId="1"/>
  </si>
  <si>
    <t>第４段階以上</t>
    <rPh sb="0" eb="2">
      <t>ダイニ</t>
    </rPh>
    <rPh sb="2" eb="4">
      <t>ダンカイ</t>
    </rPh>
    <rPh sb="4" eb="6">
      <t>イジョウ</t>
    </rPh>
    <phoneticPr fontId="1"/>
  </si>
  <si>
    <t>第３段階</t>
    <rPh sb="0" eb="2">
      <t>ダイニ</t>
    </rPh>
    <rPh sb="2" eb="4">
      <t>ダンカイ</t>
    </rPh>
    <phoneticPr fontId="1"/>
  </si>
  <si>
    <t>第２段階</t>
    <rPh sb="0" eb="2">
      <t>ダイニ</t>
    </rPh>
    <rPh sb="2" eb="4">
      <t>ダンカイ</t>
    </rPh>
    <phoneticPr fontId="1"/>
  </si>
  <si>
    <t>第１段階</t>
    <rPh sb="0" eb="2">
      <t>ダイイチ</t>
    </rPh>
    <rPh sb="2" eb="4">
      <t>ダンカイ</t>
    </rPh>
    <phoneticPr fontId="1"/>
  </si>
  <si>
    <t>３割</t>
    <rPh sb="1" eb="2">
      <t>ワリ</t>
    </rPh>
    <phoneticPr fontId="1"/>
  </si>
  <si>
    <t>２割</t>
    <rPh sb="1" eb="2">
      <t>ワリ</t>
    </rPh>
    <phoneticPr fontId="1"/>
  </si>
  <si>
    <t>１割</t>
    <rPh sb="1" eb="2">
      <t>ワリ</t>
    </rPh>
    <phoneticPr fontId="1"/>
  </si>
  <si>
    <t>平均
(％)</t>
    <rPh sb="0" eb="2">
      <t>ヘイキン</t>
    </rPh>
    <phoneticPr fontId="1"/>
  </si>
  <si>
    <t>80％以上</t>
    <rPh sb="3" eb="5">
      <t>イジョウ</t>
    </rPh>
    <phoneticPr fontId="1"/>
  </si>
  <si>
    <t>50～80％未満</t>
    <rPh sb="6" eb="8">
      <t>ミマン</t>
    </rPh>
    <phoneticPr fontId="1"/>
  </si>
  <si>
    <t>20～50％未満</t>
    <rPh sb="6" eb="8">
      <t>ミマン</t>
    </rPh>
    <phoneticPr fontId="1"/>
  </si>
  <si>
    <r>
      <t xml:space="preserve">平均要介護度
</t>
    </r>
    <r>
      <rPr>
        <sz val="8"/>
        <rFont val="ＭＳ 明朝"/>
        <family val="1"/>
        <charset val="128"/>
      </rPr>
      <t>（自立を含む）</t>
    </r>
    <rPh sb="0" eb="2">
      <t>ヘイキン</t>
    </rPh>
    <rPh sb="2" eb="5">
      <t>ヨウカイゴ</t>
    </rPh>
    <rPh sb="5" eb="6">
      <t>ド</t>
    </rPh>
    <rPh sb="8" eb="10">
      <t>ジリツ</t>
    </rPh>
    <rPh sb="11" eb="12">
      <t>フク</t>
    </rPh>
    <phoneticPr fontId="1"/>
  </si>
  <si>
    <t>要介護５</t>
    <rPh sb="0" eb="3">
      <t>ヨウカイゴ</t>
    </rPh>
    <phoneticPr fontId="1"/>
  </si>
  <si>
    <t>要介護４</t>
    <rPh sb="0" eb="3">
      <t>ヨウカイゴ</t>
    </rPh>
    <phoneticPr fontId="1"/>
  </si>
  <si>
    <t>要介護３</t>
    <rPh sb="0" eb="3">
      <t>ヨウカイゴ</t>
    </rPh>
    <phoneticPr fontId="1"/>
  </si>
  <si>
    <t>要介護２</t>
    <rPh sb="0" eb="3">
      <t>ヨウカイゴ</t>
    </rPh>
    <phoneticPr fontId="1"/>
  </si>
  <si>
    <t>要介護１</t>
    <rPh sb="0" eb="3">
      <t>ヨウカイゴ</t>
    </rPh>
    <phoneticPr fontId="1"/>
  </si>
  <si>
    <t>要支援２</t>
    <rPh sb="0" eb="3">
      <t>ヨウシエン</t>
    </rPh>
    <phoneticPr fontId="1"/>
  </si>
  <si>
    <t>要支援１</t>
    <rPh sb="0" eb="3">
      <t>ヨウシエン</t>
    </rPh>
    <phoneticPr fontId="1"/>
  </si>
  <si>
    <t>自立・認定なし</t>
    <rPh sb="3" eb="5">
      <t>ニンテイ</t>
    </rPh>
    <phoneticPr fontId="1"/>
  </si>
  <si>
    <t>平均
(円)</t>
    <rPh sb="0" eb="2">
      <t>ヘイキン</t>
    </rPh>
    <rPh sb="4" eb="5">
      <t>エン</t>
    </rPh>
    <phoneticPr fontId="1"/>
  </si>
  <si>
    <t>平均
(㎡)</t>
    <rPh sb="0" eb="2">
      <t>ヘイキン</t>
    </rPh>
    <phoneticPr fontId="1"/>
  </si>
  <si>
    <t>30㎡以上</t>
    <rPh sb="3" eb="5">
      <t>イジョウ</t>
    </rPh>
    <phoneticPr fontId="1"/>
  </si>
  <si>
    <t>25～30㎡未満</t>
    <rPh sb="6" eb="8">
      <t>ミマン</t>
    </rPh>
    <phoneticPr fontId="1"/>
  </si>
  <si>
    <t>18～25㎡未満</t>
    <rPh sb="6" eb="8">
      <t>ミマン</t>
    </rPh>
    <phoneticPr fontId="1"/>
  </si>
  <si>
    <t>13～18㎡未満</t>
    <rPh sb="6" eb="8">
      <t>ミマン</t>
    </rPh>
    <phoneticPr fontId="1"/>
  </si>
  <si>
    <t>13㎡未満</t>
    <rPh sb="3" eb="5">
      <t>ミマン</t>
    </rPh>
    <phoneticPr fontId="1"/>
  </si>
  <si>
    <t>全体</t>
    <rPh sb="0" eb="2">
      <t>ゼンタイ</t>
    </rPh>
    <phoneticPr fontId="24"/>
  </si>
  <si>
    <t>90～100％未満</t>
    <rPh sb="7" eb="9">
      <t>ミマン</t>
    </rPh>
    <phoneticPr fontId="1"/>
  </si>
  <si>
    <t>70～90％未満</t>
    <rPh sb="6" eb="8">
      <t>ミマン</t>
    </rPh>
    <phoneticPr fontId="1"/>
  </si>
  <si>
    <t>50～70％未満</t>
    <rPh sb="6" eb="8">
      <t>ミマン</t>
    </rPh>
    <phoneticPr fontId="1"/>
  </si>
  <si>
    <t>50％未満</t>
    <rPh sb="3" eb="5">
      <t>ミマン</t>
    </rPh>
    <phoneticPr fontId="1"/>
  </si>
  <si>
    <r>
      <t>指定あり</t>
    </r>
    <r>
      <rPr>
        <sz val="8"/>
        <rFont val="ＭＳ 明朝"/>
        <family val="1"/>
        <charset val="128"/>
      </rPr>
      <t>（種別はMA）</t>
    </r>
    <rPh sb="0" eb="2">
      <t>シテイ</t>
    </rPh>
    <rPh sb="5" eb="7">
      <t>シュベツ</t>
    </rPh>
    <phoneticPr fontId="1"/>
  </si>
  <si>
    <t>指定なし</t>
    <rPh sb="0" eb="2">
      <t>シテイ</t>
    </rPh>
    <phoneticPr fontId="1"/>
  </si>
  <si>
    <t>社会福祉関連</t>
    <rPh sb="0" eb="2">
      <t>シャカイ</t>
    </rPh>
    <rPh sb="2" eb="4">
      <t>フクシ</t>
    </rPh>
    <rPh sb="4" eb="6">
      <t>カンレン</t>
    </rPh>
    <phoneticPr fontId="1"/>
  </si>
  <si>
    <t>医療関連</t>
    <rPh sb="0" eb="2">
      <t>イリョウ</t>
    </rPh>
    <rPh sb="2" eb="4">
      <t>カンレン</t>
    </rPh>
    <phoneticPr fontId="1"/>
  </si>
  <si>
    <t>不動産・建設業関連</t>
    <rPh sb="0" eb="3">
      <t>フドウサン</t>
    </rPh>
    <rPh sb="4" eb="7">
      <t>ケンセツギョウ</t>
    </rPh>
    <rPh sb="7" eb="9">
      <t>カンレン</t>
    </rPh>
    <phoneticPr fontId="1"/>
  </si>
  <si>
    <t>介護サービス関連</t>
    <rPh sb="0" eb="2">
      <t>カイゴ</t>
    </rPh>
    <rPh sb="6" eb="8">
      <t>カンレン</t>
    </rPh>
    <phoneticPr fontId="1"/>
  </si>
  <si>
    <t>問４(2)②③（前払い金考慮後）家賃 問４(2)②a + (問４(2)③b ÷問４(2)③d)</t>
    <rPh sb="8" eb="10">
      <t>マエバラ</t>
    </rPh>
    <rPh sb="11" eb="12">
      <t>キン</t>
    </rPh>
    <rPh sb="12" eb="14">
      <t>コウリョ</t>
    </rPh>
    <rPh sb="14" eb="15">
      <t>ノチ</t>
    </rPh>
    <rPh sb="16" eb="18">
      <t>ヤチン</t>
    </rPh>
    <phoneticPr fontId="1"/>
  </si>
  <si>
    <t>問５(8) 介護保険料の所得段階（人数積み上げ）</t>
    <rPh sb="0" eb="1">
      <t>トイ</t>
    </rPh>
    <rPh sb="6" eb="8">
      <t>カイゴ</t>
    </rPh>
    <rPh sb="8" eb="10">
      <t>ホケン</t>
    </rPh>
    <rPh sb="12" eb="14">
      <t>ショトク</t>
    </rPh>
    <rPh sb="14" eb="16">
      <t>ダンカイ</t>
    </rPh>
    <rPh sb="17" eb="19">
      <t>ニンズウ</t>
    </rPh>
    <rPh sb="19" eb="20">
      <t>ツ</t>
    </rPh>
    <rPh sb="21" eb="22">
      <t>ア</t>
    </rPh>
    <phoneticPr fontId="1"/>
  </si>
  <si>
    <t>問５(7) 介護保険の利用者負担の割合（人数積み上げ）</t>
    <rPh sb="0" eb="1">
      <t>トイ</t>
    </rPh>
    <rPh sb="6" eb="8">
      <t>カイゴ</t>
    </rPh>
    <rPh sb="8" eb="10">
      <t>ホケン</t>
    </rPh>
    <rPh sb="11" eb="14">
      <t>リヨウシャ</t>
    </rPh>
    <rPh sb="14" eb="16">
      <t>フタン</t>
    </rPh>
    <rPh sb="17" eb="19">
      <t>ワリアイ</t>
    </rPh>
    <rPh sb="20" eb="22">
      <t>ニンズウ</t>
    </rPh>
    <rPh sb="22" eb="23">
      <t>ツ</t>
    </rPh>
    <rPh sb="24" eb="25">
      <t>ア</t>
    </rPh>
    <phoneticPr fontId="1"/>
  </si>
  <si>
    <t>問５(6) 入居者総数に対する生活保護を受給している入居者の割合</t>
    <rPh sb="0" eb="1">
      <t>トイ</t>
    </rPh>
    <rPh sb="6" eb="9">
      <t>ニュウキョシャ</t>
    </rPh>
    <rPh sb="9" eb="11">
      <t>ソウスウ</t>
    </rPh>
    <rPh sb="12" eb="13">
      <t>タイ</t>
    </rPh>
    <rPh sb="15" eb="17">
      <t>セイカツ</t>
    </rPh>
    <rPh sb="17" eb="19">
      <t>ホゴ</t>
    </rPh>
    <rPh sb="20" eb="22">
      <t>ジュキュウ</t>
    </rPh>
    <rPh sb="26" eb="29">
      <t>ニュウキョシャ</t>
    </rPh>
    <rPh sb="30" eb="32">
      <t>ワリアイ</t>
    </rPh>
    <phoneticPr fontId="1"/>
  </si>
  <si>
    <t>問５(3) 要介護度別入居者数（人数積み上げ）</t>
    <rPh sb="0" eb="1">
      <t>トイ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カズ</t>
    </rPh>
    <rPh sb="16" eb="18">
      <t>ニンズウ</t>
    </rPh>
    <rPh sb="18" eb="19">
      <t>ツ</t>
    </rPh>
    <rPh sb="20" eb="21">
      <t>ア</t>
    </rPh>
    <phoneticPr fontId="1"/>
  </si>
  <si>
    <t>問５(1) 入居率</t>
    <rPh sb="0" eb="1">
      <t>トイ</t>
    </rPh>
    <rPh sb="6" eb="8">
      <t>ニュウキョ</t>
    </rPh>
    <rPh sb="8" eb="9">
      <t>リツ</t>
    </rPh>
    <phoneticPr fontId="1"/>
  </si>
  <si>
    <t>問４(2)②③利用料金総額月額換算</t>
  </si>
  <si>
    <t>問４(2)①　最多居室（住戸）面積</t>
    <rPh sb="7" eb="9">
      <t>サイタ</t>
    </rPh>
    <rPh sb="9" eb="11">
      <t>キョシツ</t>
    </rPh>
    <rPh sb="12" eb="14">
      <t>ジュウコ</t>
    </rPh>
    <rPh sb="15" eb="17">
      <t>メンセキ</t>
    </rPh>
    <phoneticPr fontId="1"/>
  </si>
  <si>
    <t>問２(5)①②　居室稼働率</t>
    <rPh sb="0" eb="1">
      <t>トイ</t>
    </rPh>
    <rPh sb="8" eb="10">
      <t>キョシツ</t>
    </rPh>
    <rPh sb="10" eb="12">
      <t>カドウ</t>
    </rPh>
    <rPh sb="12" eb="13">
      <t>リツ</t>
    </rPh>
    <phoneticPr fontId="1"/>
  </si>
  <si>
    <t>問２(3) 特定施設入居者生活介護の指定（複数回答）</t>
    <rPh sb="0" eb="1">
      <t>トイ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rPh sb="18" eb="20">
      <t>シテイ</t>
    </rPh>
    <rPh sb="21" eb="23">
      <t>フクスウ</t>
    </rPh>
    <rPh sb="23" eb="25">
      <t>カイトウ</t>
    </rPh>
    <phoneticPr fontId="1"/>
  </si>
  <si>
    <t>問１(2) 母体となる法人の業種</t>
    <rPh sb="0" eb="1">
      <t>トイ</t>
    </rPh>
    <rPh sb="6" eb="8">
      <t>ボタイ</t>
    </rPh>
    <rPh sb="11" eb="13">
      <t>ホウジン</t>
    </rPh>
    <rPh sb="14" eb="16">
      <t>ギョウシュ</t>
    </rPh>
    <phoneticPr fontId="1"/>
  </si>
  <si>
    <t>７級地</t>
    <rPh sb="1" eb="3">
      <t>キュウチ</t>
    </rPh>
    <phoneticPr fontId="21"/>
  </si>
  <si>
    <t>６級地</t>
    <rPh sb="1" eb="3">
      <t>キュウチ</t>
    </rPh>
    <phoneticPr fontId="21"/>
  </si>
  <si>
    <t>５級地</t>
    <rPh sb="1" eb="3">
      <t>キュウチ</t>
    </rPh>
    <phoneticPr fontId="21"/>
  </si>
  <si>
    <t>４級地</t>
    <rPh sb="1" eb="3">
      <t>キュウチ</t>
    </rPh>
    <phoneticPr fontId="21"/>
  </si>
  <si>
    <t>３級地</t>
    <rPh sb="1" eb="3">
      <t>キュウチ</t>
    </rPh>
    <phoneticPr fontId="21"/>
  </si>
  <si>
    <t>２級地</t>
    <rPh sb="1" eb="3">
      <t>キュウチ</t>
    </rPh>
    <phoneticPr fontId="21"/>
  </si>
  <si>
    <t>１級地</t>
    <rPh sb="1" eb="3">
      <t>キュウチ</t>
    </rPh>
    <phoneticPr fontId="21"/>
  </si>
  <si>
    <t>地域区分</t>
    <rPh sb="0" eb="2">
      <t>チイキ</t>
    </rPh>
    <rPh sb="2" eb="4">
      <t>クブン</t>
    </rPh>
    <phoneticPr fontId="1"/>
  </si>
  <si>
    <t>町村</t>
    <rPh sb="0" eb="2">
      <t>チョウソン</t>
    </rPh>
    <phoneticPr fontId="2"/>
  </si>
  <si>
    <t>その他の市</t>
  </si>
  <si>
    <t>中核市</t>
  </si>
  <si>
    <t>特例市</t>
  </si>
  <si>
    <t>指定都市・特別区</t>
  </si>
  <si>
    <t>都市規模</t>
    <rPh sb="0" eb="2">
      <t>トシ</t>
    </rPh>
    <rPh sb="2" eb="4">
      <t>キボ</t>
    </rPh>
    <phoneticPr fontId="1"/>
  </si>
  <si>
    <t>近畿圏</t>
    <rPh sb="0" eb="3">
      <t>キンキケン</t>
    </rPh>
    <phoneticPr fontId="2"/>
  </si>
  <si>
    <t>中部圏</t>
    <rPh sb="0" eb="2">
      <t>チュウブ</t>
    </rPh>
    <rPh sb="2" eb="3">
      <t>ケン</t>
    </rPh>
    <phoneticPr fontId="2"/>
  </si>
  <si>
    <t>首都圏</t>
    <rPh sb="0" eb="3">
      <t>シュトケン</t>
    </rPh>
    <phoneticPr fontId="2"/>
  </si>
  <si>
    <t>問15(1)</t>
    <phoneticPr fontId="1"/>
  </si>
  <si>
    <t>■看取りを受け入れる方針の施設における取り組みの詳細</t>
    <rPh sb="19" eb="20">
      <t>ト</t>
    </rPh>
    <rPh sb="21" eb="22">
      <t>ク</t>
    </rPh>
    <rPh sb="24" eb="26">
      <t>ショウサイ</t>
    </rPh>
    <phoneticPr fontId="1"/>
  </si>
  <si>
    <t>■看取り率が高い施設の特性</t>
    <rPh sb="4" eb="5">
      <t>リツ</t>
    </rPh>
    <rPh sb="6" eb="7">
      <t>タカ</t>
    </rPh>
    <rPh sb="8" eb="10">
      <t>シセツ</t>
    </rPh>
    <rPh sb="11" eb="13">
      <t>トクセイ</t>
    </rPh>
    <phoneticPr fontId="1"/>
  </si>
  <si>
    <t>居室数別　看取り率〔２(5)×問７より〕★</t>
    <rPh sb="0" eb="2">
      <t>キョシツ</t>
    </rPh>
    <rPh sb="2" eb="3">
      <t>スウ</t>
    </rPh>
    <rPh sb="3" eb="4">
      <t>ベツ</t>
    </rPh>
    <rPh sb="5" eb="7">
      <t>ミト</t>
    </rPh>
    <rPh sb="8" eb="9">
      <t>リツ</t>
    </rPh>
    <rPh sb="15" eb="16">
      <t>トイ</t>
    </rPh>
    <phoneticPr fontId="1"/>
  </si>
  <si>
    <t>〔視点２〕「人生の最終段階における医療・ケア」に関するクロス集計</t>
    <rPh sb="6" eb="8">
      <t>ジンセイ</t>
    </rPh>
    <rPh sb="9" eb="11">
      <t>サイシュウ</t>
    </rPh>
    <rPh sb="11" eb="13">
      <t>ダンカイ</t>
    </rPh>
    <rPh sb="17" eb="19">
      <t>イリョウ</t>
    </rPh>
    <rPh sb="24" eb="25">
      <t>カン</t>
    </rPh>
    <rPh sb="30" eb="32">
      <t>シュウケイ</t>
    </rPh>
    <phoneticPr fontId="1"/>
  </si>
  <si>
    <t>■「人生の最終段階における医療・ケア」を行っている施設の特性</t>
    <rPh sb="2" eb="4">
      <t>ジンセイ</t>
    </rPh>
    <rPh sb="5" eb="9">
      <t>サイシュウダンカイ</t>
    </rPh>
    <rPh sb="13" eb="15">
      <t>イリョウ</t>
    </rPh>
    <rPh sb="20" eb="21">
      <t>オコナ</t>
    </rPh>
    <rPh sb="25" eb="27">
      <t>シセツ</t>
    </rPh>
    <rPh sb="28" eb="30">
      <t>トクセイ</t>
    </rPh>
    <phoneticPr fontId="1"/>
  </si>
  <si>
    <t>看取りの受け入れ方針別　本人・家族への説明・意思確認等の実施状況〔問15(1)×問16(2)〕</t>
    <rPh sb="0" eb="2">
      <t>ミト</t>
    </rPh>
    <rPh sb="4" eb="5">
      <t>ウ</t>
    </rPh>
    <rPh sb="6" eb="7">
      <t>イ</t>
    </rPh>
    <rPh sb="8" eb="10">
      <t>ホウシン</t>
    </rPh>
    <rPh sb="10" eb="11">
      <t>ベツ</t>
    </rPh>
    <rPh sb="12" eb="14">
      <t>ホンニン</t>
    </rPh>
    <rPh sb="15" eb="17">
      <t>カゾク</t>
    </rPh>
    <rPh sb="19" eb="21">
      <t>セツメイ</t>
    </rPh>
    <rPh sb="22" eb="24">
      <t>イシ</t>
    </rPh>
    <rPh sb="24" eb="26">
      <t>カクニン</t>
    </rPh>
    <rPh sb="26" eb="27">
      <t>トウ</t>
    </rPh>
    <rPh sb="28" eb="30">
      <t>ジッシ</t>
    </rPh>
    <rPh sb="30" eb="32">
      <t>ジョウキョウ</t>
    </rPh>
    <phoneticPr fontId="1"/>
  </si>
  <si>
    <t>■「人生の最終段階における医療・ケア」を行っている施設における取り組みの詳細</t>
    <rPh sb="2" eb="4">
      <t>ジンセイ</t>
    </rPh>
    <rPh sb="5" eb="9">
      <t>サイシュウダンカイ</t>
    </rPh>
    <rPh sb="13" eb="15">
      <t>イリョウ</t>
    </rPh>
    <rPh sb="20" eb="21">
      <t>オコナ</t>
    </rPh>
    <rPh sb="25" eb="27">
      <t>シセツ</t>
    </rPh>
    <rPh sb="31" eb="32">
      <t>ト</t>
    </rPh>
    <rPh sb="33" eb="34">
      <t>ク</t>
    </rPh>
    <rPh sb="36" eb="38">
      <t>ショウサイ</t>
    </rPh>
    <phoneticPr fontId="1"/>
  </si>
  <si>
    <t>【１】</t>
    <phoneticPr fontId="1"/>
  </si>
  <si>
    <t>事業主体法人種別別　看取りの受け入れ方針〔問１(1)×問15(1)〕</t>
    <rPh sb="8" eb="9">
      <t>ベツ</t>
    </rPh>
    <phoneticPr fontId="1"/>
  </si>
  <si>
    <t>【２】</t>
    <phoneticPr fontId="1"/>
  </si>
  <si>
    <t>【４】</t>
    <phoneticPr fontId="1"/>
  </si>
  <si>
    <t>問16(2) 本人・家族への説明・意思確認等の実施</t>
    <rPh sb="0" eb="1">
      <t>トイ</t>
    </rPh>
    <rPh sb="7" eb="9">
      <t>ホンニン</t>
    </rPh>
    <rPh sb="10" eb="12">
      <t>カゾク</t>
    </rPh>
    <rPh sb="14" eb="16">
      <t>セツメイ</t>
    </rPh>
    <rPh sb="17" eb="19">
      <t>イシ</t>
    </rPh>
    <rPh sb="19" eb="21">
      <t>カクニン</t>
    </rPh>
    <rPh sb="21" eb="22">
      <t>トウ</t>
    </rPh>
    <rPh sb="23" eb="25">
      <t>ジッシ</t>
    </rPh>
    <phoneticPr fontId="2"/>
  </si>
  <si>
    <t>行っていない</t>
    <rPh sb="0" eb="1">
      <t>オコナ</t>
    </rPh>
    <phoneticPr fontId="1"/>
  </si>
  <si>
    <t>問10(1)</t>
    <phoneticPr fontId="1"/>
  </si>
  <si>
    <t>介護職員比率</t>
  </si>
  <si>
    <t>問16(3) 本人、家族等と施設関係者の話し合い実施有無</t>
    <rPh sb="0" eb="1">
      <t>トイ</t>
    </rPh>
    <rPh sb="7" eb="9">
      <t>ホンニン</t>
    </rPh>
    <rPh sb="10" eb="13">
      <t>カゾクナド</t>
    </rPh>
    <rPh sb="14" eb="16">
      <t>シセツ</t>
    </rPh>
    <rPh sb="16" eb="19">
      <t>カンケイシャ</t>
    </rPh>
    <rPh sb="20" eb="21">
      <t>ハナ</t>
    </rPh>
    <rPh sb="22" eb="23">
      <t>ア</t>
    </rPh>
    <rPh sb="24" eb="26">
      <t>ジッシ</t>
    </rPh>
    <rPh sb="26" eb="28">
      <t>ウム</t>
    </rPh>
    <phoneticPr fontId="1"/>
  </si>
  <si>
    <t>問16(3)SQ1　複数回の話し合いの実施有無</t>
    <rPh sb="0" eb="1">
      <t>トイ</t>
    </rPh>
    <rPh sb="10" eb="13">
      <t>フクスウカイ</t>
    </rPh>
    <rPh sb="14" eb="15">
      <t>ハナ</t>
    </rPh>
    <rPh sb="16" eb="17">
      <t>ア</t>
    </rPh>
    <rPh sb="19" eb="21">
      <t>ジッシ</t>
    </rPh>
    <rPh sb="21" eb="23">
      <t>ウム</t>
    </rPh>
    <phoneticPr fontId="1"/>
  </si>
  <si>
    <t>問16(3)SQ2　本人、家族等と施設関係者との話し合いのタイミング（複数回答）</t>
    <rPh sb="0" eb="1">
      <t>トイ</t>
    </rPh>
    <rPh sb="10" eb="12">
      <t>ホンニン</t>
    </rPh>
    <rPh sb="13" eb="16">
      <t>カゾクナド</t>
    </rPh>
    <rPh sb="17" eb="19">
      <t>シセツ</t>
    </rPh>
    <rPh sb="19" eb="22">
      <t>カンケイシャ</t>
    </rPh>
    <rPh sb="24" eb="25">
      <t>ハナ</t>
    </rPh>
    <rPh sb="26" eb="27">
      <t>ア</t>
    </rPh>
    <rPh sb="34" eb="40">
      <t>フカ</t>
    </rPh>
    <phoneticPr fontId="1"/>
  </si>
  <si>
    <t>問16(3)SQ3　話し合い結果の記録用式の有無</t>
    <rPh sb="0" eb="1">
      <t>トイ</t>
    </rPh>
    <rPh sb="10" eb="11">
      <t>ハナ</t>
    </rPh>
    <rPh sb="12" eb="13">
      <t>ア</t>
    </rPh>
    <rPh sb="14" eb="16">
      <t>ケッカ</t>
    </rPh>
    <rPh sb="17" eb="19">
      <t>キロク</t>
    </rPh>
    <rPh sb="19" eb="21">
      <t>ヨウシキ</t>
    </rPh>
    <rPh sb="22" eb="24">
      <t>ウム</t>
    </rPh>
    <phoneticPr fontId="1"/>
  </si>
  <si>
    <t>問16(4)　他医療機関・施設への引き継ぎ</t>
    <rPh sb="0" eb="1">
      <t>トイ</t>
    </rPh>
    <rPh sb="7" eb="8">
      <t>ホカ</t>
    </rPh>
    <rPh sb="8" eb="10">
      <t>イリョウ</t>
    </rPh>
    <rPh sb="10" eb="12">
      <t>キカン</t>
    </rPh>
    <rPh sb="13" eb="15">
      <t>シセツ</t>
    </rPh>
    <rPh sb="17" eb="18">
      <t>ヒ</t>
    </rPh>
    <rPh sb="19" eb="20">
      <t>ツ</t>
    </rPh>
    <phoneticPr fontId="1"/>
  </si>
  <si>
    <t>問16(5)　他医療機関・施設からの引き継ぎ</t>
    <rPh sb="0" eb="1">
      <t>トイ</t>
    </rPh>
    <rPh sb="7" eb="8">
      <t>ホカ</t>
    </rPh>
    <rPh sb="8" eb="10">
      <t>イリョウ</t>
    </rPh>
    <rPh sb="10" eb="12">
      <t>キカン</t>
    </rPh>
    <rPh sb="13" eb="15">
      <t>シセツ</t>
    </rPh>
    <rPh sb="18" eb="19">
      <t>ヒ</t>
    </rPh>
    <rPh sb="20" eb="21">
      <t>ツ</t>
    </rPh>
    <phoneticPr fontId="1"/>
  </si>
  <si>
    <t>はい</t>
    <phoneticPr fontId="1"/>
  </si>
  <si>
    <t>いいえ</t>
    <phoneticPr fontId="2"/>
  </si>
  <si>
    <t>医師に一般的に認められている医学的知見に基づき、回復の見込みがないと診断された時期</t>
  </si>
  <si>
    <t>病状の進行、衰弱傾向を認める時期</t>
  </si>
  <si>
    <t>ケアプラン作成または変更時</t>
  </si>
  <si>
    <t>本人・家族等から人生の最終段階の医療・ケア等について相談があったとき</t>
  </si>
  <si>
    <t>状態に関係なく、施設に入居したとき</t>
  </si>
  <si>
    <t>状態に関係なく、定期的に（数ヶ月～半年に１回程度）</t>
  </si>
  <si>
    <t>定期的に（年１回程度）</t>
  </si>
  <si>
    <t>状態に関係なく、定期的に（その他）</t>
  </si>
  <si>
    <t>施設で統一した書面様式を用いている</t>
  </si>
  <si>
    <t>施設で統一されていないが、書面様式は用いている場合もある</t>
  </si>
  <si>
    <t>用いていない</t>
  </si>
  <si>
    <t>いつも引き継いでいる</t>
    <rPh sb="3" eb="4">
      <t>ヒ</t>
    </rPh>
    <rPh sb="5" eb="6">
      <t>ツ</t>
    </rPh>
    <phoneticPr fontId="2"/>
  </si>
  <si>
    <t>引き継ぐ時がある</t>
    <rPh sb="0" eb="1">
      <t>ヒ</t>
    </rPh>
    <rPh sb="2" eb="3">
      <t>ツ</t>
    </rPh>
    <rPh sb="4" eb="5">
      <t>トキ</t>
    </rPh>
    <phoneticPr fontId="2"/>
  </si>
  <si>
    <t>引き継ぐことはない</t>
    <rPh sb="0" eb="1">
      <t>ヒ</t>
    </rPh>
    <rPh sb="2" eb="3">
      <t>ツ</t>
    </rPh>
    <phoneticPr fontId="2"/>
  </si>
  <si>
    <t>問16(2)</t>
    <rPh sb="0" eb="1">
      <t>トイ</t>
    </rPh>
    <phoneticPr fontId="1"/>
  </si>
  <si>
    <t>本人、家族への説明</t>
    <rPh sb="0" eb="2">
      <t>ホンニン</t>
    </rPh>
    <rPh sb="3" eb="5">
      <t>カゾク</t>
    </rPh>
    <rPh sb="7" eb="9">
      <t>セツメイ</t>
    </rPh>
    <phoneticPr fontId="1"/>
  </si>
  <si>
    <t>・意思確認等の実施</t>
    <rPh sb="1" eb="3">
      <t>イシ</t>
    </rPh>
    <phoneticPr fontId="1"/>
  </si>
  <si>
    <t>型</t>
    <rPh sb="0" eb="1">
      <t>カタ</t>
    </rPh>
    <phoneticPr fontId="1"/>
  </si>
  <si>
    <t>&gt;100</t>
    <phoneticPr fontId="1"/>
  </si>
  <si>
    <t>&lt;100</t>
    <phoneticPr fontId="1"/>
  </si>
  <si>
    <t>【５】</t>
    <phoneticPr fontId="1"/>
  </si>
  <si>
    <t>全</t>
    <phoneticPr fontId="1"/>
  </si>
  <si>
    <t>体</t>
    <phoneticPr fontId="1"/>
  </si>
  <si>
    <t>介</t>
    <phoneticPr fontId="1"/>
  </si>
  <si>
    <t>護</t>
    <rPh sb="0" eb="1">
      <t>マモル</t>
    </rPh>
    <phoneticPr fontId="1"/>
  </si>
  <si>
    <t>付</t>
    <rPh sb="0" eb="1">
      <t>ツ</t>
    </rPh>
    <phoneticPr fontId="1"/>
  </si>
  <si>
    <t>住</t>
    <rPh sb="0" eb="1">
      <t>ジュウ</t>
    </rPh>
    <phoneticPr fontId="1"/>
  </si>
  <si>
    <t>宅</t>
    <phoneticPr fontId="1"/>
  </si>
  <si>
    <t>型</t>
    <phoneticPr fontId="1"/>
  </si>
  <si>
    <t>サ</t>
    <phoneticPr fontId="1"/>
  </si>
  <si>
    <t>（</t>
    <phoneticPr fontId="1"/>
  </si>
  <si>
    <t>非</t>
    <rPh sb="0" eb="1">
      <t>ヒ</t>
    </rPh>
    <phoneticPr fontId="1"/>
  </si>
  <si>
    <t>特</t>
    <rPh sb="0" eb="1">
      <t>トク</t>
    </rPh>
    <phoneticPr fontId="1"/>
  </si>
  <si>
    <t>）</t>
    <phoneticPr fontId="1"/>
  </si>
  <si>
    <t>-</t>
  </si>
  <si>
    <t>【３】</t>
    <phoneticPr fontId="1"/>
  </si>
  <si>
    <t>都市圏別　看取りの受け入れ方針〔問15(1)〕</t>
    <rPh sb="0" eb="3">
      <t>トシケン</t>
    </rPh>
    <rPh sb="3" eb="4">
      <t>ベツ</t>
    </rPh>
    <phoneticPr fontId="1"/>
  </si>
  <si>
    <t>都市区分別　看取りの受け入れ方針〔問15(1)〕</t>
    <rPh sb="0" eb="2">
      <t>トシ</t>
    </rPh>
    <rPh sb="2" eb="4">
      <t>クブン</t>
    </rPh>
    <rPh sb="4" eb="5">
      <t>ベツ</t>
    </rPh>
    <phoneticPr fontId="1"/>
  </si>
  <si>
    <t>地域区分別　看取りの受け入れ方針〔問15(1)〕</t>
    <rPh sb="0" eb="2">
      <t>チイキ</t>
    </rPh>
    <rPh sb="2" eb="4">
      <t>クブン</t>
    </rPh>
    <rPh sb="4" eb="5">
      <t>ベツ</t>
    </rPh>
    <phoneticPr fontId="1"/>
  </si>
  <si>
    <t>不明・申請中等</t>
    <rPh sb="0" eb="2">
      <t>フメイ</t>
    </rPh>
    <rPh sb="3" eb="5">
      <t>シンセイ</t>
    </rPh>
    <rPh sb="5" eb="6">
      <t>ナカ</t>
    </rPh>
    <rPh sb="6" eb="7">
      <t>トウ</t>
    </rPh>
    <phoneticPr fontId="1"/>
  </si>
  <si>
    <t>都市圏別　事業主体法人種別〔問１(2)〕</t>
  </si>
  <si>
    <t>都市圏別　母体となる法人の業種〔問１(2)〕</t>
  </si>
  <si>
    <t>都市圏別　居室稼働率〔問２(5)①②〕</t>
  </si>
  <si>
    <t>都市圏別　最多居室（住戸）面積〔問４(2)①〕</t>
  </si>
  <si>
    <t>都市圏別　利用料金総額費用（月額換算）〔問４(2)②③〕</t>
  </si>
  <si>
    <t>都市圏別　入居率〔問５(1)〕</t>
  </si>
  <si>
    <t>都市圏別　要介護度別入居者数（人数積み上げ）〔問５(3)〕</t>
  </si>
  <si>
    <t>都市圏別　入居者総数に対する生活保護を受給している入居者の割合〔問５(6)〕</t>
  </si>
  <si>
    <t>都市圏別　介護保険の利用者負担の割合（人数積み上げ）〔問５(7)〕</t>
  </si>
  <si>
    <t>都市圏別　（前払い金考慮後）家賃〔問４(2)②③〕</t>
  </si>
  <si>
    <t>都市圏別　特定施設入居者生活介護の指定〔問２(3)〕</t>
    <phoneticPr fontId="1"/>
  </si>
  <si>
    <t>【６】</t>
    <phoneticPr fontId="1"/>
  </si>
  <si>
    <t>都市規模別　利用料金総額費用（月額換算）〔問４(2)②③〕</t>
    <rPh sb="0" eb="2">
      <t>トシ</t>
    </rPh>
    <rPh sb="2" eb="4">
      <t>キボ</t>
    </rPh>
    <rPh sb="4" eb="5">
      <t>ベツ</t>
    </rPh>
    <rPh sb="5" eb="6">
      <t>クベツ</t>
    </rPh>
    <phoneticPr fontId="1"/>
  </si>
  <si>
    <t>都市規模別　介護保険の利用者負担の割合（人数積み上げ）〔問５(7)〕</t>
    <rPh sb="0" eb="2">
      <t>トシ</t>
    </rPh>
    <rPh sb="2" eb="4">
      <t>キボ</t>
    </rPh>
    <rPh sb="4" eb="5">
      <t>ベツ</t>
    </rPh>
    <phoneticPr fontId="1"/>
  </si>
  <si>
    <t>いる</t>
    <phoneticPr fontId="1"/>
  </si>
  <si>
    <t>いない</t>
    <phoneticPr fontId="1"/>
  </si>
  <si>
    <r>
      <t>都市圏別　外国籍の介護職員の有無〔問10(10)〕　</t>
    </r>
    <r>
      <rPr>
        <i/>
        <sz val="10.5"/>
        <color theme="1"/>
        <rFont val="ＭＳ Ｐ明朝"/>
        <family val="1"/>
        <charset val="128"/>
      </rPr>
      <t>※特定施設のみ</t>
    </r>
    <rPh sb="0" eb="3">
      <t>トシケン</t>
    </rPh>
    <rPh sb="3" eb="4">
      <t>ベツ</t>
    </rPh>
    <rPh sb="5" eb="8">
      <t>ガイコクセキ</t>
    </rPh>
    <rPh sb="9" eb="11">
      <t>カイゴ</t>
    </rPh>
    <rPh sb="11" eb="13">
      <t>ショクイン</t>
    </rPh>
    <rPh sb="14" eb="16">
      <t>ウム</t>
    </rPh>
    <rPh sb="17" eb="18">
      <t>トイ</t>
    </rPh>
    <rPh sb="27" eb="29">
      <t>トクテイ</t>
    </rPh>
    <rPh sb="29" eb="31">
      <t>シセツ</t>
    </rPh>
    <phoneticPr fontId="1"/>
  </si>
  <si>
    <r>
      <t>都市規模別　外国籍の介護職員の有無〔問10(10)〕　</t>
    </r>
    <r>
      <rPr>
        <i/>
        <sz val="10.5"/>
        <color theme="1"/>
        <rFont val="ＭＳ Ｐ明朝"/>
        <family val="1"/>
        <charset val="128"/>
      </rPr>
      <t>※特定施設のみ</t>
    </r>
    <rPh sb="0" eb="2">
      <t>トシ</t>
    </rPh>
    <rPh sb="2" eb="4">
      <t>キボ</t>
    </rPh>
    <rPh sb="4" eb="5">
      <t>ベツ</t>
    </rPh>
    <rPh sb="6" eb="9">
      <t>ガイコクセキ</t>
    </rPh>
    <rPh sb="10" eb="12">
      <t>カイゴ</t>
    </rPh>
    <rPh sb="12" eb="14">
      <t>ショクイン</t>
    </rPh>
    <rPh sb="15" eb="17">
      <t>ウム</t>
    </rPh>
    <rPh sb="18" eb="19">
      <t>トイ</t>
    </rPh>
    <rPh sb="28" eb="30">
      <t>トクテイ</t>
    </rPh>
    <rPh sb="30" eb="32">
      <t>シセツ</t>
    </rPh>
    <phoneticPr fontId="1"/>
  </si>
  <si>
    <t>都市圏別　介護保険料の所得段階（人数積み上げ）〔問５(8)〕</t>
    <phoneticPr fontId="1"/>
  </si>
  <si>
    <t>看取りを行った</t>
    <rPh sb="0" eb="2">
      <t>ミト</t>
    </rPh>
    <rPh sb="4" eb="5">
      <t>オコナ</t>
    </rPh>
    <phoneticPr fontId="1"/>
  </si>
  <si>
    <t>算定あり</t>
    <rPh sb="0" eb="2">
      <t>サンテイ</t>
    </rPh>
    <phoneticPr fontId="1"/>
  </si>
  <si>
    <t>算定なし</t>
    <rPh sb="0" eb="2">
      <t>サンテイ</t>
    </rPh>
    <phoneticPr fontId="1"/>
  </si>
  <si>
    <t>看取りを行っていない</t>
    <rPh sb="0" eb="2">
      <t>ミト</t>
    </rPh>
    <rPh sb="4" eb="5">
      <t>オコナ</t>
    </rPh>
    <phoneticPr fontId="1"/>
  </si>
  <si>
    <t>都市規模別　直近半年間で看取りの実績がある施設の割合〔問７〕</t>
  </si>
  <si>
    <t>都市圏別　直近半年間で看取り介護加算の算定実績がある施設の割合〔問７〕</t>
  </si>
  <si>
    <t>都市圏別　直近半年間で看取りの実績がある施設の割合〔問７〕</t>
    <phoneticPr fontId="1"/>
  </si>
  <si>
    <t>都市規模別　直近半年間で看取り介護加算の算定実績がある施設の割合〔問７〕</t>
    <phoneticPr fontId="1"/>
  </si>
  <si>
    <t>〔視点３〕地域別のクロス集計</t>
    <rPh sb="5" eb="7">
      <t>チイキ</t>
    </rPh>
    <rPh sb="7" eb="8">
      <t>ベツ</t>
    </rPh>
    <rPh sb="12" eb="14">
      <t>シュウケイ</t>
    </rPh>
    <phoneticPr fontId="1"/>
  </si>
  <si>
    <t>級地別　利用料金総額費用（月額換算）〔問４(2)②③〕</t>
    <rPh sb="0" eb="1">
      <t>キュウ</t>
    </rPh>
    <rPh sb="1" eb="2">
      <t>チ</t>
    </rPh>
    <rPh sb="2" eb="3">
      <t>ベツ</t>
    </rPh>
    <phoneticPr fontId="1"/>
  </si>
  <si>
    <t>級地別　介護保険の利用者負担の割合（人数積み上げ）〔問５(7)〕</t>
    <rPh sb="0" eb="1">
      <t>キュウ</t>
    </rPh>
    <rPh sb="1" eb="2">
      <t>チ</t>
    </rPh>
    <rPh sb="2" eb="3">
      <t>ベツ</t>
    </rPh>
    <phoneticPr fontId="1"/>
  </si>
  <si>
    <r>
      <t>級地別　外国籍の介護職員の有無〔問10(10)〕　</t>
    </r>
    <r>
      <rPr>
        <i/>
        <sz val="10.5"/>
        <color theme="1"/>
        <rFont val="ＭＳ Ｐ明朝"/>
        <family val="1"/>
        <charset val="128"/>
      </rPr>
      <t>※特定施設のみ</t>
    </r>
    <rPh sb="0" eb="1">
      <t>キュウ</t>
    </rPh>
    <rPh sb="1" eb="2">
      <t>チ</t>
    </rPh>
    <rPh sb="2" eb="3">
      <t>ベツ</t>
    </rPh>
    <rPh sb="3" eb="4">
      <t>クベツ</t>
    </rPh>
    <rPh sb="4" eb="7">
      <t>ガイコクセキ</t>
    </rPh>
    <rPh sb="8" eb="10">
      <t>カイゴ</t>
    </rPh>
    <rPh sb="10" eb="12">
      <t>ショクイン</t>
    </rPh>
    <rPh sb="13" eb="15">
      <t>ウム</t>
    </rPh>
    <rPh sb="16" eb="17">
      <t>トイ</t>
    </rPh>
    <rPh sb="26" eb="28">
      <t>トクテイ</t>
    </rPh>
    <rPh sb="28" eb="30">
      <t>シセツ</t>
    </rPh>
    <phoneticPr fontId="1"/>
  </si>
  <si>
    <t>級地別　直近半年間で看取りの実績がある施設の割合〔問７〕</t>
    <rPh sb="0" eb="1">
      <t>キュウ</t>
    </rPh>
    <rPh sb="1" eb="2">
      <t>チ</t>
    </rPh>
    <phoneticPr fontId="1"/>
  </si>
  <si>
    <t>級地別　直近半年間で看取り介護加算の算定実績がある施設の割合〔問７〕</t>
    <rPh sb="0" eb="1">
      <t>キュウ</t>
    </rPh>
    <rPh sb="1" eb="2">
      <t>チ</t>
    </rPh>
    <phoneticPr fontId="1"/>
  </si>
  <si>
    <t>級地</t>
    <rPh sb="0" eb="1">
      <t>キュウ</t>
    </rPh>
    <rPh sb="1" eb="2">
      <t>チ</t>
    </rPh>
    <phoneticPr fontId="1"/>
  </si>
  <si>
    <t>※今年度より、看取り率を算出する際の分母に「介護医療院への退去者数」を含めている。</t>
    <rPh sb="1" eb="4">
      <t>コンネンド</t>
    </rPh>
    <rPh sb="7" eb="9">
      <t>ミト</t>
    </rPh>
    <rPh sb="10" eb="11">
      <t>リツ</t>
    </rPh>
    <rPh sb="12" eb="14">
      <t>サンシュツ</t>
    </rPh>
    <rPh sb="16" eb="17">
      <t>サイ</t>
    </rPh>
    <rPh sb="18" eb="20">
      <t>ブンボ</t>
    </rPh>
    <rPh sb="22" eb="24">
      <t>カイゴ</t>
    </rPh>
    <rPh sb="24" eb="26">
      <t>イリョウ</t>
    </rPh>
    <rPh sb="26" eb="27">
      <t>イン</t>
    </rPh>
    <rPh sb="29" eb="31">
      <t>タイキョ</t>
    </rPh>
    <rPh sb="31" eb="32">
      <t>シャ</t>
    </rPh>
    <rPh sb="32" eb="33">
      <t>スウ</t>
    </rPh>
    <rPh sb="35" eb="36">
      <t>フク</t>
    </rPh>
    <phoneticPr fontId="1"/>
  </si>
  <si>
    <t>　昨年度と同様の方法で算出した看取り率（分母に「介護医療院への退去者数」を含めていないもの）は参考値として「シート【７】」に掲載している。</t>
    <rPh sb="1" eb="4">
      <t>サクネンド</t>
    </rPh>
    <rPh sb="5" eb="7">
      <t>ドウヨウ</t>
    </rPh>
    <rPh sb="8" eb="10">
      <t>ホウホウ</t>
    </rPh>
    <rPh sb="11" eb="13">
      <t>サンシュツ</t>
    </rPh>
    <phoneticPr fontId="1"/>
  </si>
  <si>
    <t>８時間未満</t>
    <rPh sb="1" eb="3">
      <t>ジカン</t>
    </rPh>
    <rPh sb="3" eb="5">
      <t>ミマン</t>
    </rPh>
    <phoneticPr fontId="2"/>
  </si>
  <si>
    <t>×</t>
    <phoneticPr fontId="1"/>
  </si>
  <si>
    <t>受け入れ方針</t>
    <phoneticPr fontId="1"/>
  </si>
  <si>
    <t>問７　看取り率</t>
    <rPh sb="0" eb="1">
      <t>トイ</t>
    </rPh>
    <rPh sb="3" eb="5">
      <t>ミト</t>
    </rPh>
    <rPh sb="6" eb="7">
      <t>リツ</t>
    </rPh>
    <phoneticPr fontId="1"/>
  </si>
  <si>
    <t>　　（分母に介護医療院を含む）</t>
    <phoneticPr fontId="1"/>
  </si>
  <si>
    <t>　　（分母に介護医療院を含まない）</t>
    <phoneticPr fontId="1"/>
  </si>
  <si>
    <t>－</t>
  </si>
  <si>
    <t>全　　体</t>
  </si>
  <si>
    <t>-</t>
    <phoneticPr fontId="1"/>
  </si>
  <si>
    <t>問７　直近半年間で看取りの
　　　実績がある施設の割合</t>
    <rPh sb="0" eb="1">
      <t>トイ</t>
    </rPh>
    <rPh sb="3" eb="5">
      <t>チョッキン</t>
    </rPh>
    <rPh sb="5" eb="8">
      <t>ハントシカン</t>
    </rPh>
    <rPh sb="9" eb="11">
      <t>ミト</t>
    </rPh>
    <rPh sb="17" eb="19">
      <t>ジッセキ</t>
    </rPh>
    <rPh sb="22" eb="24">
      <t>シセツ</t>
    </rPh>
    <rPh sb="25" eb="27">
      <t>ワリアイ</t>
    </rPh>
    <phoneticPr fontId="25"/>
  </si>
  <si>
    <t>問７　直近半年間で看取り介護加算の
　　　算定実績がある施設の割合
※特定施設のみ</t>
    <rPh sb="0" eb="1">
      <t>トイ</t>
    </rPh>
    <rPh sb="3" eb="5">
      <t>チョッキン</t>
    </rPh>
    <rPh sb="5" eb="8">
      <t>ハントシカン</t>
    </rPh>
    <rPh sb="9" eb="11">
      <t>ミト</t>
    </rPh>
    <rPh sb="12" eb="14">
      <t>カイゴ</t>
    </rPh>
    <rPh sb="14" eb="16">
      <t>カサン</t>
    </rPh>
    <rPh sb="21" eb="23">
      <t>サンテイ</t>
    </rPh>
    <rPh sb="23" eb="25">
      <t>ジッセキ</t>
    </rPh>
    <rPh sb="28" eb="30">
      <t>シセツ</t>
    </rPh>
    <rPh sb="31" eb="33">
      <t>ワリアイ</t>
    </rPh>
    <rPh sb="35" eb="37">
      <t>トクテイ</t>
    </rPh>
    <rPh sb="37" eb="39">
      <t>シセツ</t>
    </rPh>
    <phoneticPr fontId="25"/>
  </si>
  <si>
    <t>問10(10) 外国籍の介護職員の有無
※特定施設のみ</t>
    <rPh sb="8" eb="11">
      <t>ガイコクセキ</t>
    </rPh>
    <rPh sb="12" eb="14">
      <t>カイゴ</t>
    </rPh>
    <rPh sb="14" eb="16">
      <t>ショクイン</t>
    </rPh>
    <rPh sb="17" eb="19">
      <t>ウム</t>
    </rPh>
    <rPh sb="21" eb="23">
      <t>トクテイ</t>
    </rPh>
    <rPh sb="23" eb="25">
      <t>シセツ</t>
    </rPh>
    <phoneticPr fontId="1"/>
  </si>
  <si>
    <t>法人が運営するホーム数別　看取りの受け入れ方針〔問１(3)×問15(1)〕</t>
    <rPh sb="11" eb="12">
      <t>ベツ</t>
    </rPh>
    <phoneticPr fontId="1"/>
  </si>
  <si>
    <t>開設年月別　看取りの受け入れ方針〔問２(1)×問15(1)〕</t>
  </si>
  <si>
    <t>居室数別　看取りの受け入れ方針〔問２(5)×問15(1)〕</t>
  </si>
  <si>
    <t>総額費用（月額換算）別　看取りの受け入れ方針〔問４(2)×問15(1)〕</t>
  </si>
  <si>
    <t>要介護度３以上の入居者の割合別　看取りの受け入れ方針〔問５(3)×問15(1)〕</t>
  </si>
  <si>
    <t>夜間の看護体制別　看取りの受け入れ方針〔問９(3)×問15(1)〕</t>
  </si>
  <si>
    <t>看護職員が勤務してる時間数別　看取りの受け入れ方針〔問10(5)×問15(1)〕</t>
  </si>
  <si>
    <t>夜間の医療対応別　看取りの受け入れ方針〔問10(6)×問15(1)〕</t>
  </si>
  <si>
    <t>看取りの受け入れ方針別　看取りを受けら入れられないことがある理由（MA)〔問15(1)×問15(2)〕</t>
  </si>
  <si>
    <t>看取りの受け入れ方針別　①看取り指針の有無〔問15(1)×問15(3)〕</t>
  </si>
  <si>
    <t>看取りの受け入れ方針別　②看取りマニュアルの有無〔問15(1)×問15(3)〕</t>
  </si>
  <si>
    <t>看取りの受け入れ方針別　看取り研修の実施状況〔問15(1)×問15(4)〕</t>
  </si>
  <si>
    <t>看取りの受け入れ方針別　看取りの振り返りの有無〔問15(1)×問15(5)〕</t>
  </si>
  <si>
    <t>看取りの受け入れ方針別　指針・体制の見直し有無〔問15(1)×問15(6)〕</t>
  </si>
  <si>
    <t>看取りの受け入れ方針別　看取りの説明・意思確認タイミング（MA）〔問15(1)×問15(7)〕</t>
  </si>
  <si>
    <t>看取りの受け入れ方針別　看取りの説明・意思確認対象（MA）〔問15(1)×問15(8)〕</t>
  </si>
  <si>
    <t>看取りの受け入れ方針別　施設の看取りケアにおける課題（MA）〔問15(1)×問15(9)〕</t>
  </si>
  <si>
    <t>事業主体法人種別別　看取り率〔問１(1)×問7より〕</t>
    <rPh sb="0" eb="2">
      <t>ジギョウ</t>
    </rPh>
    <rPh sb="2" eb="4">
      <t>シュタイ</t>
    </rPh>
    <phoneticPr fontId="1"/>
  </si>
  <si>
    <t>法人が運営するホーム数別　看取り率〔問１(3)×問7より〕</t>
  </si>
  <si>
    <t>開設年月別　看取り率〔問２(1)×問7より〕</t>
  </si>
  <si>
    <t>総額費用（月額換算）別　看取り率〔問４(2)×問7より〕</t>
  </si>
  <si>
    <t>入居率別　看取り率〔問５(1)×問7より〕</t>
  </si>
  <si>
    <t>平均要介護度別　看取り率〔問５(3)×問7より〕</t>
  </si>
  <si>
    <t>要介護度３以上の入居者の割合別　看取り率〔問５(3)×問７より〕</t>
    <rPh sb="19" eb="20">
      <t>リツ</t>
    </rPh>
    <phoneticPr fontId="1"/>
  </si>
  <si>
    <t>職員体制別　看取り率〔問10(1)×問7より〕</t>
  </si>
  <si>
    <t>夜間の介護職員数別　看取り率〔問10(4)×問7より〕</t>
    <rPh sb="3" eb="5">
      <t>カイゴ</t>
    </rPh>
    <phoneticPr fontId="1"/>
  </si>
  <si>
    <t>夜間の看護職員数別　看取り率〔問10(4)×問7より〕</t>
  </si>
  <si>
    <t>看護職員が勤務している時間数別　看取り率〔問10(5)×問7より〕</t>
  </si>
  <si>
    <t>夜間の医療対応別　看取り率〔問10(6)×問7より〕</t>
  </si>
  <si>
    <t>看取りの受け入れ方針別　看取り率〔問15(1)×問7より〕</t>
  </si>
  <si>
    <t>看取り指針の有無別　看取り率〔問15(3)×問7より〕</t>
  </si>
  <si>
    <t>看取りの研修の有無別　看取り率〔問15(4)×問7より〕</t>
  </si>
  <si>
    <t>看取りの振り返りの有無別　看取り率〔問15(5)×問7より〕</t>
  </si>
  <si>
    <t>事業主体法人種別別　本人・家族への説明・意思確認等の実施状況〔問１(1)×問16(2)〕</t>
    <rPh sb="0" eb="2">
      <t>ジギョウ</t>
    </rPh>
    <rPh sb="2" eb="4">
      <t>シュタイ</t>
    </rPh>
    <rPh sb="10" eb="12">
      <t>ホンニン</t>
    </rPh>
    <rPh sb="13" eb="15">
      <t>カゾク</t>
    </rPh>
    <rPh sb="17" eb="19">
      <t>セツメイ</t>
    </rPh>
    <rPh sb="20" eb="22">
      <t>イシ</t>
    </rPh>
    <rPh sb="22" eb="24">
      <t>カクニン</t>
    </rPh>
    <rPh sb="24" eb="25">
      <t>トウ</t>
    </rPh>
    <phoneticPr fontId="1"/>
  </si>
  <si>
    <t>法人が運営するホーム数別　本人・家族への説明・意思確認等の実施状況〔問１(3)×問16(2)〕</t>
  </si>
  <si>
    <t>開設年月別　本人・家族への説明・意思確認等の実施状況〔問２(1)×問16(2)〕</t>
  </si>
  <si>
    <t>居室数別　本人・家族への説明・意思確認等の実施状況〔問２(5)×問16(2)〕</t>
  </si>
  <si>
    <t>総額費用（月額換算）別　本人・家族への説明・意思確認等の実施状況〔問４(2)×問16(2)〕</t>
  </si>
  <si>
    <t>要介護度３以上の入居者の割合別　本人・家族への説明・意思確認等の実施状況〔問５(3)×問16(2)〕</t>
  </si>
  <si>
    <t>職員体制別　本人・家族への説明・意思確認等の実施状況〔問10(1)×問16(2)〕</t>
  </si>
  <si>
    <t>本人・家族への説明・意思確認等の実施状況別　話し合いの実施状況〔問16(2)×問16(3)〕</t>
    <rPh sb="22" eb="23">
      <t>ハナ</t>
    </rPh>
    <rPh sb="24" eb="25">
      <t>ア</t>
    </rPh>
    <rPh sb="27" eb="29">
      <t>ジッシ</t>
    </rPh>
    <rPh sb="29" eb="31">
      <t>ジョウキョウ</t>
    </rPh>
    <phoneticPr fontId="1"/>
  </si>
  <si>
    <t>本人・家族への説明・意思確認等の実施状況別　他医療機関・施設への引き継ぎ〔問16(2)×問16(4)〕</t>
  </si>
  <si>
    <t>本人・家族への説明・意思確認等の実施状況別　他医療機関・施設からの引き継ぎ〔問16(2)×問16(5)〕</t>
  </si>
  <si>
    <t>夜間の看護体制別　看取り率別　〔問9(3)×問7より〕</t>
    <rPh sb="0" eb="2">
      <t>ヤカン</t>
    </rPh>
    <rPh sb="5" eb="7">
      <t>タイセイ</t>
    </rPh>
    <rPh sb="9" eb="11">
      <t>ミト</t>
    </rPh>
    <rPh sb="12" eb="13">
      <t>リツ</t>
    </rPh>
    <rPh sb="16" eb="17">
      <t>トイ</t>
    </rPh>
    <phoneticPr fontId="1"/>
  </si>
  <si>
    <t>夜間の看護体制×看取りの受け入れ方針別　看取り率別　〔問9(3)×問15(1)×問7より〕</t>
    <rPh sb="0" eb="2">
      <t>ヤカン</t>
    </rPh>
    <rPh sb="5" eb="7">
      <t>タイセイ</t>
    </rPh>
    <rPh sb="8" eb="10">
      <t>ミト</t>
    </rPh>
    <rPh sb="12" eb="13">
      <t>ウ</t>
    </rPh>
    <rPh sb="14" eb="15">
      <t>イ</t>
    </rPh>
    <rPh sb="16" eb="18">
      <t>ホウシン</t>
    </rPh>
    <rPh sb="20" eb="22">
      <t>ミト</t>
    </rPh>
    <rPh sb="23" eb="24">
      <t>リツ</t>
    </rPh>
    <rPh sb="27" eb="28">
      <t>トイ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</si>
</sst>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,##0.0"/>
    <numFmt numFmtId="178" formatCode="0.0;\-0.0;#"/>
    <numFmt numFmtId="179" formatCode="\n\=#,##0"/>
    <numFmt numFmtId="180" formatCode="#,##0.0;[Red]\-#,##0.0"/>
  </numFmts>
  <fonts count="30" x14ac:knownFonts="1"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color theme="1"/>
      <name val="Meiryo UI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Ｐ明朝"/>
      <family val="1"/>
      <charset val="128"/>
    </font>
    <font>
      <sz val="10"/>
      <color theme="1"/>
      <name val="MS UI Gothic"/>
      <family val="3"/>
      <charset val="128"/>
    </font>
    <font>
      <sz val="9"/>
      <color theme="1"/>
      <name val="MS UI Gothic"/>
      <family val="3"/>
      <charset val="128"/>
    </font>
    <font>
      <sz val="11"/>
      <color theme="1"/>
      <name val="ＭＳ Ｐゴシック"/>
      <family val="3"/>
      <charset val="128"/>
    </font>
    <font>
      <b/>
      <sz val="9"/>
      <color theme="1"/>
      <name val="MS UI Gothic"/>
      <family val="3"/>
      <charset val="128"/>
    </font>
    <font>
      <sz val="11"/>
      <name val="MS UI Gothic"/>
      <family val="3"/>
      <charset val="128"/>
    </font>
    <font>
      <b/>
      <sz val="11"/>
      <color rgb="FFC00000"/>
      <name val="ＭＳ Ｐ明朝"/>
      <family val="1"/>
      <charset val="128"/>
    </font>
    <font>
      <sz val="10.5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9" tint="-0.249977111117893"/>
      <name val="MS UI Gothic"/>
      <family val="3"/>
      <charset val="128"/>
    </font>
    <font>
      <sz val="9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0"/>
      <color theme="1"/>
      <name val="Yu Gothic Medium"/>
      <family val="3"/>
    </font>
    <font>
      <b/>
      <sz val="18"/>
      <color theme="3"/>
      <name val="ＭＳ Ｐゴシック"/>
      <family val="2"/>
      <charset val="128"/>
      <scheme val="major"/>
    </font>
    <font>
      <sz val="10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  <font>
      <sz val="9"/>
      <name val="ＭＳ ゴシック"/>
      <family val="3"/>
      <charset val="128"/>
    </font>
    <font>
      <i/>
      <sz val="10.5"/>
      <color theme="1"/>
      <name val="ＭＳ Ｐ明朝"/>
      <family val="1"/>
      <charset val="128"/>
    </font>
    <font>
      <sz val="8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96">
    <xf numFmtId="0" fontId="0" fillId="0" borderId="0" xfId="0">
      <alignment vertical="center"/>
    </xf>
    <xf numFmtId="0" fontId="6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>
      <alignment vertical="center"/>
    </xf>
    <xf numFmtId="0" fontId="4" fillId="0" borderId="0" xfId="0" applyFont="1" applyFill="1" applyBorder="1" applyAlignment="1">
      <alignment vertical="center"/>
    </xf>
    <xf numFmtId="0" fontId="12" fillId="0" borderId="0" xfId="0" applyFont="1" applyFill="1" applyBorder="1">
      <alignment vertical="center"/>
    </xf>
    <xf numFmtId="0" fontId="12" fillId="0" borderId="0" xfId="0" applyFont="1" applyBorder="1">
      <alignment vertical="center"/>
    </xf>
    <xf numFmtId="0" fontId="16" fillId="0" borderId="0" xfId="0" applyFont="1" applyFill="1" applyBorder="1">
      <alignment vertical="center"/>
    </xf>
    <xf numFmtId="0" fontId="16" fillId="0" borderId="0" xfId="0" applyFont="1" applyBorder="1">
      <alignment vertical="center"/>
    </xf>
    <xf numFmtId="0" fontId="17" fillId="0" borderId="0" xfId="0" applyFont="1">
      <alignment vertical="center"/>
    </xf>
    <xf numFmtId="176" fontId="17" fillId="0" borderId="0" xfId="0" applyNumberFormat="1" applyFont="1">
      <alignment vertical="center"/>
    </xf>
    <xf numFmtId="49" fontId="17" fillId="0" borderId="2" xfId="0" applyNumberFormat="1" applyFont="1" applyFill="1" applyBorder="1">
      <alignment vertical="center"/>
    </xf>
    <xf numFmtId="0" fontId="17" fillId="0" borderId="2" xfId="0" applyFont="1" applyBorder="1">
      <alignment vertical="center"/>
    </xf>
    <xf numFmtId="49" fontId="17" fillId="0" borderId="3" xfId="0" applyNumberFormat="1" applyFont="1" applyFill="1" applyBorder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4" xfId="0" applyFont="1" applyBorder="1">
      <alignment vertical="center"/>
    </xf>
    <xf numFmtId="0" fontId="17" fillId="0" borderId="5" xfId="0" applyFont="1" applyBorder="1">
      <alignment vertical="center"/>
    </xf>
    <xf numFmtId="0" fontId="17" fillId="0" borderId="6" xfId="0" applyFont="1" applyBorder="1" applyAlignment="1">
      <alignment horizontal="center" vertical="center"/>
    </xf>
    <xf numFmtId="0" fontId="17" fillId="0" borderId="4" xfId="0" applyFont="1" applyBorder="1" applyAlignment="1">
      <alignment vertical="top"/>
    </xf>
    <xf numFmtId="0" fontId="17" fillId="0" borderId="4" xfId="0" applyFont="1" applyBorder="1" applyAlignment="1">
      <alignment vertical="center" wrapText="1"/>
    </xf>
    <xf numFmtId="49" fontId="17" fillId="0" borderId="7" xfId="0" applyNumberFormat="1" applyFont="1" applyFill="1" applyBorder="1">
      <alignment vertical="center"/>
    </xf>
    <xf numFmtId="49" fontId="17" fillId="0" borderId="2" xfId="0" applyNumberFormat="1" applyFont="1" applyBorder="1">
      <alignment vertical="center"/>
    </xf>
    <xf numFmtId="49" fontId="17" fillId="0" borderId="3" xfId="0" applyNumberFormat="1" applyFont="1" applyBorder="1">
      <alignment vertical="center"/>
    </xf>
    <xf numFmtId="49" fontId="17" fillId="0" borderId="7" xfId="0" applyNumberFormat="1" applyFont="1" applyBorder="1">
      <alignment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>
      <alignment vertical="center"/>
    </xf>
    <xf numFmtId="0" fontId="17" fillId="0" borderId="8" xfId="0" applyFont="1" applyBorder="1">
      <alignment vertical="center"/>
    </xf>
    <xf numFmtId="0" fontId="17" fillId="0" borderId="0" xfId="0" applyFont="1" applyAlignment="1">
      <alignment horizontal="right" vertical="center"/>
    </xf>
    <xf numFmtId="3" fontId="17" fillId="0" borderId="0" xfId="0" applyNumberFormat="1" applyFont="1">
      <alignment vertical="center"/>
    </xf>
    <xf numFmtId="0" fontId="17" fillId="0" borderId="11" xfId="0" applyFont="1" applyBorder="1">
      <alignment vertical="center"/>
    </xf>
    <xf numFmtId="0" fontId="17" fillId="0" borderId="9" xfId="0" applyFont="1" applyBorder="1" applyAlignment="1">
      <alignment horizontal="centerContinuous" vertical="center"/>
    </xf>
    <xf numFmtId="0" fontId="17" fillId="0" borderId="10" xfId="0" applyFont="1" applyBorder="1" applyAlignment="1">
      <alignment horizontal="centerContinuous" vertical="center"/>
    </xf>
    <xf numFmtId="0" fontId="17" fillId="0" borderId="6" xfId="0" applyFont="1" applyBorder="1" applyAlignment="1">
      <alignment horizontal="centerContinuous" vertical="center"/>
    </xf>
    <xf numFmtId="176" fontId="17" fillId="0" borderId="2" xfId="0" applyNumberFormat="1" applyFont="1" applyBorder="1">
      <alignment vertical="center"/>
    </xf>
    <xf numFmtId="3" fontId="17" fillId="0" borderId="8" xfId="0" applyNumberFormat="1" applyFont="1" applyBorder="1">
      <alignment vertical="center"/>
    </xf>
    <xf numFmtId="176" fontId="17" fillId="0" borderId="3" xfId="0" applyNumberFormat="1" applyFont="1" applyBorder="1">
      <alignment vertical="center"/>
    </xf>
    <xf numFmtId="3" fontId="17" fillId="0" borderId="12" xfId="0" applyNumberFormat="1" applyFont="1" applyBorder="1">
      <alignment vertical="center"/>
    </xf>
    <xf numFmtId="3" fontId="17" fillId="0" borderId="2" xfId="0" applyNumberFormat="1" applyFont="1" applyBorder="1">
      <alignment vertical="center"/>
    </xf>
    <xf numFmtId="3" fontId="17" fillId="0" borderId="3" xfId="0" applyNumberFormat="1" applyFont="1" applyBorder="1">
      <alignment vertical="center"/>
    </xf>
    <xf numFmtId="3" fontId="17" fillId="0" borderId="7" xfId="0" applyNumberFormat="1" applyFont="1" applyBorder="1">
      <alignment vertical="center"/>
    </xf>
    <xf numFmtId="176" fontId="17" fillId="0" borderId="7" xfId="0" applyNumberFormat="1" applyFont="1" applyBorder="1">
      <alignment vertical="center"/>
    </xf>
    <xf numFmtId="3" fontId="17" fillId="0" borderId="9" xfId="0" applyNumberFormat="1" applyFont="1" applyBorder="1">
      <alignment vertical="center"/>
    </xf>
    <xf numFmtId="176" fontId="17" fillId="0" borderId="8" xfId="0" applyNumberFormat="1" applyFont="1" applyBorder="1" applyAlignment="1">
      <alignment horizontal="right" vertical="center"/>
    </xf>
    <xf numFmtId="0" fontId="17" fillId="0" borderId="0" xfId="0" applyFont="1" applyAlignment="1">
      <alignment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1" xfId="0" applyFont="1" applyFill="1" applyBorder="1" applyAlignment="1">
      <alignment vertical="top" wrapText="1"/>
    </xf>
    <xf numFmtId="0" fontId="17" fillId="0" borderId="13" xfId="0" applyFont="1" applyBorder="1" applyAlignment="1">
      <alignment vertical="top" wrapText="1"/>
    </xf>
    <xf numFmtId="0" fontId="17" fillId="0" borderId="14" xfId="0" applyFont="1" applyBorder="1" applyAlignment="1">
      <alignment vertical="top" wrapText="1"/>
    </xf>
    <xf numFmtId="0" fontId="17" fillId="0" borderId="15" xfId="0" applyFont="1" applyBorder="1" applyAlignment="1">
      <alignment vertical="top" wrapText="1"/>
    </xf>
    <xf numFmtId="0" fontId="19" fillId="0" borderId="0" xfId="0" applyFont="1">
      <alignment vertical="center"/>
    </xf>
    <xf numFmtId="0" fontId="17" fillId="0" borderId="3" xfId="0" applyFont="1" applyBorder="1">
      <alignment vertical="center"/>
    </xf>
    <xf numFmtId="0" fontId="18" fillId="0" borderId="7" xfId="0" applyFont="1" applyBorder="1">
      <alignment vertical="center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0" xfId="0" applyFont="1" applyFill="1">
      <alignment vertical="center"/>
    </xf>
    <xf numFmtId="176" fontId="17" fillId="0" borderId="7" xfId="0" applyNumberFormat="1" applyFont="1" applyFill="1" applyBorder="1">
      <alignment vertical="center"/>
    </xf>
    <xf numFmtId="3" fontId="17" fillId="0" borderId="7" xfId="0" applyNumberFormat="1" applyFont="1" applyFill="1" applyBorder="1">
      <alignment vertical="center"/>
    </xf>
    <xf numFmtId="0" fontId="18" fillId="0" borderId="7" xfId="0" applyFont="1" applyFill="1" applyBorder="1">
      <alignment vertical="center"/>
    </xf>
    <xf numFmtId="0" fontId="17" fillId="0" borderId="4" xfId="0" applyFont="1" applyFill="1" applyBorder="1">
      <alignment vertical="center"/>
    </xf>
    <xf numFmtId="176" fontId="17" fillId="0" borderId="2" xfId="0" applyNumberFormat="1" applyFont="1" applyFill="1" applyBorder="1">
      <alignment vertical="center"/>
    </xf>
    <xf numFmtId="3" fontId="17" fillId="0" borderId="2" xfId="0" applyNumberFormat="1" applyFont="1" applyFill="1" applyBorder="1">
      <alignment vertical="center"/>
    </xf>
    <xf numFmtId="0" fontId="17" fillId="0" borderId="2" xfId="0" applyFont="1" applyFill="1" applyBorder="1">
      <alignment vertical="center"/>
    </xf>
    <xf numFmtId="0" fontId="17" fillId="0" borderId="4" xfId="0" applyFont="1" applyFill="1" applyBorder="1" applyAlignment="1">
      <alignment horizontal="center" vertical="center"/>
    </xf>
    <xf numFmtId="176" fontId="17" fillId="0" borderId="3" xfId="0" applyNumberFormat="1" applyFont="1" applyFill="1" applyBorder="1">
      <alignment vertical="center"/>
    </xf>
    <xf numFmtId="3" fontId="17" fillId="0" borderId="3" xfId="0" applyNumberFormat="1" applyFont="1" applyFill="1" applyBorder="1">
      <alignment vertical="center"/>
    </xf>
    <xf numFmtId="0" fontId="17" fillId="0" borderId="3" xfId="0" applyFont="1" applyFill="1" applyBorder="1">
      <alignment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6" xfId="0" applyFont="1" applyFill="1" applyBorder="1">
      <alignment vertical="center"/>
    </xf>
    <xf numFmtId="176" fontId="17" fillId="0" borderId="2" xfId="0" applyNumberFormat="1" applyFont="1" applyBorder="1" applyAlignment="1">
      <alignment horizontal="right" vertical="center"/>
    </xf>
    <xf numFmtId="0" fontId="17" fillId="0" borderId="1" xfId="0" applyFont="1" applyFill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vertical="top" wrapText="1"/>
    </xf>
    <xf numFmtId="176" fontId="17" fillId="0" borderId="3" xfId="0" applyNumberFormat="1" applyFont="1" applyBorder="1" applyAlignment="1">
      <alignment horizontal="right" vertical="center"/>
    </xf>
    <xf numFmtId="0" fontId="17" fillId="0" borderId="7" xfId="0" applyFont="1" applyBorder="1">
      <alignment vertical="center"/>
    </xf>
    <xf numFmtId="0" fontId="17" fillId="0" borderId="2" xfId="0" applyFont="1" applyBorder="1" applyAlignment="1">
      <alignment horizontal="center" vertical="center"/>
    </xf>
    <xf numFmtId="176" fontId="17" fillId="0" borderId="7" xfId="0" applyNumberFormat="1" applyFont="1" applyBorder="1" applyAlignment="1">
      <alignment horizontal="right" vertical="center"/>
    </xf>
    <xf numFmtId="0" fontId="18" fillId="0" borderId="4" xfId="0" applyFont="1" applyBorder="1">
      <alignment vertical="center"/>
    </xf>
    <xf numFmtId="0" fontId="22" fillId="0" borderId="0" xfId="0" applyFont="1" applyAlignment="1">
      <alignment horizontal="left" vertical="center" readingOrder="1"/>
    </xf>
    <xf numFmtId="38" fontId="23" fillId="0" borderId="0" xfId="0" applyNumberFormat="1" applyFont="1">
      <alignment vertical="center"/>
    </xf>
    <xf numFmtId="0" fontId="17" fillId="0" borderId="0" xfId="0" applyFont="1" applyBorder="1">
      <alignment vertical="center"/>
    </xf>
    <xf numFmtId="0" fontId="17" fillId="0" borderId="2" xfId="0" applyFont="1" applyBorder="1" applyAlignment="1">
      <alignment horizontal="right" vertical="top" wrapText="1"/>
    </xf>
    <xf numFmtId="0" fontId="17" fillId="0" borderId="1" xfId="0" applyFont="1" applyBorder="1" applyAlignment="1">
      <alignment vertical="top" wrapText="1"/>
    </xf>
    <xf numFmtId="0" fontId="17" fillId="0" borderId="2" xfId="0" applyFont="1" applyBorder="1" applyAlignment="1">
      <alignment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vertical="top" wrapText="1"/>
    </xf>
    <xf numFmtId="0" fontId="17" fillId="0" borderId="6" xfId="0" applyFont="1" applyBorder="1" applyAlignment="1">
      <alignment vertical="top"/>
    </xf>
    <xf numFmtId="0" fontId="17" fillId="0" borderId="7" xfId="0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49" fontId="17" fillId="0" borderId="0" xfId="0" applyNumberFormat="1" applyFont="1" applyFill="1" applyBorder="1">
      <alignment vertical="center"/>
    </xf>
    <xf numFmtId="3" fontId="17" fillId="0" borderId="0" xfId="0" applyNumberFormat="1" applyFont="1" applyBorder="1">
      <alignment vertical="center"/>
    </xf>
    <xf numFmtId="176" fontId="17" fillId="0" borderId="0" xfId="0" applyNumberFormat="1" applyFont="1" applyBorder="1">
      <alignment vertical="center"/>
    </xf>
    <xf numFmtId="0" fontId="20" fillId="0" borderId="0" xfId="0" applyFont="1" applyBorder="1" applyAlignment="1">
      <alignment vertical="top" textRotation="255" wrapText="1"/>
    </xf>
    <xf numFmtId="0" fontId="9" fillId="2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center" vertical="center"/>
    </xf>
    <xf numFmtId="0" fontId="17" fillId="0" borderId="3" xfId="0" applyFont="1" applyBorder="1" applyAlignment="1">
      <alignment horizontal="center" vertical="top" textRotation="255"/>
    </xf>
    <xf numFmtId="0" fontId="17" fillId="0" borderId="2" xfId="0" applyFont="1" applyBorder="1" applyAlignment="1">
      <alignment horizontal="center" vertical="top" textRotation="255"/>
    </xf>
    <xf numFmtId="0" fontId="17" fillId="0" borderId="7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center" vertical="top" textRotation="255"/>
    </xf>
    <xf numFmtId="0" fontId="19" fillId="0" borderId="7" xfId="0" applyFont="1" applyBorder="1">
      <alignment vertical="center"/>
    </xf>
    <xf numFmtId="0" fontId="17" fillId="3" borderId="6" xfId="0" applyFont="1" applyFill="1" applyBorder="1" applyAlignment="1">
      <alignment horizontal="centerContinuous" vertical="center"/>
    </xf>
    <xf numFmtId="0" fontId="17" fillId="3" borderId="10" xfId="0" applyFont="1" applyFill="1" applyBorder="1" applyAlignment="1">
      <alignment horizontal="centerContinuous" vertical="center"/>
    </xf>
    <xf numFmtId="0" fontId="17" fillId="3" borderId="9" xfId="0" applyFont="1" applyFill="1" applyBorder="1" applyAlignment="1">
      <alignment horizontal="centerContinuous" vertical="center"/>
    </xf>
    <xf numFmtId="176" fontId="17" fillId="3" borderId="0" xfId="0" applyNumberFormat="1" applyFont="1" applyFill="1">
      <alignment vertical="center"/>
    </xf>
    <xf numFmtId="0" fontId="17" fillId="3" borderId="0" xfId="0" applyFont="1" applyFill="1">
      <alignment vertical="center"/>
    </xf>
    <xf numFmtId="0" fontId="21" fillId="0" borderId="9" xfId="0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21" fillId="0" borderId="8" xfId="0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21" fillId="0" borderId="7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0" fontId="17" fillId="0" borderId="7" xfId="0" applyFont="1" applyBorder="1" applyAlignment="1">
      <alignment horizontal="center" vertical="center" textRotation="255"/>
    </xf>
    <xf numFmtId="0" fontId="17" fillId="0" borderId="3" xfId="0" applyFont="1" applyBorder="1" applyAlignment="1">
      <alignment horizontal="center" vertical="center" textRotation="255"/>
    </xf>
    <xf numFmtId="0" fontId="27" fillId="0" borderId="0" xfId="0" applyFont="1">
      <alignment vertical="center"/>
    </xf>
    <xf numFmtId="0" fontId="27" fillId="0" borderId="6" xfId="0" applyFont="1" applyBorder="1">
      <alignment vertical="center"/>
    </xf>
    <xf numFmtId="0" fontId="27" fillId="0" borderId="10" xfId="0" applyFont="1" applyBorder="1">
      <alignment vertical="center"/>
    </xf>
    <xf numFmtId="0" fontId="27" fillId="0" borderId="9" xfId="0" applyFont="1" applyBorder="1">
      <alignment vertical="center"/>
    </xf>
    <xf numFmtId="0" fontId="27" fillId="0" borderId="7" xfId="0" applyFont="1" applyBorder="1" applyAlignment="1">
      <alignment horizontal="center" vertical="top" wrapText="1"/>
    </xf>
    <xf numFmtId="0" fontId="27" fillId="0" borderId="7" xfId="0" applyFont="1" applyBorder="1" applyAlignment="1">
      <alignment horizontal="left" vertical="top" wrapText="1"/>
    </xf>
    <xf numFmtId="0" fontId="27" fillId="0" borderId="5" xfId="0" applyFont="1" applyBorder="1" applyAlignment="1">
      <alignment vertical="top" wrapText="1"/>
    </xf>
    <xf numFmtId="0" fontId="27" fillId="0" borderId="11" xfId="0" applyFont="1" applyBorder="1" applyAlignment="1">
      <alignment vertical="top" wrapText="1"/>
    </xf>
    <xf numFmtId="0" fontId="27" fillId="0" borderId="8" xfId="0" applyFont="1" applyBorder="1" applyAlignment="1">
      <alignment vertical="top" wrapText="1"/>
    </xf>
    <xf numFmtId="0" fontId="27" fillId="0" borderId="2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left" vertical="top" wrapText="1"/>
    </xf>
    <xf numFmtId="0" fontId="27" fillId="0" borderId="0" xfId="0" applyFont="1" applyAlignment="1">
      <alignment vertical="top" wrapText="1"/>
    </xf>
    <xf numFmtId="0" fontId="27" fillId="0" borderId="7" xfId="1" applyFont="1" applyBorder="1" applyAlignment="1">
      <alignment vertical="top" textRotation="255"/>
    </xf>
    <xf numFmtId="0" fontId="27" fillId="0" borderId="7" xfId="0" applyFont="1" applyBorder="1">
      <alignment vertical="center"/>
    </xf>
    <xf numFmtId="0" fontId="27" fillId="0" borderId="4" xfId="0" applyFont="1" applyBorder="1">
      <alignment vertical="center"/>
    </xf>
    <xf numFmtId="0" fontId="27" fillId="0" borderId="3" xfId="1" applyFont="1" applyBorder="1" applyAlignment="1">
      <alignment vertical="top" textRotation="255"/>
    </xf>
    <xf numFmtId="49" fontId="27" fillId="0" borderId="17" xfId="0" applyNumberFormat="1" applyFont="1" applyBorder="1">
      <alignment vertical="center"/>
    </xf>
    <xf numFmtId="176" fontId="27" fillId="0" borderId="17" xfId="0" applyNumberFormat="1" applyFont="1" applyBorder="1">
      <alignment vertical="center"/>
    </xf>
    <xf numFmtId="3" fontId="27" fillId="0" borderId="19" xfId="0" applyNumberFormat="1" applyFont="1" applyBorder="1">
      <alignment vertical="center"/>
    </xf>
    <xf numFmtId="3" fontId="27" fillId="0" borderId="17" xfId="0" applyNumberFormat="1" applyFont="1" applyBorder="1">
      <alignment vertical="center"/>
    </xf>
    <xf numFmtId="176" fontId="27" fillId="0" borderId="17" xfId="0" applyNumberFormat="1" applyFont="1" applyBorder="1" applyAlignment="1">
      <alignment horizontal="right" vertical="center"/>
    </xf>
    <xf numFmtId="178" fontId="27" fillId="0" borderId="17" xfId="0" applyNumberFormat="1" applyFont="1" applyBorder="1">
      <alignment vertical="center"/>
    </xf>
    <xf numFmtId="177" fontId="27" fillId="0" borderId="17" xfId="0" applyNumberFormat="1" applyFont="1" applyBorder="1" applyAlignment="1">
      <alignment horizontal="right" vertical="center"/>
    </xf>
    <xf numFmtId="40" fontId="27" fillId="0" borderId="17" xfId="2" applyNumberFormat="1" applyFont="1" applyBorder="1">
      <alignment vertical="center"/>
    </xf>
    <xf numFmtId="3" fontId="27" fillId="0" borderId="17" xfId="0" applyNumberFormat="1" applyFont="1" applyBorder="1" applyAlignment="1">
      <alignment horizontal="right" vertical="center"/>
    </xf>
    <xf numFmtId="49" fontId="27" fillId="0" borderId="3" xfId="0" applyNumberFormat="1" applyFont="1" applyBorder="1">
      <alignment vertical="center"/>
    </xf>
    <xf numFmtId="176" fontId="27" fillId="0" borderId="3" xfId="0" applyNumberFormat="1" applyFont="1" applyBorder="1">
      <alignment vertical="center"/>
    </xf>
    <xf numFmtId="3" fontId="27" fillId="0" borderId="12" xfId="0" applyNumberFormat="1" applyFont="1" applyBorder="1">
      <alignment vertical="center"/>
    </xf>
    <xf numFmtId="3" fontId="27" fillId="0" borderId="3" xfId="0" applyNumberFormat="1" applyFont="1" applyBorder="1">
      <alignment vertical="center"/>
    </xf>
    <xf numFmtId="176" fontId="27" fillId="0" borderId="3" xfId="0" applyNumberFormat="1" applyFont="1" applyBorder="1" applyAlignment="1">
      <alignment horizontal="right" vertical="center"/>
    </xf>
    <xf numFmtId="178" fontId="27" fillId="0" borderId="3" xfId="0" applyNumberFormat="1" applyFont="1" applyBorder="1">
      <alignment vertical="center"/>
    </xf>
    <xf numFmtId="177" fontId="27" fillId="0" borderId="3" xfId="0" applyNumberFormat="1" applyFont="1" applyBorder="1" applyAlignment="1">
      <alignment horizontal="right" vertical="center"/>
    </xf>
    <xf numFmtId="2" fontId="27" fillId="0" borderId="3" xfId="0" applyNumberFormat="1" applyFont="1" applyBorder="1">
      <alignment vertical="center"/>
    </xf>
    <xf numFmtId="3" fontId="27" fillId="0" borderId="3" xfId="0" applyNumberFormat="1" applyFont="1" applyBorder="1" applyAlignment="1">
      <alignment horizontal="right" vertical="center"/>
    </xf>
    <xf numFmtId="49" fontId="27" fillId="0" borderId="16" xfId="0" applyNumberFormat="1" applyFont="1" applyBorder="1">
      <alignment vertical="center"/>
    </xf>
    <xf numFmtId="176" fontId="27" fillId="0" borderId="16" xfId="0" applyNumberFormat="1" applyFont="1" applyBorder="1">
      <alignment vertical="center"/>
    </xf>
    <xf numFmtId="3" fontId="27" fillId="0" borderId="18" xfId="0" applyNumberFormat="1" applyFont="1" applyBorder="1">
      <alignment vertical="center"/>
    </xf>
    <xf numFmtId="3" fontId="27" fillId="0" borderId="16" xfId="0" applyNumberFormat="1" applyFont="1" applyBorder="1">
      <alignment vertical="center"/>
    </xf>
    <xf numFmtId="176" fontId="27" fillId="0" borderId="16" xfId="0" applyNumberFormat="1" applyFont="1" applyBorder="1" applyAlignment="1">
      <alignment horizontal="right" vertical="center"/>
    </xf>
    <xf numFmtId="178" fontId="27" fillId="0" borderId="16" xfId="0" applyNumberFormat="1" applyFont="1" applyBorder="1">
      <alignment vertical="center"/>
    </xf>
    <xf numFmtId="177" fontId="27" fillId="0" borderId="16" xfId="0" applyNumberFormat="1" applyFont="1" applyBorder="1" applyAlignment="1">
      <alignment horizontal="right" vertical="center"/>
    </xf>
    <xf numFmtId="2" fontId="27" fillId="0" borderId="16" xfId="0" applyNumberFormat="1" applyFont="1" applyBorder="1">
      <alignment vertical="center"/>
    </xf>
    <xf numFmtId="3" fontId="27" fillId="0" borderId="16" xfId="0" applyNumberFormat="1" applyFont="1" applyBorder="1" applyAlignment="1">
      <alignment horizontal="right" vertical="center"/>
    </xf>
    <xf numFmtId="0" fontId="27" fillId="0" borderId="2" xfId="0" applyFont="1" applyBorder="1">
      <alignment vertical="center"/>
    </xf>
    <xf numFmtId="49" fontId="27" fillId="0" borderId="2" xfId="0" applyNumberFormat="1" applyFont="1" applyBorder="1" applyAlignment="1">
      <alignment vertical="center" wrapText="1"/>
    </xf>
    <xf numFmtId="176" fontId="27" fillId="0" borderId="2" xfId="0" applyNumberFormat="1" applyFont="1" applyBorder="1">
      <alignment vertical="center"/>
    </xf>
    <xf numFmtId="3" fontId="27" fillId="0" borderId="8" xfId="0" applyNumberFormat="1" applyFont="1" applyBorder="1">
      <alignment vertical="center"/>
    </xf>
    <xf numFmtId="3" fontId="27" fillId="0" borderId="2" xfId="0" applyNumberFormat="1" applyFont="1" applyBorder="1">
      <alignment vertical="center"/>
    </xf>
    <xf numFmtId="176" fontId="27" fillId="0" borderId="2" xfId="0" applyNumberFormat="1" applyFont="1" applyBorder="1" applyAlignment="1">
      <alignment horizontal="right" vertical="center"/>
    </xf>
    <xf numFmtId="178" fontId="27" fillId="0" borderId="2" xfId="0" applyNumberFormat="1" applyFont="1" applyBorder="1">
      <alignment vertical="center"/>
    </xf>
    <xf numFmtId="177" fontId="27" fillId="0" borderId="2" xfId="0" applyNumberFormat="1" applyFont="1" applyBorder="1" applyAlignment="1">
      <alignment horizontal="right" vertical="center"/>
    </xf>
    <xf numFmtId="2" fontId="27" fillId="0" borderId="2" xfId="0" applyNumberFormat="1" applyFont="1" applyBorder="1">
      <alignment vertical="center"/>
    </xf>
    <xf numFmtId="3" fontId="27" fillId="0" borderId="2" xfId="0" applyNumberFormat="1" applyFont="1" applyBorder="1" applyAlignment="1">
      <alignment horizontal="right" vertical="center"/>
    </xf>
    <xf numFmtId="0" fontId="27" fillId="0" borderId="4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5" xfId="0" applyFont="1" applyBorder="1">
      <alignment vertical="center"/>
    </xf>
    <xf numFmtId="3" fontId="27" fillId="0" borderId="0" xfId="0" applyNumberFormat="1" applyFont="1">
      <alignment vertical="center"/>
    </xf>
    <xf numFmtId="179" fontId="27" fillId="0" borderId="0" xfId="0" applyNumberFormat="1" applyFont="1">
      <alignment vertical="center"/>
    </xf>
    <xf numFmtId="0" fontId="9" fillId="0" borderId="0" xfId="0" applyFont="1" applyFill="1" applyAlignment="1">
      <alignment horizontal="right" vertical="center"/>
    </xf>
    <xf numFmtId="38" fontId="27" fillId="0" borderId="19" xfId="2" applyFont="1" applyBorder="1">
      <alignment vertical="center"/>
    </xf>
    <xf numFmtId="38" fontId="27" fillId="0" borderId="12" xfId="2" applyFont="1" applyBorder="1">
      <alignment vertical="center"/>
    </xf>
    <xf numFmtId="38" fontId="27" fillId="0" borderId="18" xfId="2" applyFont="1" applyBorder="1">
      <alignment vertical="center"/>
    </xf>
    <xf numFmtId="38" fontId="27" fillId="0" borderId="8" xfId="2" applyFont="1" applyBorder="1">
      <alignment vertical="center"/>
    </xf>
    <xf numFmtId="38" fontId="27" fillId="0" borderId="17" xfId="2" applyFont="1" applyBorder="1" applyAlignment="1">
      <alignment horizontal="right" vertical="center"/>
    </xf>
    <xf numFmtId="38" fontId="27" fillId="0" borderId="3" xfId="2" applyFont="1" applyBorder="1" applyAlignment="1">
      <alignment horizontal="right" vertical="center"/>
    </xf>
    <xf numFmtId="38" fontId="27" fillId="0" borderId="16" xfId="2" applyFont="1" applyBorder="1" applyAlignment="1">
      <alignment horizontal="right" vertical="center"/>
    </xf>
    <xf numFmtId="38" fontId="27" fillId="0" borderId="2" xfId="2" applyFont="1" applyBorder="1" applyAlignment="1">
      <alignment horizontal="right" vertical="center"/>
    </xf>
    <xf numFmtId="38" fontId="27" fillId="0" borderId="0" xfId="2" applyFont="1" applyBorder="1">
      <alignment vertical="center"/>
    </xf>
    <xf numFmtId="176" fontId="27" fillId="0" borderId="0" xfId="0" applyNumberFormat="1" applyFont="1" applyBorder="1">
      <alignment vertical="center"/>
    </xf>
    <xf numFmtId="3" fontId="27" fillId="0" borderId="0" xfId="0" applyNumberFormat="1" applyFont="1" applyBorder="1">
      <alignment vertical="center"/>
    </xf>
    <xf numFmtId="176" fontId="27" fillId="0" borderId="0" xfId="0" applyNumberFormat="1" applyFont="1" applyBorder="1" applyAlignment="1">
      <alignment horizontal="right" vertical="center"/>
    </xf>
    <xf numFmtId="178" fontId="27" fillId="0" borderId="0" xfId="0" applyNumberFormat="1" applyFont="1" applyBorder="1">
      <alignment vertical="center"/>
    </xf>
    <xf numFmtId="177" fontId="27" fillId="0" borderId="0" xfId="0" applyNumberFormat="1" applyFont="1" applyBorder="1" applyAlignment="1">
      <alignment horizontal="right" vertical="center"/>
    </xf>
    <xf numFmtId="2" fontId="27" fillId="0" borderId="0" xfId="0" applyNumberFormat="1" applyFont="1" applyBorder="1">
      <alignment vertical="center"/>
    </xf>
    <xf numFmtId="3" fontId="27" fillId="0" borderId="0" xfId="0" applyNumberFormat="1" applyFont="1" applyBorder="1" applyAlignment="1">
      <alignment horizontal="right" vertical="center"/>
    </xf>
    <xf numFmtId="0" fontId="14" fillId="0" borderId="0" xfId="0" applyFont="1" applyFill="1">
      <alignment vertical="center"/>
    </xf>
    <xf numFmtId="0" fontId="27" fillId="0" borderId="2" xfId="0" applyFont="1" applyBorder="1" applyAlignment="1">
      <alignment vertical="top" wrapText="1"/>
    </xf>
    <xf numFmtId="0" fontId="27" fillId="0" borderId="7" xfId="0" applyFont="1" applyBorder="1" applyAlignment="1">
      <alignment vertical="top"/>
    </xf>
    <xf numFmtId="3" fontId="27" fillId="4" borderId="17" xfId="0" applyNumberFormat="1" applyFont="1" applyFill="1" applyBorder="1" applyAlignment="1">
      <alignment horizontal="right" vertical="center"/>
    </xf>
    <xf numFmtId="177" fontId="27" fillId="4" borderId="17" xfId="0" applyNumberFormat="1" applyFont="1" applyFill="1" applyBorder="1" applyAlignment="1">
      <alignment horizontal="right" vertical="center"/>
    </xf>
    <xf numFmtId="3" fontId="27" fillId="4" borderId="3" xfId="0" applyNumberFormat="1" applyFont="1" applyFill="1" applyBorder="1" applyAlignment="1">
      <alignment horizontal="right" vertical="center"/>
    </xf>
    <xf numFmtId="177" fontId="27" fillId="4" borderId="3" xfId="0" applyNumberFormat="1" applyFont="1" applyFill="1" applyBorder="1" applyAlignment="1">
      <alignment horizontal="right" vertical="center"/>
    </xf>
    <xf numFmtId="3" fontId="27" fillId="4" borderId="16" xfId="0" applyNumberFormat="1" applyFont="1" applyFill="1" applyBorder="1" applyAlignment="1">
      <alignment horizontal="right" vertical="center"/>
    </xf>
    <xf numFmtId="177" fontId="27" fillId="4" borderId="16" xfId="0" applyNumberFormat="1" applyFont="1" applyFill="1" applyBorder="1" applyAlignment="1">
      <alignment horizontal="right" vertical="center"/>
    </xf>
    <xf numFmtId="3" fontId="27" fillId="4" borderId="2" xfId="0" applyNumberFormat="1" applyFont="1" applyFill="1" applyBorder="1" applyAlignment="1">
      <alignment horizontal="right" vertical="center"/>
    </xf>
    <xf numFmtId="177" fontId="27" fillId="4" borderId="2" xfId="0" applyNumberFormat="1" applyFont="1" applyFill="1" applyBorder="1" applyAlignment="1">
      <alignment horizontal="right" vertical="center"/>
    </xf>
    <xf numFmtId="0" fontId="17" fillId="4" borderId="3" xfId="0" applyFont="1" applyFill="1" applyBorder="1">
      <alignment vertical="center"/>
    </xf>
    <xf numFmtId="176" fontId="17" fillId="4" borderId="3" xfId="0" applyNumberFormat="1" applyFont="1" applyFill="1" applyBorder="1">
      <alignment vertical="center"/>
    </xf>
    <xf numFmtId="0" fontId="17" fillId="4" borderId="2" xfId="0" applyFont="1" applyFill="1" applyBorder="1">
      <alignment vertical="center"/>
    </xf>
    <xf numFmtId="176" fontId="17" fillId="4" borderId="2" xfId="0" applyNumberFormat="1" applyFont="1" applyFill="1" applyBorder="1">
      <alignment vertical="center"/>
    </xf>
    <xf numFmtId="0" fontId="10" fillId="0" borderId="0" xfId="0" applyFont="1" applyFill="1" applyBorder="1" applyAlignment="1">
      <alignment vertical="center"/>
    </xf>
    <xf numFmtId="176" fontId="17" fillId="0" borderId="0" xfId="0" applyNumberFormat="1" applyFont="1" applyBorder="1" applyAlignment="1">
      <alignment horizontal="right" vertical="center"/>
    </xf>
    <xf numFmtId="38" fontId="17" fillId="0" borderId="0" xfId="2" applyFont="1" applyFill="1" applyBorder="1">
      <alignment vertical="center"/>
    </xf>
    <xf numFmtId="38" fontId="17" fillId="0" borderId="0" xfId="2" applyFont="1" applyBorder="1">
      <alignment vertical="center"/>
    </xf>
    <xf numFmtId="49" fontId="21" fillId="0" borderId="6" xfId="0" applyNumberFormat="1" applyFont="1" applyFill="1" applyBorder="1" applyAlignment="1">
      <alignment vertical="center" wrapText="1"/>
    </xf>
    <xf numFmtId="49" fontId="21" fillId="0" borderId="4" xfId="0" applyNumberFormat="1" applyFont="1" applyFill="1" applyBorder="1" applyAlignment="1">
      <alignment vertical="center" wrapText="1"/>
    </xf>
    <xf numFmtId="49" fontId="21" fillId="0" borderId="5" xfId="0" applyNumberFormat="1" applyFont="1" applyFill="1" applyBorder="1">
      <alignment vertical="center"/>
    </xf>
    <xf numFmtId="49" fontId="21" fillId="0" borderId="7" xfId="0" applyNumberFormat="1" applyFont="1" applyFill="1" applyBorder="1" applyAlignment="1">
      <alignment vertical="center" wrapText="1"/>
    </xf>
    <xf numFmtId="49" fontId="21" fillId="0" borderId="3" xfId="0" applyNumberFormat="1" applyFont="1" applyFill="1" applyBorder="1" applyAlignment="1">
      <alignment vertical="center" wrapText="1"/>
    </xf>
    <xf numFmtId="49" fontId="21" fillId="0" borderId="2" xfId="0" applyNumberFormat="1" applyFont="1" applyFill="1" applyBorder="1">
      <alignment vertical="center"/>
    </xf>
    <xf numFmtId="49" fontId="21" fillId="0" borderId="3" xfId="0" applyNumberFormat="1" applyFont="1" applyFill="1" applyBorder="1">
      <alignment vertical="center"/>
    </xf>
    <xf numFmtId="0" fontId="17" fillId="0" borderId="6" xfId="0" applyFont="1" applyBorder="1" applyAlignment="1">
      <alignment horizontal="center" vertical="top" textRotation="255"/>
    </xf>
    <xf numFmtId="0" fontId="17" fillId="0" borderId="5" xfId="0" applyFont="1" applyBorder="1" applyAlignment="1">
      <alignment horizontal="center" vertical="top" textRotation="255"/>
    </xf>
    <xf numFmtId="0" fontId="27" fillId="0" borderId="4" xfId="0" applyFont="1" applyBorder="1" applyAlignment="1">
      <alignment vertical="top" wrapText="1"/>
    </xf>
    <xf numFmtId="0" fontId="27" fillId="0" borderId="0" xfId="0" applyFont="1" applyBorder="1" applyAlignment="1">
      <alignment vertical="top" wrapText="1"/>
    </xf>
    <xf numFmtId="0" fontId="27" fillId="0" borderId="12" xfId="0" applyFont="1" applyBorder="1" applyAlignment="1">
      <alignment vertical="top" wrapText="1"/>
    </xf>
    <xf numFmtId="40" fontId="27" fillId="0" borderId="3" xfId="2" applyNumberFormat="1" applyFont="1" applyBorder="1">
      <alignment vertical="center"/>
    </xf>
    <xf numFmtId="3" fontId="27" fillId="0" borderId="7" xfId="0" applyNumberFormat="1" applyFont="1" applyBorder="1">
      <alignment vertical="center"/>
    </xf>
    <xf numFmtId="180" fontId="27" fillId="0" borderId="2" xfId="2" applyNumberFormat="1" applyFont="1" applyBorder="1" applyAlignment="1">
      <alignment horizontal="right" vertical="center"/>
    </xf>
    <xf numFmtId="40" fontId="27" fillId="0" borderId="2" xfId="2" applyNumberFormat="1" applyFont="1" applyBorder="1" applyAlignment="1">
      <alignment horizontal="right" vertical="center"/>
    </xf>
    <xf numFmtId="0" fontId="27" fillId="0" borderId="7" xfId="0" applyFont="1" applyBorder="1" applyAlignment="1">
      <alignment vertical="top" wrapText="1"/>
    </xf>
    <xf numFmtId="177" fontId="27" fillId="0" borderId="7" xfId="0" applyNumberFormat="1" applyFont="1" applyBorder="1">
      <alignment vertical="center"/>
    </xf>
    <xf numFmtId="4" fontId="27" fillId="0" borderId="7" xfId="0" applyNumberFormat="1" applyFont="1" applyBorder="1">
      <alignment vertical="center"/>
    </xf>
    <xf numFmtId="38" fontId="27" fillId="0" borderId="7" xfId="2" applyFont="1" applyBorder="1">
      <alignment vertical="center"/>
    </xf>
    <xf numFmtId="49" fontId="27" fillId="0" borderId="7" xfId="0" applyNumberFormat="1" applyFont="1" applyBorder="1">
      <alignment vertical="center"/>
    </xf>
    <xf numFmtId="0" fontId="27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17" fillId="0" borderId="7" xfId="0" applyFont="1" applyBorder="1" applyAlignment="1">
      <alignment horizontal="center" vertical="top" textRotation="255"/>
    </xf>
    <xf numFmtId="0" fontId="17" fillId="0" borderId="3" xfId="0" applyFont="1" applyBorder="1" applyAlignment="1">
      <alignment horizontal="center" vertical="top" textRotation="255"/>
    </xf>
    <xf numFmtId="0" fontId="17" fillId="0" borderId="2" xfId="0" applyFont="1" applyBorder="1" applyAlignment="1">
      <alignment horizontal="center" vertical="top" textRotation="255"/>
    </xf>
    <xf numFmtId="0" fontId="17" fillId="0" borderId="7" xfId="0" applyFont="1" applyBorder="1" applyAlignment="1">
      <alignment horizontal="center" vertical="top" textRotation="255" wrapText="1"/>
    </xf>
    <xf numFmtId="0" fontId="20" fillId="0" borderId="7" xfId="0" applyFont="1" applyBorder="1" applyAlignment="1">
      <alignment vertical="top" textRotation="255" wrapText="1"/>
    </xf>
    <xf numFmtId="0" fontId="20" fillId="0" borderId="3" xfId="0" applyFont="1" applyBorder="1" applyAlignment="1">
      <alignment vertical="top" textRotation="255" wrapText="1"/>
    </xf>
    <xf numFmtId="0" fontId="20" fillId="0" borderId="2" xfId="0" applyFont="1" applyBorder="1" applyAlignment="1">
      <alignment vertical="top" textRotation="255" wrapText="1"/>
    </xf>
    <xf numFmtId="49" fontId="17" fillId="0" borderId="4" xfId="0" applyNumberFormat="1" applyFont="1" applyBorder="1">
      <alignment vertical="center"/>
    </xf>
    <xf numFmtId="49" fontId="17" fillId="0" borderId="12" xfId="0" applyNumberFormat="1" applyFont="1" applyBorder="1">
      <alignment vertical="center"/>
    </xf>
    <xf numFmtId="49" fontId="17" fillId="0" borderId="5" xfId="0" applyNumberFormat="1" applyFont="1" applyBorder="1">
      <alignment vertical="center"/>
    </xf>
    <xf numFmtId="49" fontId="17" fillId="0" borderId="8" xfId="0" applyNumberFormat="1" applyFont="1" applyBorder="1">
      <alignment vertical="center"/>
    </xf>
    <xf numFmtId="49" fontId="17" fillId="0" borderId="6" xfId="0" applyNumberFormat="1" applyFont="1" applyBorder="1">
      <alignment vertical="center"/>
    </xf>
    <xf numFmtId="49" fontId="17" fillId="0" borderId="9" xfId="0" applyNumberFormat="1" applyFont="1" applyBorder="1">
      <alignment vertical="center"/>
    </xf>
    <xf numFmtId="0" fontId="17" fillId="0" borderId="15" xfId="0" applyFont="1" applyBorder="1" applyAlignment="1">
      <alignment horizontal="center" vertical="top" wrapText="1"/>
    </xf>
    <xf numFmtId="0" fontId="17" fillId="0" borderId="14" xfId="0" applyFont="1" applyBorder="1" applyAlignment="1">
      <alignment horizontal="center" vertical="top" wrapText="1"/>
    </xf>
    <xf numFmtId="0" fontId="17" fillId="0" borderId="13" xfId="0" applyFont="1" applyBorder="1" applyAlignment="1">
      <alignment horizontal="center" vertical="top" wrapText="1"/>
    </xf>
    <xf numFmtId="49" fontId="17" fillId="0" borderId="4" xfId="0" applyNumberFormat="1" applyFont="1" applyFill="1" applyBorder="1">
      <alignment vertical="center"/>
    </xf>
    <xf numFmtId="49" fontId="17" fillId="0" borderId="12" xfId="0" applyNumberFormat="1" applyFont="1" applyFill="1" applyBorder="1">
      <alignment vertical="center"/>
    </xf>
    <xf numFmtId="49" fontId="17" fillId="0" borderId="5" xfId="0" applyNumberFormat="1" applyFont="1" applyFill="1" applyBorder="1">
      <alignment vertical="center"/>
    </xf>
    <xf numFmtId="49" fontId="17" fillId="0" borderId="8" xfId="0" applyNumberFormat="1" applyFont="1" applyFill="1" applyBorder="1">
      <alignment vertical="center"/>
    </xf>
    <xf numFmtId="49" fontId="17" fillId="0" borderId="6" xfId="0" applyNumberFormat="1" applyFont="1" applyFill="1" applyBorder="1">
      <alignment vertical="center"/>
    </xf>
    <xf numFmtId="49" fontId="17" fillId="0" borderId="9" xfId="0" applyNumberFormat="1" applyFont="1" applyFill="1" applyBorder="1">
      <alignment vertical="center"/>
    </xf>
    <xf numFmtId="49" fontId="18" fillId="0" borderId="6" xfId="0" applyNumberFormat="1" applyFont="1" applyBorder="1">
      <alignment vertical="center"/>
    </xf>
    <xf numFmtId="49" fontId="18" fillId="0" borderId="9" xfId="0" applyNumberFormat="1" applyFont="1" applyBorder="1">
      <alignment vertical="center"/>
    </xf>
    <xf numFmtId="49" fontId="18" fillId="0" borderId="4" xfId="0" applyNumberFormat="1" applyFont="1" applyBorder="1">
      <alignment vertical="center"/>
    </xf>
    <xf numFmtId="49" fontId="18" fillId="0" borderId="12" xfId="0" applyNumberFormat="1" applyFont="1" applyBorder="1">
      <alignment vertical="center"/>
    </xf>
    <xf numFmtId="49" fontId="18" fillId="0" borderId="5" xfId="0" applyNumberFormat="1" applyFont="1" applyBorder="1">
      <alignment vertical="center"/>
    </xf>
    <xf numFmtId="49" fontId="18" fillId="0" borderId="8" xfId="0" applyNumberFormat="1" applyFont="1" applyBorder="1">
      <alignment vertical="center"/>
    </xf>
    <xf numFmtId="0" fontId="17" fillId="0" borderId="6" xfId="0" applyFont="1" applyBorder="1">
      <alignment vertical="center"/>
    </xf>
    <xf numFmtId="0" fontId="17" fillId="0" borderId="9" xfId="0" applyFont="1" applyBorder="1">
      <alignment vertical="center"/>
    </xf>
    <xf numFmtId="0" fontId="17" fillId="0" borderId="4" xfId="0" applyFont="1" applyBorder="1">
      <alignment vertical="center"/>
    </xf>
    <xf numFmtId="0" fontId="17" fillId="0" borderId="12" xfId="0" applyFont="1" applyBorder="1">
      <alignment vertical="center"/>
    </xf>
    <xf numFmtId="0" fontId="17" fillId="0" borderId="5" xfId="0" applyFont="1" applyBorder="1">
      <alignment vertical="center"/>
    </xf>
    <xf numFmtId="0" fontId="17" fillId="0" borderId="8" xfId="0" applyFont="1" applyBorder="1">
      <alignment vertical="center"/>
    </xf>
    <xf numFmtId="0" fontId="21" fillId="0" borderId="7" xfId="0" applyFont="1" applyBorder="1" applyAlignment="1">
      <alignment horizontal="center" vertical="top" textRotation="255" wrapText="1"/>
    </xf>
    <xf numFmtId="0" fontId="21" fillId="0" borderId="3" xfId="0" applyFont="1" applyBorder="1" applyAlignment="1">
      <alignment horizontal="center" vertical="top" textRotation="255" wrapText="1"/>
    </xf>
    <xf numFmtId="0" fontId="21" fillId="0" borderId="2" xfId="0" applyFont="1" applyBorder="1" applyAlignment="1">
      <alignment horizontal="center" vertical="top" textRotation="255" wrapText="1"/>
    </xf>
    <xf numFmtId="49" fontId="19" fillId="0" borderId="7" xfId="0" applyNumberFormat="1" applyFont="1" applyBorder="1" applyAlignment="1">
      <alignment horizontal="left" vertical="top" wrapText="1"/>
    </xf>
    <xf numFmtId="49" fontId="19" fillId="0" borderId="3" xfId="0" applyNumberFormat="1" applyFont="1" applyBorder="1" applyAlignment="1">
      <alignment horizontal="left" vertical="top" wrapText="1"/>
    </xf>
    <xf numFmtId="49" fontId="19" fillId="0" borderId="2" xfId="0" applyNumberFormat="1" applyFont="1" applyBorder="1" applyAlignment="1">
      <alignment horizontal="left" vertical="top" wrapText="1"/>
    </xf>
    <xf numFmtId="0" fontId="26" fillId="0" borderId="7" xfId="0" applyFont="1" applyBorder="1" applyAlignment="1">
      <alignment vertical="top" textRotation="255" wrapText="1"/>
    </xf>
    <xf numFmtId="0" fontId="26" fillId="0" borderId="3" xfId="0" applyFont="1" applyBorder="1" applyAlignment="1">
      <alignment vertical="top" textRotation="255" wrapText="1"/>
    </xf>
    <xf numFmtId="0" fontId="26" fillId="0" borderId="2" xfId="0" applyFont="1" applyBorder="1" applyAlignment="1">
      <alignment vertical="top" textRotation="255" wrapText="1"/>
    </xf>
    <xf numFmtId="0" fontId="29" fillId="0" borderId="0" xfId="1" applyFont="1" applyAlignment="1">
      <alignment horizontal="left" vertical="top" wrapText="1"/>
    </xf>
    <xf numFmtId="0" fontId="29" fillId="0" borderId="11" xfId="1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27" fillId="0" borderId="7" xfId="0" applyFont="1" applyBorder="1" applyAlignment="1">
      <alignment horizontal="center" vertical="top" textRotation="255" wrapText="1"/>
    </xf>
    <xf numFmtId="0" fontId="27" fillId="0" borderId="3" xfId="0" applyFont="1" applyBorder="1" applyAlignment="1">
      <alignment horizontal="center" vertical="top" textRotation="255" wrapText="1"/>
    </xf>
    <xf numFmtId="0" fontId="27" fillId="0" borderId="6" xfId="0" applyFont="1" applyBorder="1" applyAlignment="1">
      <alignment horizontal="center" vertical="top"/>
    </xf>
    <xf numFmtId="0" fontId="27" fillId="0" borderId="10" xfId="0" applyFont="1" applyBorder="1" applyAlignment="1">
      <alignment horizontal="center" vertical="top"/>
    </xf>
    <xf numFmtId="0" fontId="27" fillId="0" borderId="9" xfId="0" applyFont="1" applyBorder="1" applyAlignment="1">
      <alignment horizontal="center"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B1FD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PwC Orange">
      <a:dk1>
        <a:srgbClr val="000000"/>
      </a:dk1>
      <a:lt1>
        <a:srgbClr val="FFFFFF"/>
      </a:lt1>
      <a:dk2>
        <a:srgbClr val="DC6900"/>
      </a:dk2>
      <a:lt2>
        <a:srgbClr val="FFFFFF"/>
      </a:lt2>
      <a:accent1>
        <a:srgbClr val="DC6900"/>
      </a:accent1>
      <a:accent2>
        <a:srgbClr val="FFB600"/>
      </a:accent2>
      <a:accent3>
        <a:srgbClr val="602320"/>
      </a:accent3>
      <a:accent4>
        <a:srgbClr val="DB536A"/>
      </a:accent4>
      <a:accent5>
        <a:srgbClr val="A32020"/>
      </a:accent5>
      <a:accent6>
        <a:srgbClr val="E0301E"/>
      </a:accent6>
      <a:hlink>
        <a:srgbClr val="DC6900"/>
      </a:hlink>
      <a:folHlink>
        <a:srgbClr val="DC690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6DE49-92AD-46F6-9234-22267E693A89}">
  <sheetPr codeName="Sheet1">
    <tabColor theme="3"/>
    <pageSetUpPr fitToPage="1"/>
  </sheetPr>
  <dimension ref="B2:E107"/>
  <sheetViews>
    <sheetView tabSelected="1" view="pageBreakPreview" zoomScaleNormal="80" zoomScaleSheetLayoutView="100" workbookViewId="0"/>
  </sheetViews>
  <sheetFormatPr defaultColWidth="9" defaultRowHeight="14.7" customHeight="1" x14ac:dyDescent="0.15"/>
  <cols>
    <col min="1" max="1" width="3.6640625" style="1" customWidth="1"/>
    <col min="2" max="2" width="13.109375" style="102" customWidth="1"/>
    <col min="3" max="3" width="3.6640625" style="2" customWidth="1"/>
    <col min="4" max="4" width="3.6640625" style="10" customWidth="1"/>
    <col min="5" max="5" width="160.6640625" style="3" customWidth="1"/>
    <col min="6" max="16384" width="9" style="1"/>
  </cols>
  <sheetData>
    <row r="2" spans="2:5" ht="14.7" customHeight="1" x14ac:dyDescent="0.15">
      <c r="B2" s="103" t="s">
        <v>0</v>
      </c>
      <c r="C2" s="2" t="s">
        <v>1</v>
      </c>
    </row>
    <row r="3" spans="2:5" ht="14.7" customHeight="1" x14ac:dyDescent="0.15">
      <c r="B3" s="101"/>
      <c r="E3" s="7"/>
    </row>
    <row r="4" spans="2:5" ht="14.7" customHeight="1" x14ac:dyDescent="0.15">
      <c r="B4" s="101"/>
      <c r="C4" s="4" t="s">
        <v>2</v>
      </c>
    </row>
    <row r="5" spans="2:5" ht="8.1" customHeight="1" x14ac:dyDescent="0.15">
      <c r="B5" s="101"/>
    </row>
    <row r="6" spans="2:5" ht="14.7" customHeight="1" x14ac:dyDescent="0.15">
      <c r="B6" s="101"/>
      <c r="C6" s="4" t="s">
        <v>3</v>
      </c>
    </row>
    <row r="7" spans="2:5" ht="14.7" customHeight="1" x14ac:dyDescent="0.15">
      <c r="B7" s="101" t="s">
        <v>337</v>
      </c>
      <c r="E7" s="8" t="s">
        <v>338</v>
      </c>
    </row>
    <row r="8" spans="2:5" ht="14.7" customHeight="1" x14ac:dyDescent="0.15">
      <c r="B8" s="101" t="s">
        <v>337</v>
      </c>
      <c r="E8" s="8" t="s">
        <v>441</v>
      </c>
    </row>
    <row r="9" spans="2:5" ht="14.7" customHeight="1" x14ac:dyDescent="0.15">
      <c r="B9" s="101" t="s">
        <v>337</v>
      </c>
      <c r="E9" s="8" t="s">
        <v>442</v>
      </c>
    </row>
    <row r="10" spans="2:5" ht="14.7" customHeight="1" x14ac:dyDescent="0.15">
      <c r="B10" s="101" t="s">
        <v>337</v>
      </c>
      <c r="E10" s="8" t="s">
        <v>443</v>
      </c>
    </row>
    <row r="11" spans="2:5" ht="14.7" customHeight="1" x14ac:dyDescent="0.15">
      <c r="B11" s="101" t="s">
        <v>337</v>
      </c>
      <c r="E11" s="8" t="s">
        <v>444</v>
      </c>
    </row>
    <row r="12" spans="2:5" ht="14.7" customHeight="1" x14ac:dyDescent="0.15">
      <c r="B12" s="101" t="s">
        <v>337</v>
      </c>
      <c r="E12" s="8" t="s">
        <v>445</v>
      </c>
    </row>
    <row r="13" spans="2:5" ht="14.7" customHeight="1" x14ac:dyDescent="0.15">
      <c r="B13" s="101" t="s">
        <v>337</v>
      </c>
      <c r="E13" s="8" t="s">
        <v>446</v>
      </c>
    </row>
    <row r="14" spans="2:5" ht="14.7" customHeight="1" x14ac:dyDescent="0.15">
      <c r="B14" s="101" t="s">
        <v>337</v>
      </c>
      <c r="E14" s="8" t="s">
        <v>447</v>
      </c>
    </row>
    <row r="15" spans="2:5" ht="14.7" customHeight="1" x14ac:dyDescent="0.15">
      <c r="B15" s="101" t="s">
        <v>337</v>
      </c>
      <c r="E15" s="8" t="s">
        <v>448</v>
      </c>
    </row>
    <row r="16" spans="2:5" ht="14.7" customHeight="1" x14ac:dyDescent="0.15">
      <c r="B16" s="101" t="s">
        <v>337</v>
      </c>
      <c r="E16" s="8" t="s">
        <v>389</v>
      </c>
    </row>
    <row r="17" spans="2:5" ht="14.7" customHeight="1" x14ac:dyDescent="0.15">
      <c r="B17" s="101" t="s">
        <v>337</v>
      </c>
      <c r="E17" s="8" t="s">
        <v>390</v>
      </c>
    </row>
    <row r="18" spans="2:5" ht="14.7" customHeight="1" x14ac:dyDescent="0.15">
      <c r="B18" s="101" t="s">
        <v>337</v>
      </c>
      <c r="E18" s="8" t="s">
        <v>391</v>
      </c>
    </row>
    <row r="19" spans="2:5" ht="14.7" customHeight="1" x14ac:dyDescent="0.15">
      <c r="B19" s="101"/>
      <c r="C19" s="4" t="s">
        <v>330</v>
      </c>
      <c r="E19" s="8"/>
    </row>
    <row r="20" spans="2:5" ht="14.7" customHeight="1" x14ac:dyDescent="0.15">
      <c r="B20" s="101" t="s">
        <v>339</v>
      </c>
      <c r="D20" s="11"/>
      <c r="E20" s="8" t="s">
        <v>449</v>
      </c>
    </row>
    <row r="21" spans="2:5" ht="14.7" customHeight="1" x14ac:dyDescent="0.15">
      <c r="B21" s="101" t="s">
        <v>339</v>
      </c>
      <c r="E21" s="8" t="s">
        <v>450</v>
      </c>
    </row>
    <row r="22" spans="2:5" ht="14.7" customHeight="1" x14ac:dyDescent="0.15">
      <c r="B22" s="101" t="s">
        <v>339</v>
      </c>
      <c r="E22" s="8" t="s">
        <v>451</v>
      </c>
    </row>
    <row r="23" spans="2:5" ht="14.7" customHeight="1" x14ac:dyDescent="0.15">
      <c r="B23" s="101" t="s">
        <v>339</v>
      </c>
      <c r="E23" s="8" t="s">
        <v>452</v>
      </c>
    </row>
    <row r="24" spans="2:5" ht="14.7" customHeight="1" x14ac:dyDescent="0.15">
      <c r="B24" s="101" t="s">
        <v>339</v>
      </c>
      <c r="E24" s="8" t="s">
        <v>453</v>
      </c>
    </row>
    <row r="25" spans="2:5" ht="14.7" customHeight="1" x14ac:dyDescent="0.15">
      <c r="B25" s="101" t="s">
        <v>339</v>
      </c>
      <c r="E25" s="8" t="s">
        <v>454</v>
      </c>
    </row>
    <row r="26" spans="2:5" ht="14.7" customHeight="1" x14ac:dyDescent="0.15">
      <c r="B26" s="101" t="s">
        <v>339</v>
      </c>
      <c r="E26" s="8" t="s">
        <v>455</v>
      </c>
    </row>
    <row r="27" spans="2:5" ht="14.7" customHeight="1" x14ac:dyDescent="0.15">
      <c r="B27" s="101" t="s">
        <v>339</v>
      </c>
      <c r="E27" s="8" t="s">
        <v>456</v>
      </c>
    </row>
    <row r="28" spans="2:5" ht="14.7" customHeight="1" x14ac:dyDescent="0.15">
      <c r="B28" s="101" t="s">
        <v>339</v>
      </c>
      <c r="D28" s="11"/>
      <c r="E28" s="8" t="s">
        <v>457</v>
      </c>
    </row>
    <row r="29" spans="2:5" ht="14.7" customHeight="1" x14ac:dyDescent="0.15">
      <c r="B29" s="101"/>
      <c r="C29" s="4" t="s">
        <v>331</v>
      </c>
      <c r="E29" s="8"/>
    </row>
    <row r="30" spans="2:5" ht="14.7" customHeight="1" x14ac:dyDescent="0.15">
      <c r="B30" s="101"/>
      <c r="C30" s="4"/>
      <c r="D30" s="216" t="s">
        <v>427</v>
      </c>
      <c r="E30" s="8"/>
    </row>
    <row r="31" spans="2:5" ht="14.7" customHeight="1" x14ac:dyDescent="0.15">
      <c r="B31" s="101"/>
      <c r="C31" s="4"/>
      <c r="D31" s="216" t="s">
        <v>428</v>
      </c>
      <c r="E31" s="8"/>
    </row>
    <row r="32" spans="2:5" ht="14.7" customHeight="1" x14ac:dyDescent="0.15">
      <c r="B32" s="101" t="s">
        <v>388</v>
      </c>
      <c r="C32" s="4"/>
      <c r="E32" s="8" t="s">
        <v>458</v>
      </c>
    </row>
    <row r="33" spans="2:5" ht="14.7" customHeight="1" x14ac:dyDescent="0.15">
      <c r="B33" s="101" t="s">
        <v>388</v>
      </c>
      <c r="C33" s="4"/>
      <c r="E33" s="8" t="s">
        <v>459</v>
      </c>
    </row>
    <row r="34" spans="2:5" ht="14.7" customHeight="1" x14ac:dyDescent="0.15">
      <c r="B34" s="101" t="s">
        <v>388</v>
      </c>
      <c r="D34" s="12"/>
      <c r="E34" s="8" t="s">
        <v>460</v>
      </c>
    </row>
    <row r="35" spans="2:5" ht="14.7" customHeight="1" x14ac:dyDescent="0.15">
      <c r="B35" s="101" t="s">
        <v>388</v>
      </c>
      <c r="C35" s="4"/>
      <c r="E35" s="8" t="s">
        <v>332</v>
      </c>
    </row>
    <row r="36" spans="2:5" ht="14.7" customHeight="1" x14ac:dyDescent="0.15">
      <c r="B36" s="101" t="s">
        <v>388</v>
      </c>
      <c r="C36" s="4"/>
      <c r="E36" s="8" t="s">
        <v>461</v>
      </c>
    </row>
    <row r="37" spans="2:5" ht="14.7" customHeight="1" x14ac:dyDescent="0.15">
      <c r="B37" s="101" t="s">
        <v>388</v>
      </c>
      <c r="C37" s="4"/>
      <c r="E37" s="8" t="s">
        <v>462</v>
      </c>
    </row>
    <row r="38" spans="2:5" ht="14.7" customHeight="1" x14ac:dyDescent="0.15">
      <c r="B38" s="101" t="s">
        <v>388</v>
      </c>
      <c r="C38" s="4"/>
      <c r="E38" s="8" t="s">
        <v>463</v>
      </c>
    </row>
    <row r="39" spans="2:5" ht="14.7" customHeight="1" x14ac:dyDescent="0.15">
      <c r="B39" s="101" t="s">
        <v>388</v>
      </c>
      <c r="C39" s="4"/>
      <c r="E39" s="8" t="s">
        <v>464</v>
      </c>
    </row>
    <row r="40" spans="2:5" ht="14.7" customHeight="1" x14ac:dyDescent="0.15">
      <c r="B40" s="101" t="s">
        <v>388</v>
      </c>
      <c r="C40" s="4"/>
      <c r="E40" s="8" t="s">
        <v>484</v>
      </c>
    </row>
    <row r="41" spans="2:5" ht="14.7" customHeight="1" x14ac:dyDescent="0.15">
      <c r="B41" s="101" t="s">
        <v>388</v>
      </c>
      <c r="C41" s="4"/>
      <c r="E41" s="8" t="s">
        <v>465</v>
      </c>
    </row>
    <row r="42" spans="2:5" ht="14.7" customHeight="1" x14ac:dyDescent="0.15">
      <c r="B42" s="101" t="s">
        <v>388</v>
      </c>
      <c r="C42" s="4"/>
      <c r="E42" s="8" t="s">
        <v>466</v>
      </c>
    </row>
    <row r="43" spans="2:5" ht="14.7" customHeight="1" x14ac:dyDescent="0.15">
      <c r="B43" s="101" t="s">
        <v>388</v>
      </c>
      <c r="C43" s="4"/>
      <c r="E43" s="8" t="s">
        <v>467</v>
      </c>
    </row>
    <row r="44" spans="2:5" ht="14.7" customHeight="1" x14ac:dyDescent="0.15">
      <c r="B44" s="101" t="s">
        <v>388</v>
      </c>
      <c r="C44" s="4"/>
      <c r="E44" s="201" t="s">
        <v>468</v>
      </c>
    </row>
    <row r="45" spans="2:5" ht="14.7" customHeight="1" x14ac:dyDescent="0.15">
      <c r="B45" s="101" t="s">
        <v>388</v>
      </c>
      <c r="C45" s="4"/>
      <c r="E45" s="8" t="s">
        <v>469</v>
      </c>
    </row>
    <row r="46" spans="2:5" ht="14.7" customHeight="1" x14ac:dyDescent="0.15">
      <c r="B46" s="101" t="s">
        <v>388</v>
      </c>
      <c r="C46" s="4"/>
      <c r="E46" s="201" t="s">
        <v>470</v>
      </c>
    </row>
    <row r="47" spans="2:5" ht="14.7" customHeight="1" x14ac:dyDescent="0.15">
      <c r="B47" s="101" t="s">
        <v>388</v>
      </c>
      <c r="C47" s="4"/>
      <c r="E47" s="8" t="s">
        <v>471</v>
      </c>
    </row>
    <row r="48" spans="2:5" ht="14.7" customHeight="1" x14ac:dyDescent="0.15">
      <c r="B48" s="101" t="s">
        <v>388</v>
      </c>
      <c r="C48" s="4"/>
      <c r="E48" s="8" t="s">
        <v>472</v>
      </c>
    </row>
    <row r="49" spans="2:5" ht="14.7" customHeight="1" x14ac:dyDescent="0.15">
      <c r="B49" s="101" t="s">
        <v>388</v>
      </c>
      <c r="C49" s="4"/>
      <c r="E49" s="8" t="s">
        <v>473</v>
      </c>
    </row>
    <row r="50" spans="2:5" ht="14.7" customHeight="1" x14ac:dyDescent="0.15">
      <c r="B50" s="101" t="s">
        <v>388</v>
      </c>
      <c r="C50" s="4"/>
      <c r="E50" s="8" t="s">
        <v>485</v>
      </c>
    </row>
    <row r="51" spans="2:5" ht="14.7" customHeight="1" x14ac:dyDescent="0.15">
      <c r="B51" s="101"/>
      <c r="E51" s="8"/>
    </row>
    <row r="52" spans="2:5" ht="14.7" customHeight="1" x14ac:dyDescent="0.15">
      <c r="B52" s="101"/>
      <c r="C52" s="4" t="s">
        <v>333</v>
      </c>
      <c r="E52" s="9"/>
    </row>
    <row r="53" spans="2:5" ht="14.7" customHeight="1" x14ac:dyDescent="0.15">
      <c r="B53" s="101"/>
      <c r="C53" s="2" t="s">
        <v>334</v>
      </c>
      <c r="E53" s="9"/>
    </row>
    <row r="54" spans="2:5" ht="14.7" customHeight="1" x14ac:dyDescent="0.15">
      <c r="B54" s="101" t="s">
        <v>340</v>
      </c>
      <c r="E54" s="8" t="s">
        <v>474</v>
      </c>
    </row>
    <row r="55" spans="2:5" ht="14.7" customHeight="1" x14ac:dyDescent="0.15">
      <c r="B55" s="101" t="s">
        <v>340</v>
      </c>
      <c r="E55" s="5" t="s">
        <v>475</v>
      </c>
    </row>
    <row r="56" spans="2:5" ht="14.7" customHeight="1" x14ac:dyDescent="0.15">
      <c r="B56" s="101" t="s">
        <v>340</v>
      </c>
      <c r="E56" s="5" t="s">
        <v>476</v>
      </c>
    </row>
    <row r="57" spans="2:5" ht="14.7" customHeight="1" x14ac:dyDescent="0.15">
      <c r="B57" s="101" t="s">
        <v>340</v>
      </c>
      <c r="E57" s="6" t="s">
        <v>477</v>
      </c>
    </row>
    <row r="58" spans="2:5" ht="14.7" customHeight="1" x14ac:dyDescent="0.15">
      <c r="B58" s="101" t="s">
        <v>340</v>
      </c>
      <c r="E58" s="5" t="s">
        <v>478</v>
      </c>
    </row>
    <row r="59" spans="2:5" ht="14.7" customHeight="1" x14ac:dyDescent="0.15">
      <c r="B59" s="101" t="s">
        <v>340</v>
      </c>
      <c r="E59" s="5" t="s">
        <v>479</v>
      </c>
    </row>
    <row r="60" spans="2:5" ht="14.7" customHeight="1" x14ac:dyDescent="0.15">
      <c r="B60" s="101" t="s">
        <v>340</v>
      </c>
      <c r="E60" s="6" t="s">
        <v>480</v>
      </c>
    </row>
    <row r="61" spans="2:5" ht="14.7" customHeight="1" x14ac:dyDescent="0.15">
      <c r="B61" s="101" t="s">
        <v>340</v>
      </c>
      <c r="E61" s="5" t="s">
        <v>335</v>
      </c>
    </row>
    <row r="62" spans="2:5" ht="14.7" customHeight="1" x14ac:dyDescent="0.15">
      <c r="B62" s="101"/>
      <c r="C62" s="2" t="s">
        <v>336</v>
      </c>
      <c r="E62" s="5"/>
    </row>
    <row r="63" spans="2:5" ht="14.7" customHeight="1" x14ac:dyDescent="0.15">
      <c r="B63" s="101" t="s">
        <v>373</v>
      </c>
      <c r="E63" s="5" t="s">
        <v>481</v>
      </c>
    </row>
    <row r="64" spans="2:5" ht="14.7" customHeight="1" x14ac:dyDescent="0.15">
      <c r="B64" s="101" t="s">
        <v>373</v>
      </c>
      <c r="E64" s="5" t="s">
        <v>482</v>
      </c>
    </row>
    <row r="65" spans="2:5" ht="14.7" customHeight="1" x14ac:dyDescent="0.15">
      <c r="B65" s="101" t="s">
        <v>373</v>
      </c>
      <c r="E65" s="5" t="s">
        <v>483</v>
      </c>
    </row>
    <row r="66" spans="2:5" ht="14.7" customHeight="1" x14ac:dyDescent="0.15">
      <c r="B66" s="101"/>
      <c r="E66" s="5"/>
    </row>
    <row r="67" spans="2:5" ht="14.7" customHeight="1" x14ac:dyDescent="0.15">
      <c r="B67" s="101"/>
      <c r="C67" s="4" t="s">
        <v>420</v>
      </c>
    </row>
    <row r="68" spans="2:5" ht="14.7" customHeight="1" x14ac:dyDescent="0.15">
      <c r="B68" s="101" t="s">
        <v>404</v>
      </c>
      <c r="E68" s="5" t="s">
        <v>393</v>
      </c>
    </row>
    <row r="69" spans="2:5" ht="14.7" customHeight="1" x14ac:dyDescent="0.15">
      <c r="B69" s="101" t="s">
        <v>404</v>
      </c>
      <c r="D69" s="13"/>
      <c r="E69" s="5" t="s">
        <v>394</v>
      </c>
    </row>
    <row r="70" spans="2:5" ht="14.7" customHeight="1" x14ac:dyDescent="0.15">
      <c r="B70" s="101" t="s">
        <v>404</v>
      </c>
      <c r="D70" s="13"/>
      <c r="E70" s="8" t="s">
        <v>403</v>
      </c>
    </row>
    <row r="71" spans="2:5" ht="14.7" customHeight="1" x14ac:dyDescent="0.15">
      <c r="B71" s="101" t="s">
        <v>404</v>
      </c>
      <c r="E71" s="6" t="s">
        <v>395</v>
      </c>
    </row>
    <row r="72" spans="2:5" ht="14.7" customHeight="1" x14ac:dyDescent="0.15">
      <c r="B72" s="101" t="s">
        <v>404</v>
      </c>
      <c r="D72" s="14"/>
      <c r="E72" s="6" t="s">
        <v>396</v>
      </c>
    </row>
    <row r="73" spans="2:5" ht="14.7" customHeight="1" x14ac:dyDescent="0.15">
      <c r="B73" s="101" t="s">
        <v>404</v>
      </c>
      <c r="E73" s="6" t="s">
        <v>397</v>
      </c>
    </row>
    <row r="74" spans="2:5" ht="14.7" customHeight="1" x14ac:dyDescent="0.15">
      <c r="B74" s="101" t="s">
        <v>404</v>
      </c>
      <c r="E74" s="6" t="s">
        <v>405</v>
      </c>
    </row>
    <row r="75" spans="2:5" ht="14.7" customHeight="1" x14ac:dyDescent="0.15">
      <c r="B75" s="101" t="s">
        <v>404</v>
      </c>
      <c r="E75" s="6" t="s">
        <v>421</v>
      </c>
    </row>
    <row r="76" spans="2:5" ht="14.7" customHeight="1" x14ac:dyDescent="0.15">
      <c r="B76" s="101" t="s">
        <v>404</v>
      </c>
      <c r="D76" s="13"/>
      <c r="E76" s="6" t="s">
        <v>398</v>
      </c>
    </row>
    <row r="77" spans="2:5" ht="14.7" customHeight="1" x14ac:dyDescent="0.15">
      <c r="B77" s="101" t="s">
        <v>404</v>
      </c>
      <c r="D77" s="13"/>
      <c r="E77" s="6" t="s">
        <v>399</v>
      </c>
    </row>
    <row r="78" spans="2:5" ht="14.7" customHeight="1" x14ac:dyDescent="0.15">
      <c r="B78" s="101" t="s">
        <v>404</v>
      </c>
      <c r="E78" s="6" t="s">
        <v>400</v>
      </c>
    </row>
    <row r="79" spans="2:5" ht="14.7" customHeight="1" x14ac:dyDescent="0.15">
      <c r="B79" s="101" t="s">
        <v>404</v>
      </c>
      <c r="E79" s="6" t="s">
        <v>401</v>
      </c>
    </row>
    <row r="80" spans="2:5" ht="14.7" customHeight="1" x14ac:dyDescent="0.15">
      <c r="B80" s="101" t="s">
        <v>404</v>
      </c>
      <c r="E80" s="6" t="s">
        <v>406</v>
      </c>
    </row>
    <row r="81" spans="2:5" ht="14.7" customHeight="1" x14ac:dyDescent="0.15">
      <c r="B81" s="101" t="s">
        <v>404</v>
      </c>
      <c r="E81" s="6" t="s">
        <v>422</v>
      </c>
    </row>
    <row r="82" spans="2:5" ht="14.7" customHeight="1" x14ac:dyDescent="0.15">
      <c r="B82" s="101" t="s">
        <v>404</v>
      </c>
      <c r="E82" s="6" t="s">
        <v>411</v>
      </c>
    </row>
    <row r="83" spans="2:5" ht="14.7" customHeight="1" x14ac:dyDescent="0.15">
      <c r="B83" s="101" t="s">
        <v>404</v>
      </c>
      <c r="E83" s="6" t="s">
        <v>402</v>
      </c>
    </row>
    <row r="84" spans="2:5" ht="14.7" customHeight="1" x14ac:dyDescent="0.15">
      <c r="B84" s="101" t="s">
        <v>404</v>
      </c>
      <c r="E84" s="6" t="s">
        <v>409</v>
      </c>
    </row>
    <row r="85" spans="2:5" ht="14.7" customHeight="1" x14ac:dyDescent="0.15">
      <c r="B85" s="101" t="s">
        <v>404</v>
      </c>
      <c r="E85" s="6" t="s">
        <v>410</v>
      </c>
    </row>
    <row r="86" spans="2:5" ht="14.7" customHeight="1" x14ac:dyDescent="0.15">
      <c r="B86" s="101" t="s">
        <v>404</v>
      </c>
      <c r="E86" s="6" t="s">
        <v>423</v>
      </c>
    </row>
    <row r="87" spans="2:5" ht="14.7" customHeight="1" x14ac:dyDescent="0.15">
      <c r="B87" s="101" t="s">
        <v>404</v>
      </c>
      <c r="E87" s="6" t="s">
        <v>418</v>
      </c>
    </row>
    <row r="88" spans="2:5" ht="14.7" customHeight="1" x14ac:dyDescent="0.15">
      <c r="B88" s="101" t="s">
        <v>404</v>
      </c>
      <c r="E88" s="6" t="s">
        <v>416</v>
      </c>
    </row>
    <row r="89" spans="2:5" ht="14.7" customHeight="1" x14ac:dyDescent="0.15">
      <c r="B89" s="101" t="s">
        <v>404</v>
      </c>
      <c r="E89" s="6" t="s">
        <v>424</v>
      </c>
    </row>
    <row r="90" spans="2:5" ht="14.7" customHeight="1" x14ac:dyDescent="0.15">
      <c r="B90" s="101" t="s">
        <v>404</v>
      </c>
      <c r="E90" s="6" t="s">
        <v>417</v>
      </c>
    </row>
    <row r="91" spans="2:5" ht="14.7" customHeight="1" x14ac:dyDescent="0.15">
      <c r="B91" s="101" t="s">
        <v>404</v>
      </c>
      <c r="E91" s="6" t="s">
        <v>419</v>
      </c>
    </row>
    <row r="92" spans="2:5" ht="14.7" customHeight="1" x14ac:dyDescent="0.15">
      <c r="B92" s="101" t="s">
        <v>404</v>
      </c>
      <c r="E92" s="6" t="s">
        <v>425</v>
      </c>
    </row>
    <row r="93" spans="2:5" ht="14.7" customHeight="1" x14ac:dyDescent="0.15">
      <c r="B93" s="184"/>
      <c r="E93"/>
    </row>
    <row r="94" spans="2:5" ht="14.7" customHeight="1" x14ac:dyDescent="0.15">
      <c r="B94" s="184"/>
      <c r="E94"/>
    </row>
    <row r="95" spans="2:5" ht="14.7" customHeight="1" x14ac:dyDescent="0.15">
      <c r="B95" s="184"/>
      <c r="E95"/>
    </row>
    <row r="96" spans="2:5" ht="14.7" customHeight="1" x14ac:dyDescent="0.15">
      <c r="B96" s="184"/>
      <c r="E96"/>
    </row>
    <row r="97" spans="2:5" ht="14.7" customHeight="1" x14ac:dyDescent="0.15">
      <c r="B97" s="184"/>
      <c r="E97"/>
    </row>
    <row r="98" spans="2:5" ht="14.7" customHeight="1" x14ac:dyDescent="0.15">
      <c r="E98"/>
    </row>
    <row r="99" spans="2:5" ht="14.7" customHeight="1" x14ac:dyDescent="0.15">
      <c r="E99"/>
    </row>
    <row r="100" spans="2:5" ht="14.7" customHeight="1" x14ac:dyDescent="0.15">
      <c r="E100"/>
    </row>
    <row r="101" spans="2:5" ht="14.7" customHeight="1" x14ac:dyDescent="0.15">
      <c r="E101"/>
    </row>
    <row r="102" spans="2:5" ht="14.7" customHeight="1" x14ac:dyDescent="0.15">
      <c r="E102"/>
    </row>
    <row r="103" spans="2:5" ht="14.7" customHeight="1" x14ac:dyDescent="0.15">
      <c r="E103"/>
    </row>
    <row r="104" spans="2:5" ht="14.7" customHeight="1" x14ac:dyDescent="0.15">
      <c r="E104"/>
    </row>
    <row r="105" spans="2:5" ht="14.7" customHeight="1" x14ac:dyDescent="0.15">
      <c r="E105"/>
    </row>
    <row r="106" spans="2:5" ht="14.7" customHeight="1" x14ac:dyDescent="0.15">
      <c r="E106"/>
    </row>
    <row r="107" spans="2:5" ht="14.7" customHeight="1" x14ac:dyDescent="0.15">
      <c r="E107"/>
    </row>
  </sheetData>
  <phoneticPr fontId="1"/>
  <pageMargins left="0.51181102362204722" right="0.51181102362204722" top="0.51181102362204722" bottom="0.31496062992125984" header="0.27559055118110237" footer="0.27559055118110237"/>
  <pageSetup paperSize="9" scale="83" fitToHeight="0" orientation="portrait" r:id="rId1"/>
  <rowBreaks count="1" manualBreakCount="1">
    <brk id="66" min="1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01C57-A8FE-4C5D-AA16-D5046140D5D2}">
  <sheetPr codeName="Sheet3"/>
  <dimension ref="A1:H628"/>
  <sheetViews>
    <sheetView showGridLines="0" view="pageBreakPreview" zoomScaleNormal="100" zoomScaleSheetLayoutView="100" workbookViewId="0">
      <pane xSplit="3" ySplit="3" topLeftCell="D4" activePane="bottomRight" state="frozen"/>
      <selection activeCell="D4" sqref="D4"/>
      <selection pane="topRight" activeCell="D4" sqref="D4"/>
      <selection pane="bottomLeft" activeCell="D4" sqref="D4"/>
      <selection pane="bottomRight" activeCell="D4" sqref="D4"/>
    </sheetView>
  </sheetViews>
  <sheetFormatPr defaultColWidth="8" defaultRowHeight="15" customHeight="1" x14ac:dyDescent="0.15"/>
  <cols>
    <col min="1" max="1" width="14.88671875" style="15" customWidth="1"/>
    <col min="2" max="2" width="5.44140625" style="15" customWidth="1"/>
    <col min="3" max="3" width="38.6640625" style="15" customWidth="1"/>
    <col min="4" max="7" width="11" style="15" customWidth="1"/>
    <col min="8" max="16384" width="8" style="15"/>
  </cols>
  <sheetData>
    <row r="1" spans="1:7" ht="15" customHeight="1" x14ac:dyDescent="0.15">
      <c r="D1" s="15" t="s">
        <v>101</v>
      </c>
    </row>
    <row r="3" spans="1:7" s="49" customFormat="1" ht="64.8" x14ac:dyDescent="0.15">
      <c r="A3" s="54"/>
      <c r="B3" s="53"/>
      <c r="C3" s="52"/>
      <c r="D3" s="50" t="s">
        <v>100</v>
      </c>
      <c r="E3" s="51" t="s">
        <v>99</v>
      </c>
      <c r="F3" s="51" t="s">
        <v>98</v>
      </c>
      <c r="G3" s="50" t="s">
        <v>5</v>
      </c>
    </row>
    <row r="4" spans="1:7" ht="15" customHeight="1" x14ac:dyDescent="0.15">
      <c r="A4" s="38" t="s">
        <v>97</v>
      </c>
      <c r="B4" s="37"/>
      <c r="C4" s="36"/>
      <c r="D4" s="45">
        <v>3116</v>
      </c>
      <c r="E4" s="45">
        <v>2068</v>
      </c>
      <c r="F4" s="45">
        <v>788</v>
      </c>
      <c r="G4" s="45">
        <v>260</v>
      </c>
    </row>
    <row r="5" spans="1:7" ht="15" customHeight="1" x14ac:dyDescent="0.15">
      <c r="A5" s="22"/>
      <c r="B5" s="35"/>
      <c r="C5" s="32"/>
      <c r="D5" s="48">
        <v>100</v>
      </c>
      <c r="E5" s="39">
        <v>66.367137355584077</v>
      </c>
      <c r="F5" s="39">
        <v>25.288831835686775</v>
      </c>
      <c r="G5" s="39">
        <v>8.3440308087291406</v>
      </c>
    </row>
    <row r="6" spans="1:7" ht="15" customHeight="1" x14ac:dyDescent="0.15">
      <c r="A6" s="31" t="s">
        <v>96</v>
      </c>
      <c r="B6" s="23" t="s">
        <v>17</v>
      </c>
      <c r="C6" s="29" t="s">
        <v>94</v>
      </c>
      <c r="D6" s="47">
        <v>1949</v>
      </c>
      <c r="E6" s="46">
        <v>68.907131862493586</v>
      </c>
      <c r="F6" s="46">
        <v>19.189327860441253</v>
      </c>
      <c r="G6" s="46">
        <v>11.903540277065161</v>
      </c>
    </row>
    <row r="7" spans="1:7" ht="15" customHeight="1" x14ac:dyDescent="0.15">
      <c r="A7" s="21" t="s">
        <v>95</v>
      </c>
      <c r="B7" s="20" t="s">
        <v>15</v>
      </c>
      <c r="C7" s="28" t="s">
        <v>92</v>
      </c>
      <c r="D7" s="42">
        <v>455</v>
      </c>
      <c r="E7" s="41">
        <v>67.912087912087912</v>
      </c>
      <c r="F7" s="41">
        <v>30.109890109890109</v>
      </c>
      <c r="G7" s="41">
        <v>1.9780219780219779</v>
      </c>
    </row>
    <row r="8" spans="1:7" ht="15" customHeight="1" x14ac:dyDescent="0.15">
      <c r="A8" s="21"/>
      <c r="B8" s="20"/>
      <c r="C8" s="28" t="s">
        <v>90</v>
      </c>
      <c r="D8" s="42">
        <v>218</v>
      </c>
      <c r="E8" s="41">
        <v>48.165137614678898</v>
      </c>
      <c r="F8" s="41">
        <v>47.706422018348626</v>
      </c>
      <c r="G8" s="41">
        <v>4.1284403669724776</v>
      </c>
    </row>
    <row r="9" spans="1:7" ht="15" customHeight="1" x14ac:dyDescent="0.15">
      <c r="A9" s="21"/>
      <c r="B9" s="20"/>
      <c r="C9" s="28" t="s">
        <v>88</v>
      </c>
      <c r="D9" s="42">
        <v>301</v>
      </c>
      <c r="E9" s="41">
        <v>62.790697674418603</v>
      </c>
      <c r="F9" s="41">
        <v>35.215946843853821</v>
      </c>
      <c r="G9" s="41">
        <v>1.9933554817275747</v>
      </c>
    </row>
    <row r="10" spans="1:7" ht="15" customHeight="1" x14ac:dyDescent="0.15">
      <c r="A10" s="21"/>
      <c r="B10" s="20"/>
      <c r="C10" s="28" t="s">
        <v>86</v>
      </c>
      <c r="D10" s="42">
        <v>28</v>
      </c>
      <c r="E10" s="41">
        <v>71.428571428571431</v>
      </c>
      <c r="F10" s="41">
        <v>28.571428571428569</v>
      </c>
      <c r="G10" s="41">
        <v>0</v>
      </c>
    </row>
    <row r="11" spans="1:7" ht="15" customHeight="1" x14ac:dyDescent="0.15">
      <c r="A11" s="21"/>
      <c r="B11" s="20"/>
      <c r="C11" s="28" t="s">
        <v>84</v>
      </c>
      <c r="D11" s="42">
        <v>83</v>
      </c>
      <c r="E11" s="41">
        <v>59.036144578313255</v>
      </c>
      <c r="F11" s="41">
        <v>38.554216867469883</v>
      </c>
      <c r="G11" s="41">
        <v>2.4096385542168677</v>
      </c>
    </row>
    <row r="12" spans="1:7" ht="15" customHeight="1" x14ac:dyDescent="0.15">
      <c r="A12" s="21"/>
      <c r="B12" s="30"/>
      <c r="C12" s="27" t="s">
        <v>82</v>
      </c>
      <c r="D12" s="40">
        <v>82</v>
      </c>
      <c r="E12" s="39">
        <v>64.634146341463421</v>
      </c>
      <c r="F12" s="39">
        <v>32.926829268292686</v>
      </c>
      <c r="G12" s="39">
        <v>2.4390243902439024</v>
      </c>
    </row>
    <row r="13" spans="1:7" ht="15" customHeight="1" x14ac:dyDescent="0.15">
      <c r="A13" s="21"/>
      <c r="B13" s="20" t="s">
        <v>12</v>
      </c>
      <c r="C13" s="29" t="s">
        <v>94</v>
      </c>
      <c r="D13" s="42">
        <v>589</v>
      </c>
      <c r="E13" s="41">
        <v>71.816638370118852</v>
      </c>
      <c r="F13" s="41">
        <v>7.1307300509337868</v>
      </c>
      <c r="G13" s="41">
        <v>21.052631578947366</v>
      </c>
    </row>
    <row r="14" spans="1:7" ht="15" customHeight="1" x14ac:dyDescent="0.15">
      <c r="A14" s="21"/>
      <c r="B14" s="20" t="s">
        <v>10</v>
      </c>
      <c r="C14" s="28" t="s">
        <v>92</v>
      </c>
      <c r="D14" s="42">
        <v>54</v>
      </c>
      <c r="E14" s="41">
        <v>83.333333333333343</v>
      </c>
      <c r="F14" s="41">
        <v>14.814814814814813</v>
      </c>
      <c r="G14" s="41">
        <v>1.8518518518518516</v>
      </c>
    </row>
    <row r="15" spans="1:7" ht="15" customHeight="1" x14ac:dyDescent="0.15">
      <c r="A15" s="21"/>
      <c r="B15" s="20" t="s">
        <v>8</v>
      </c>
      <c r="C15" s="28" t="s">
        <v>90</v>
      </c>
      <c r="D15" s="42">
        <v>30</v>
      </c>
      <c r="E15" s="41">
        <v>80</v>
      </c>
      <c r="F15" s="41">
        <v>16.666666666666664</v>
      </c>
      <c r="G15" s="41">
        <v>3.3333333333333335</v>
      </c>
    </row>
    <row r="16" spans="1:7" ht="15" customHeight="1" x14ac:dyDescent="0.15">
      <c r="A16" s="21"/>
      <c r="B16" s="20"/>
      <c r="C16" s="28" t="s">
        <v>88</v>
      </c>
      <c r="D16" s="42">
        <v>39</v>
      </c>
      <c r="E16" s="41">
        <v>71.794871794871796</v>
      </c>
      <c r="F16" s="41">
        <v>28.205128205128204</v>
      </c>
      <c r="G16" s="41">
        <v>0</v>
      </c>
    </row>
    <row r="17" spans="1:7" ht="15" customHeight="1" x14ac:dyDescent="0.15">
      <c r="A17" s="21"/>
      <c r="B17" s="20"/>
      <c r="C17" s="28" t="s">
        <v>86</v>
      </c>
      <c r="D17" s="42">
        <v>6</v>
      </c>
      <c r="E17" s="41">
        <v>100</v>
      </c>
      <c r="F17" s="41">
        <v>0</v>
      </c>
      <c r="G17" s="41">
        <v>0</v>
      </c>
    </row>
    <row r="18" spans="1:7" ht="15" customHeight="1" x14ac:dyDescent="0.15">
      <c r="A18" s="21"/>
      <c r="B18" s="20"/>
      <c r="C18" s="28" t="s">
        <v>84</v>
      </c>
      <c r="D18" s="42">
        <v>1</v>
      </c>
      <c r="E18" s="41">
        <v>100</v>
      </c>
      <c r="F18" s="41">
        <v>0</v>
      </c>
      <c r="G18" s="41">
        <v>0</v>
      </c>
    </row>
    <row r="19" spans="1:7" ht="15" customHeight="1" x14ac:dyDescent="0.15">
      <c r="A19" s="21"/>
      <c r="B19" s="30"/>
      <c r="C19" s="27" t="s">
        <v>82</v>
      </c>
      <c r="D19" s="40">
        <v>7</v>
      </c>
      <c r="E19" s="39">
        <v>85.714285714285708</v>
      </c>
      <c r="F19" s="39">
        <v>14.285714285714285</v>
      </c>
      <c r="G19" s="39">
        <v>0</v>
      </c>
    </row>
    <row r="20" spans="1:7" ht="15" customHeight="1" x14ac:dyDescent="0.15">
      <c r="A20" s="21"/>
      <c r="B20" s="20" t="s">
        <v>28</v>
      </c>
      <c r="C20" s="29" t="s">
        <v>94</v>
      </c>
      <c r="D20" s="42">
        <v>729</v>
      </c>
      <c r="E20" s="41">
        <v>71.467764060356657</v>
      </c>
      <c r="F20" s="41">
        <v>24.417009602194785</v>
      </c>
      <c r="G20" s="41">
        <v>4.1152263374485596</v>
      </c>
    </row>
    <row r="21" spans="1:7" ht="15" customHeight="1" x14ac:dyDescent="0.15">
      <c r="A21" s="21"/>
      <c r="B21" s="20" t="s">
        <v>27</v>
      </c>
      <c r="C21" s="28" t="s">
        <v>92</v>
      </c>
      <c r="D21" s="42">
        <v>283</v>
      </c>
      <c r="E21" s="41">
        <v>66.784452296819779</v>
      </c>
      <c r="F21" s="41">
        <v>31.448763250883395</v>
      </c>
      <c r="G21" s="41">
        <v>1.7667844522968199</v>
      </c>
    </row>
    <row r="22" spans="1:7" ht="15" customHeight="1" x14ac:dyDescent="0.15">
      <c r="A22" s="21"/>
      <c r="B22" s="20" t="s">
        <v>26</v>
      </c>
      <c r="C22" s="28" t="s">
        <v>90</v>
      </c>
      <c r="D22" s="42">
        <v>80</v>
      </c>
      <c r="E22" s="41">
        <v>42.5</v>
      </c>
      <c r="F22" s="41">
        <v>50</v>
      </c>
      <c r="G22" s="41">
        <v>7.5</v>
      </c>
    </row>
    <row r="23" spans="1:7" ht="15" customHeight="1" x14ac:dyDescent="0.15">
      <c r="A23" s="21"/>
      <c r="B23" s="20"/>
      <c r="C23" s="28" t="s">
        <v>88</v>
      </c>
      <c r="D23" s="42">
        <v>100</v>
      </c>
      <c r="E23" s="41">
        <v>66</v>
      </c>
      <c r="F23" s="41">
        <v>30</v>
      </c>
      <c r="G23" s="41">
        <v>4</v>
      </c>
    </row>
    <row r="24" spans="1:7" ht="15" customHeight="1" x14ac:dyDescent="0.15">
      <c r="A24" s="21"/>
      <c r="B24" s="20"/>
      <c r="C24" s="28" t="s">
        <v>86</v>
      </c>
      <c r="D24" s="42">
        <v>13</v>
      </c>
      <c r="E24" s="41">
        <v>61.53846153846154</v>
      </c>
      <c r="F24" s="41">
        <v>38.461538461538467</v>
      </c>
      <c r="G24" s="41">
        <v>0</v>
      </c>
    </row>
    <row r="25" spans="1:7" ht="15" customHeight="1" x14ac:dyDescent="0.15">
      <c r="A25" s="21"/>
      <c r="B25" s="21"/>
      <c r="C25" s="28" t="s">
        <v>84</v>
      </c>
      <c r="D25" s="42">
        <v>46</v>
      </c>
      <c r="E25" s="41">
        <v>67.391304347826093</v>
      </c>
      <c r="F25" s="41">
        <v>30.434782608695656</v>
      </c>
      <c r="G25" s="41">
        <v>2.1739130434782608</v>
      </c>
    </row>
    <row r="26" spans="1:7" ht="15" customHeight="1" x14ac:dyDescent="0.15">
      <c r="A26" s="21"/>
      <c r="B26" s="22"/>
      <c r="C26" s="27" t="s">
        <v>82</v>
      </c>
      <c r="D26" s="40">
        <v>51</v>
      </c>
      <c r="E26" s="39">
        <v>62.745098039215684</v>
      </c>
      <c r="F26" s="39">
        <v>33.333333333333329</v>
      </c>
      <c r="G26" s="39">
        <v>3.9215686274509802</v>
      </c>
    </row>
    <row r="27" spans="1:7" ht="15" customHeight="1" x14ac:dyDescent="0.15">
      <c r="A27" s="21"/>
      <c r="B27" s="243" t="s">
        <v>25</v>
      </c>
      <c r="C27" s="28" t="s">
        <v>94</v>
      </c>
      <c r="D27" s="42">
        <v>581</v>
      </c>
      <c r="E27" s="41">
        <v>61.273666092943202</v>
      </c>
      <c r="F27" s="41">
        <v>25.645438898450944</v>
      </c>
      <c r="G27" s="41">
        <v>13.080895008605854</v>
      </c>
    </row>
    <row r="28" spans="1:7" ht="15" customHeight="1" x14ac:dyDescent="0.15">
      <c r="A28" s="21"/>
      <c r="B28" s="244"/>
      <c r="C28" s="28" t="s">
        <v>92</v>
      </c>
      <c r="D28" s="42">
        <v>115</v>
      </c>
      <c r="E28" s="41">
        <v>63.478260869565219</v>
      </c>
      <c r="F28" s="41">
        <v>33.913043478260867</v>
      </c>
      <c r="G28" s="41">
        <v>2.6086956521739131</v>
      </c>
    </row>
    <row r="29" spans="1:7" ht="15" customHeight="1" x14ac:dyDescent="0.15">
      <c r="A29" s="21"/>
      <c r="B29" s="244"/>
      <c r="C29" s="28" t="s">
        <v>90</v>
      </c>
      <c r="D29" s="42">
        <v>99</v>
      </c>
      <c r="E29" s="41">
        <v>40.404040404040401</v>
      </c>
      <c r="F29" s="41">
        <v>57.575757575757578</v>
      </c>
      <c r="G29" s="41">
        <v>2.0202020202020203</v>
      </c>
    </row>
    <row r="30" spans="1:7" ht="15" customHeight="1" x14ac:dyDescent="0.15">
      <c r="A30" s="21"/>
      <c r="B30" s="244"/>
      <c r="C30" s="28" t="s">
        <v>88</v>
      </c>
      <c r="D30" s="42">
        <v>150</v>
      </c>
      <c r="E30" s="41">
        <v>57.333333333333336</v>
      </c>
      <c r="F30" s="41">
        <v>41.333333333333336</v>
      </c>
      <c r="G30" s="41">
        <v>1.3333333333333335</v>
      </c>
    </row>
    <row r="31" spans="1:7" ht="15" customHeight="1" x14ac:dyDescent="0.15">
      <c r="A31" s="21"/>
      <c r="B31" s="244"/>
      <c r="C31" s="28" t="s">
        <v>86</v>
      </c>
      <c r="D31" s="42">
        <v>9</v>
      </c>
      <c r="E31" s="41">
        <v>66.666666666666657</v>
      </c>
      <c r="F31" s="41">
        <v>33.333333333333329</v>
      </c>
      <c r="G31" s="41">
        <v>0</v>
      </c>
    </row>
    <row r="32" spans="1:7" ht="15" customHeight="1" x14ac:dyDescent="0.15">
      <c r="A32" s="21"/>
      <c r="B32" s="244"/>
      <c r="C32" s="28" t="s">
        <v>84</v>
      </c>
      <c r="D32" s="42">
        <v>34</v>
      </c>
      <c r="E32" s="41">
        <v>47.058823529411761</v>
      </c>
      <c r="F32" s="41">
        <v>50</v>
      </c>
      <c r="G32" s="41">
        <v>2.9411764705882351</v>
      </c>
    </row>
    <row r="33" spans="1:7" ht="15" customHeight="1" x14ac:dyDescent="0.15">
      <c r="A33" s="18"/>
      <c r="B33" s="22"/>
      <c r="C33" s="27" t="s">
        <v>82</v>
      </c>
      <c r="D33" s="40">
        <v>23</v>
      </c>
      <c r="E33" s="39">
        <v>60.869565217391312</v>
      </c>
      <c r="F33" s="39">
        <v>39.130434782608695</v>
      </c>
      <c r="G33" s="39">
        <v>0</v>
      </c>
    </row>
    <row r="34" spans="1:7" ht="15" customHeight="1" x14ac:dyDescent="0.15">
      <c r="A34" s="21" t="s">
        <v>80</v>
      </c>
      <c r="B34" s="23" t="s">
        <v>17</v>
      </c>
      <c r="C34" s="28" t="s">
        <v>78</v>
      </c>
      <c r="D34" s="42">
        <v>1213</v>
      </c>
      <c r="E34" s="41">
        <v>63.231657048639732</v>
      </c>
      <c r="F34" s="41">
        <v>34.212695795548228</v>
      </c>
      <c r="G34" s="41">
        <v>2.5556471558120362</v>
      </c>
    </row>
    <row r="35" spans="1:7" ht="15" customHeight="1" x14ac:dyDescent="0.15">
      <c r="A35" s="21" t="s">
        <v>79</v>
      </c>
      <c r="B35" s="20" t="s">
        <v>15</v>
      </c>
      <c r="C35" s="28" t="s">
        <v>77</v>
      </c>
      <c r="D35" s="42">
        <v>493</v>
      </c>
      <c r="E35" s="41">
        <v>68.154158215010142</v>
      </c>
      <c r="F35" s="41">
        <v>30.020283975659229</v>
      </c>
      <c r="G35" s="41">
        <v>1.8255578093306288</v>
      </c>
    </row>
    <row r="36" spans="1:7" ht="15" customHeight="1" x14ac:dyDescent="0.15">
      <c r="A36" s="21"/>
      <c r="B36" s="21"/>
      <c r="C36" s="28" t="s">
        <v>76</v>
      </c>
      <c r="D36" s="42">
        <v>582</v>
      </c>
      <c r="E36" s="41">
        <v>75.085910652920958</v>
      </c>
      <c r="F36" s="41">
        <v>22.508591065292098</v>
      </c>
      <c r="G36" s="41">
        <v>2.4054982817869419</v>
      </c>
    </row>
    <row r="37" spans="1:7" ht="15" customHeight="1" x14ac:dyDescent="0.15">
      <c r="A37" s="21"/>
      <c r="B37" s="21"/>
      <c r="C37" s="28" t="s">
        <v>75</v>
      </c>
      <c r="D37" s="42">
        <v>239</v>
      </c>
      <c r="E37" s="41">
        <v>79.497907949790786</v>
      </c>
      <c r="F37" s="41">
        <v>18.828451882845187</v>
      </c>
      <c r="G37" s="41">
        <v>1.6736401673640167</v>
      </c>
    </row>
    <row r="38" spans="1:7" ht="15" customHeight="1" x14ac:dyDescent="0.15">
      <c r="A38" s="21"/>
      <c r="B38" s="21"/>
      <c r="C38" s="28" t="s">
        <v>74</v>
      </c>
      <c r="D38" s="42">
        <v>529</v>
      </c>
      <c r="E38" s="41">
        <v>55.576559546313796</v>
      </c>
      <c r="F38" s="41">
        <v>6.8052930056710776</v>
      </c>
      <c r="G38" s="41">
        <v>37.618147448015122</v>
      </c>
    </row>
    <row r="39" spans="1:7" ht="15" customHeight="1" x14ac:dyDescent="0.15">
      <c r="A39" s="21"/>
      <c r="B39" s="22"/>
      <c r="C39" s="27" t="s">
        <v>6</v>
      </c>
      <c r="D39" s="40">
        <v>60</v>
      </c>
      <c r="E39" s="39">
        <v>73.333333333333329</v>
      </c>
      <c r="F39" s="39">
        <v>21.666666666666668</v>
      </c>
      <c r="G39" s="39">
        <v>5</v>
      </c>
    </row>
    <row r="40" spans="1:7" ht="15" customHeight="1" x14ac:dyDescent="0.15">
      <c r="A40" s="21"/>
      <c r="B40" s="20" t="s">
        <v>12</v>
      </c>
      <c r="C40" s="28" t="s">
        <v>78</v>
      </c>
      <c r="D40" s="42">
        <v>130</v>
      </c>
      <c r="E40" s="41">
        <v>82.307692307692307</v>
      </c>
      <c r="F40" s="41">
        <v>15.384615384615385</v>
      </c>
      <c r="G40" s="41">
        <v>2.3076923076923079</v>
      </c>
    </row>
    <row r="41" spans="1:7" ht="15" customHeight="1" x14ac:dyDescent="0.15">
      <c r="A41" s="21"/>
      <c r="B41" s="20" t="s">
        <v>10</v>
      </c>
      <c r="C41" s="28" t="s">
        <v>77</v>
      </c>
      <c r="D41" s="42">
        <v>71</v>
      </c>
      <c r="E41" s="41">
        <v>71.83098591549296</v>
      </c>
      <c r="F41" s="41">
        <v>26.760563380281688</v>
      </c>
      <c r="G41" s="41">
        <v>1.4084507042253522</v>
      </c>
    </row>
    <row r="42" spans="1:7" ht="15" customHeight="1" x14ac:dyDescent="0.15">
      <c r="A42" s="21"/>
      <c r="B42" s="20" t="s">
        <v>8</v>
      </c>
      <c r="C42" s="28" t="s">
        <v>76</v>
      </c>
      <c r="D42" s="42">
        <v>103</v>
      </c>
      <c r="E42" s="41">
        <v>89.320388349514573</v>
      </c>
      <c r="F42" s="41">
        <v>7.7669902912621351</v>
      </c>
      <c r="G42" s="41">
        <v>2.912621359223301</v>
      </c>
    </row>
    <row r="43" spans="1:7" ht="15" customHeight="1" x14ac:dyDescent="0.15">
      <c r="A43" s="21"/>
      <c r="B43" s="20"/>
      <c r="C43" s="28" t="s">
        <v>75</v>
      </c>
      <c r="D43" s="42">
        <v>81</v>
      </c>
      <c r="E43" s="41">
        <v>86.419753086419746</v>
      </c>
      <c r="F43" s="41">
        <v>13.580246913580247</v>
      </c>
      <c r="G43" s="41">
        <v>0</v>
      </c>
    </row>
    <row r="44" spans="1:7" ht="15" customHeight="1" x14ac:dyDescent="0.15">
      <c r="A44" s="21"/>
      <c r="B44" s="21"/>
      <c r="C44" s="28" t="s">
        <v>74</v>
      </c>
      <c r="D44" s="42">
        <v>336</v>
      </c>
      <c r="E44" s="41">
        <v>61.904761904761905</v>
      </c>
      <c r="F44" s="41">
        <v>2.6785714285714284</v>
      </c>
      <c r="G44" s="41">
        <v>35.416666666666671</v>
      </c>
    </row>
    <row r="45" spans="1:7" ht="15" customHeight="1" x14ac:dyDescent="0.15">
      <c r="A45" s="21"/>
      <c r="B45" s="22"/>
      <c r="C45" s="27" t="s">
        <v>6</v>
      </c>
      <c r="D45" s="40">
        <v>5</v>
      </c>
      <c r="E45" s="39">
        <v>100</v>
      </c>
      <c r="F45" s="39">
        <v>0</v>
      </c>
      <c r="G45" s="39">
        <v>0</v>
      </c>
    </row>
    <row r="46" spans="1:7" ht="15" customHeight="1" x14ac:dyDescent="0.15">
      <c r="A46" s="21"/>
      <c r="B46" s="20" t="s">
        <v>28</v>
      </c>
      <c r="C46" s="28" t="s">
        <v>78</v>
      </c>
      <c r="D46" s="42">
        <v>610</v>
      </c>
      <c r="E46" s="41">
        <v>64.590163934426229</v>
      </c>
      <c r="F46" s="41">
        <v>32.131147540983605</v>
      </c>
      <c r="G46" s="41">
        <v>3.278688524590164</v>
      </c>
    </row>
    <row r="47" spans="1:7" ht="15" customHeight="1" x14ac:dyDescent="0.15">
      <c r="A47" s="21"/>
      <c r="B47" s="20" t="s">
        <v>27</v>
      </c>
      <c r="C47" s="28" t="s">
        <v>77</v>
      </c>
      <c r="D47" s="42">
        <v>254</v>
      </c>
      <c r="E47" s="41">
        <v>67.322834645669289</v>
      </c>
      <c r="F47" s="41">
        <v>30.708661417322837</v>
      </c>
      <c r="G47" s="41">
        <v>1.9685039370078741</v>
      </c>
    </row>
    <row r="48" spans="1:7" ht="15" customHeight="1" x14ac:dyDescent="0.15">
      <c r="A48" s="21"/>
      <c r="B48" s="20" t="s">
        <v>26</v>
      </c>
      <c r="C48" s="28" t="s">
        <v>76</v>
      </c>
      <c r="D48" s="42">
        <v>276</v>
      </c>
      <c r="E48" s="41">
        <v>71.014492753623188</v>
      </c>
      <c r="F48" s="41">
        <v>27.536231884057973</v>
      </c>
      <c r="G48" s="41">
        <v>1.4492753623188406</v>
      </c>
    </row>
    <row r="49" spans="1:7" ht="15" customHeight="1" x14ac:dyDescent="0.15">
      <c r="A49" s="21"/>
      <c r="B49" s="20"/>
      <c r="C49" s="28" t="s">
        <v>75</v>
      </c>
      <c r="D49" s="42">
        <v>86</v>
      </c>
      <c r="E49" s="41">
        <v>83.720930232558146</v>
      </c>
      <c r="F49" s="41">
        <v>13.953488372093023</v>
      </c>
      <c r="G49" s="41">
        <v>2.3255813953488373</v>
      </c>
    </row>
    <row r="50" spans="1:7" ht="15" customHeight="1" x14ac:dyDescent="0.15">
      <c r="A50" s="21"/>
      <c r="B50" s="21"/>
      <c r="C50" s="28" t="s">
        <v>74</v>
      </c>
      <c r="D50" s="42">
        <v>45</v>
      </c>
      <c r="E50" s="41">
        <v>57.777777777777771</v>
      </c>
      <c r="F50" s="41">
        <v>6.666666666666667</v>
      </c>
      <c r="G50" s="41">
        <v>35.555555555555557</v>
      </c>
    </row>
    <row r="51" spans="1:7" ht="15" customHeight="1" x14ac:dyDescent="0.15">
      <c r="A51" s="21"/>
      <c r="B51" s="22"/>
      <c r="C51" s="27" t="s">
        <v>6</v>
      </c>
      <c r="D51" s="40">
        <v>31</v>
      </c>
      <c r="E51" s="39">
        <v>70.967741935483872</v>
      </c>
      <c r="F51" s="39">
        <v>25.806451612903224</v>
      </c>
      <c r="G51" s="39">
        <v>3.225806451612903</v>
      </c>
    </row>
    <row r="52" spans="1:7" ht="15" customHeight="1" x14ac:dyDescent="0.15">
      <c r="A52" s="21"/>
      <c r="B52" s="243" t="s">
        <v>25</v>
      </c>
      <c r="C52" s="28" t="s">
        <v>78</v>
      </c>
      <c r="D52" s="42">
        <v>452</v>
      </c>
      <c r="E52" s="41">
        <v>55.973451327433629</v>
      </c>
      <c r="F52" s="41">
        <v>42.256637168141594</v>
      </c>
      <c r="G52" s="41">
        <v>1.7699115044247788</v>
      </c>
    </row>
    <row r="53" spans="1:7" ht="15" customHeight="1" x14ac:dyDescent="0.15">
      <c r="A53" s="21"/>
      <c r="B53" s="244"/>
      <c r="C53" s="28" t="s">
        <v>77</v>
      </c>
      <c r="D53" s="42">
        <v>154</v>
      </c>
      <c r="E53" s="41">
        <v>66.233766233766232</v>
      </c>
      <c r="F53" s="41">
        <v>31.818181818181817</v>
      </c>
      <c r="G53" s="41">
        <v>1.948051948051948</v>
      </c>
    </row>
    <row r="54" spans="1:7" ht="15" customHeight="1" x14ac:dyDescent="0.15">
      <c r="A54" s="21"/>
      <c r="B54" s="244"/>
      <c r="C54" s="28" t="s">
        <v>76</v>
      </c>
      <c r="D54" s="42">
        <v>184</v>
      </c>
      <c r="E54" s="41">
        <v>71.739130434782609</v>
      </c>
      <c r="F54" s="41">
        <v>24.456521739130434</v>
      </c>
      <c r="G54" s="41">
        <v>3.804347826086957</v>
      </c>
    </row>
    <row r="55" spans="1:7" ht="15" customHeight="1" x14ac:dyDescent="0.15">
      <c r="A55" s="21"/>
      <c r="B55" s="244"/>
      <c r="C55" s="28" t="s">
        <v>75</v>
      </c>
      <c r="D55" s="42">
        <v>62</v>
      </c>
      <c r="E55" s="41">
        <v>61.29032258064516</v>
      </c>
      <c r="F55" s="41">
        <v>35.483870967741936</v>
      </c>
      <c r="G55" s="41">
        <v>3.225806451612903</v>
      </c>
    </row>
    <row r="56" spans="1:7" ht="15" customHeight="1" x14ac:dyDescent="0.15">
      <c r="A56" s="21"/>
      <c r="B56" s="244"/>
      <c r="C56" s="28" t="s">
        <v>74</v>
      </c>
      <c r="D56" s="42">
        <v>136</v>
      </c>
      <c r="E56" s="41">
        <v>36.764705882352942</v>
      </c>
      <c r="F56" s="41">
        <v>17.647058823529413</v>
      </c>
      <c r="G56" s="41">
        <v>45.588235294117645</v>
      </c>
    </row>
    <row r="57" spans="1:7" ht="15" customHeight="1" x14ac:dyDescent="0.15">
      <c r="A57" s="18"/>
      <c r="B57" s="245"/>
      <c r="C57" s="27" t="s">
        <v>6</v>
      </c>
      <c r="D57" s="40">
        <v>23</v>
      </c>
      <c r="E57" s="39">
        <v>69.565217391304344</v>
      </c>
      <c r="F57" s="39">
        <v>21.739130434782609</v>
      </c>
      <c r="G57" s="39">
        <v>8.695652173913043</v>
      </c>
    </row>
    <row r="58" spans="1:7" ht="15" customHeight="1" x14ac:dyDescent="0.15">
      <c r="A58" s="21" t="s">
        <v>73</v>
      </c>
      <c r="B58" s="23" t="s">
        <v>17</v>
      </c>
      <c r="C58" s="26" t="s">
        <v>71</v>
      </c>
      <c r="D58" s="42">
        <v>39</v>
      </c>
      <c r="E58" s="41">
        <v>71.794871794871796</v>
      </c>
      <c r="F58" s="41">
        <v>20.512820512820511</v>
      </c>
      <c r="G58" s="41">
        <v>7.6923076923076925</v>
      </c>
    </row>
    <row r="59" spans="1:7" ht="15" customHeight="1" x14ac:dyDescent="0.15">
      <c r="A59" s="25" t="s">
        <v>72</v>
      </c>
      <c r="B59" s="20" t="s">
        <v>15</v>
      </c>
      <c r="C59" s="19" t="s">
        <v>70</v>
      </c>
      <c r="D59" s="42">
        <v>61</v>
      </c>
      <c r="E59" s="41">
        <v>73.770491803278688</v>
      </c>
      <c r="F59" s="41">
        <v>13.114754098360656</v>
      </c>
      <c r="G59" s="41">
        <v>13.114754098360656</v>
      </c>
    </row>
    <row r="60" spans="1:7" ht="15" customHeight="1" x14ac:dyDescent="0.15">
      <c r="A60" s="21"/>
      <c r="B60" s="20"/>
      <c r="C60" s="19" t="s">
        <v>69</v>
      </c>
      <c r="D60" s="42">
        <v>209</v>
      </c>
      <c r="E60" s="41">
        <v>69.856459330143537</v>
      </c>
      <c r="F60" s="41">
        <v>13.875598086124402</v>
      </c>
      <c r="G60" s="41">
        <v>16.267942583732058</v>
      </c>
    </row>
    <row r="61" spans="1:7" ht="15" customHeight="1" x14ac:dyDescent="0.15">
      <c r="A61" s="21"/>
      <c r="B61" s="21"/>
      <c r="C61" s="19" t="s">
        <v>68</v>
      </c>
      <c r="D61" s="42">
        <v>317</v>
      </c>
      <c r="E61" s="41">
        <v>66.876971608832804</v>
      </c>
      <c r="F61" s="41">
        <v>25.86750788643533</v>
      </c>
      <c r="G61" s="41">
        <v>7.2555205047318623</v>
      </c>
    </row>
    <row r="62" spans="1:7" ht="15" customHeight="1" x14ac:dyDescent="0.15">
      <c r="A62" s="21"/>
      <c r="B62" s="21"/>
      <c r="C62" s="19" t="s">
        <v>67</v>
      </c>
      <c r="D62" s="42">
        <v>486</v>
      </c>
      <c r="E62" s="41">
        <v>66.666666666666657</v>
      </c>
      <c r="F62" s="41">
        <v>24.691358024691358</v>
      </c>
      <c r="G62" s="41">
        <v>8.6419753086419746</v>
      </c>
    </row>
    <row r="63" spans="1:7" ht="15" customHeight="1" x14ac:dyDescent="0.15">
      <c r="A63" s="21"/>
      <c r="B63" s="21"/>
      <c r="C63" s="19" t="s">
        <v>66</v>
      </c>
      <c r="D63" s="42">
        <v>1009</v>
      </c>
      <c r="E63" s="41">
        <v>63.726461843409318</v>
      </c>
      <c r="F63" s="41">
        <v>27.254707631318137</v>
      </c>
      <c r="G63" s="41">
        <v>9.0188305252725485</v>
      </c>
    </row>
    <row r="64" spans="1:7" ht="15" customHeight="1" x14ac:dyDescent="0.15">
      <c r="A64" s="21"/>
      <c r="B64" s="21"/>
      <c r="C64" s="19" t="s">
        <v>65</v>
      </c>
      <c r="D64" s="42">
        <v>849</v>
      </c>
      <c r="E64" s="41">
        <v>67.491166077738512</v>
      </c>
      <c r="F64" s="41">
        <v>26.266195524146053</v>
      </c>
      <c r="G64" s="41">
        <v>6.2426383981154299</v>
      </c>
    </row>
    <row r="65" spans="1:7" ht="15" customHeight="1" x14ac:dyDescent="0.15">
      <c r="A65" s="21"/>
      <c r="B65" s="21"/>
      <c r="C65" s="19" t="s">
        <v>64</v>
      </c>
      <c r="D65" s="42">
        <v>112</v>
      </c>
      <c r="E65" s="41">
        <v>68.75</v>
      </c>
      <c r="F65" s="41">
        <v>27.678571428571431</v>
      </c>
      <c r="G65" s="41">
        <v>3.5714285714285712</v>
      </c>
    </row>
    <row r="66" spans="1:7" ht="15" customHeight="1" x14ac:dyDescent="0.15">
      <c r="A66" s="21"/>
      <c r="B66" s="22"/>
      <c r="C66" s="17" t="s">
        <v>5</v>
      </c>
      <c r="D66" s="40">
        <v>34</v>
      </c>
      <c r="E66" s="39">
        <v>58.82352941176471</v>
      </c>
      <c r="F66" s="39">
        <v>35.294117647058826</v>
      </c>
      <c r="G66" s="39">
        <v>5.8823529411764701</v>
      </c>
    </row>
    <row r="67" spans="1:7" ht="15" customHeight="1" x14ac:dyDescent="0.15">
      <c r="A67" s="21"/>
      <c r="B67" s="20" t="s">
        <v>12</v>
      </c>
      <c r="C67" s="26" t="s">
        <v>71</v>
      </c>
      <c r="D67" s="42">
        <v>27</v>
      </c>
      <c r="E67" s="41">
        <v>85.18518518518519</v>
      </c>
      <c r="F67" s="41">
        <v>7.4074074074074066</v>
      </c>
      <c r="G67" s="41">
        <v>7.4074074074074066</v>
      </c>
    </row>
    <row r="68" spans="1:7" ht="15" customHeight="1" x14ac:dyDescent="0.15">
      <c r="A68" s="21"/>
      <c r="B68" s="20" t="s">
        <v>10</v>
      </c>
      <c r="C68" s="19" t="s">
        <v>70</v>
      </c>
      <c r="D68" s="42">
        <v>46</v>
      </c>
      <c r="E68" s="41">
        <v>76.08695652173914</v>
      </c>
      <c r="F68" s="41">
        <v>6.5217391304347823</v>
      </c>
      <c r="G68" s="41">
        <v>17.391304347826086</v>
      </c>
    </row>
    <row r="69" spans="1:7" ht="15" customHeight="1" x14ac:dyDescent="0.15">
      <c r="A69" s="21"/>
      <c r="B69" s="20" t="s">
        <v>8</v>
      </c>
      <c r="C69" s="19" t="s">
        <v>69</v>
      </c>
      <c r="D69" s="42">
        <v>153</v>
      </c>
      <c r="E69" s="41">
        <v>74.509803921568633</v>
      </c>
      <c r="F69" s="41">
        <v>5.2287581699346406</v>
      </c>
      <c r="G69" s="41">
        <v>20.261437908496731</v>
      </c>
    </row>
    <row r="70" spans="1:7" ht="15" customHeight="1" x14ac:dyDescent="0.15">
      <c r="A70" s="21"/>
      <c r="B70" s="21"/>
      <c r="C70" s="19" t="s">
        <v>68</v>
      </c>
      <c r="D70" s="42">
        <v>145</v>
      </c>
      <c r="E70" s="41">
        <v>77.931034482758619</v>
      </c>
      <c r="F70" s="41">
        <v>11.03448275862069</v>
      </c>
      <c r="G70" s="41">
        <v>11.03448275862069</v>
      </c>
    </row>
    <row r="71" spans="1:7" ht="15" customHeight="1" x14ac:dyDescent="0.15">
      <c r="A71" s="21"/>
      <c r="B71" s="21"/>
      <c r="C71" s="19" t="s">
        <v>67</v>
      </c>
      <c r="D71" s="42">
        <v>136</v>
      </c>
      <c r="E71" s="41">
        <v>67.64705882352942</v>
      </c>
      <c r="F71" s="41">
        <v>13.970588235294118</v>
      </c>
      <c r="G71" s="41">
        <v>18.382352941176471</v>
      </c>
    </row>
    <row r="72" spans="1:7" ht="15" customHeight="1" x14ac:dyDescent="0.15">
      <c r="A72" s="21"/>
      <c r="B72" s="21"/>
      <c r="C72" s="19" t="s">
        <v>66</v>
      </c>
      <c r="D72" s="42">
        <v>120</v>
      </c>
      <c r="E72" s="41">
        <v>72.5</v>
      </c>
      <c r="F72" s="41">
        <v>8.3333333333333321</v>
      </c>
      <c r="G72" s="41">
        <v>19.166666666666668</v>
      </c>
    </row>
    <row r="73" spans="1:7" ht="15" customHeight="1" x14ac:dyDescent="0.15">
      <c r="A73" s="21"/>
      <c r="B73" s="21"/>
      <c r="C73" s="19" t="s">
        <v>65</v>
      </c>
      <c r="D73" s="42">
        <v>89</v>
      </c>
      <c r="E73" s="41">
        <v>69.662921348314612</v>
      </c>
      <c r="F73" s="41">
        <v>8.9887640449438209</v>
      </c>
      <c r="G73" s="41">
        <v>21.348314606741571</v>
      </c>
    </row>
    <row r="74" spans="1:7" ht="15" customHeight="1" x14ac:dyDescent="0.15">
      <c r="A74" s="21"/>
      <c r="B74" s="21"/>
      <c r="C74" s="19" t="s">
        <v>64</v>
      </c>
      <c r="D74" s="42">
        <v>10</v>
      </c>
      <c r="E74" s="41">
        <v>70</v>
      </c>
      <c r="F74" s="41">
        <v>10</v>
      </c>
      <c r="G74" s="41">
        <v>20</v>
      </c>
    </row>
    <row r="75" spans="1:7" ht="15" customHeight="1" x14ac:dyDescent="0.15">
      <c r="A75" s="21"/>
      <c r="B75" s="22"/>
      <c r="C75" s="17" t="s">
        <v>5</v>
      </c>
      <c r="D75" s="40">
        <v>0</v>
      </c>
      <c r="E75" s="39">
        <v>0</v>
      </c>
      <c r="F75" s="39">
        <v>0</v>
      </c>
      <c r="G75" s="39">
        <v>0</v>
      </c>
    </row>
    <row r="76" spans="1:7" ht="15" customHeight="1" x14ac:dyDescent="0.15">
      <c r="A76" s="21"/>
      <c r="B76" s="20" t="s">
        <v>28</v>
      </c>
      <c r="C76" s="26" t="s">
        <v>71</v>
      </c>
      <c r="D76" s="42">
        <v>5</v>
      </c>
      <c r="E76" s="41">
        <v>60</v>
      </c>
      <c r="F76" s="41">
        <v>20</v>
      </c>
      <c r="G76" s="41">
        <v>20</v>
      </c>
    </row>
    <row r="77" spans="1:7" ht="15" customHeight="1" x14ac:dyDescent="0.15">
      <c r="A77" s="21"/>
      <c r="B77" s="20" t="s">
        <v>27</v>
      </c>
      <c r="C77" s="19" t="s">
        <v>70</v>
      </c>
      <c r="D77" s="42">
        <v>13</v>
      </c>
      <c r="E77" s="41">
        <v>61.53846153846154</v>
      </c>
      <c r="F77" s="41">
        <v>38.461538461538467</v>
      </c>
      <c r="G77" s="41">
        <v>0</v>
      </c>
    </row>
    <row r="78" spans="1:7" ht="15" customHeight="1" x14ac:dyDescent="0.15">
      <c r="A78" s="21"/>
      <c r="B78" s="20" t="s">
        <v>26</v>
      </c>
      <c r="C78" s="19" t="s">
        <v>69</v>
      </c>
      <c r="D78" s="42">
        <v>48</v>
      </c>
      <c r="E78" s="41">
        <v>60.416666666666664</v>
      </c>
      <c r="F78" s="41">
        <v>33.333333333333329</v>
      </c>
      <c r="G78" s="41">
        <v>6.25</v>
      </c>
    </row>
    <row r="79" spans="1:7" ht="15" customHeight="1" x14ac:dyDescent="0.15">
      <c r="A79" s="21"/>
      <c r="B79" s="20"/>
      <c r="C79" s="19" t="s">
        <v>68</v>
      </c>
      <c r="D79" s="42">
        <v>137</v>
      </c>
      <c r="E79" s="41">
        <v>58.394160583941598</v>
      </c>
      <c r="F79" s="41">
        <v>40.145985401459853</v>
      </c>
      <c r="G79" s="41">
        <v>1.4598540145985401</v>
      </c>
    </row>
    <row r="80" spans="1:7" ht="15" customHeight="1" x14ac:dyDescent="0.15">
      <c r="A80" s="21"/>
      <c r="B80" s="21"/>
      <c r="C80" s="19" t="s">
        <v>67</v>
      </c>
      <c r="D80" s="42">
        <v>253</v>
      </c>
      <c r="E80" s="41">
        <v>67.588932806324109</v>
      </c>
      <c r="F80" s="41">
        <v>28.853754940711461</v>
      </c>
      <c r="G80" s="41">
        <v>3.5573122529644272</v>
      </c>
    </row>
    <row r="81" spans="1:7" ht="15" customHeight="1" x14ac:dyDescent="0.15">
      <c r="A81" s="21"/>
      <c r="B81" s="21"/>
      <c r="C81" s="19" t="s">
        <v>66</v>
      </c>
      <c r="D81" s="42">
        <v>388</v>
      </c>
      <c r="E81" s="41">
        <v>71.649484536082468</v>
      </c>
      <c r="F81" s="41">
        <v>24.226804123711339</v>
      </c>
      <c r="G81" s="41">
        <v>4.1237113402061851</v>
      </c>
    </row>
    <row r="82" spans="1:7" ht="15" customHeight="1" x14ac:dyDescent="0.15">
      <c r="A82" s="21"/>
      <c r="B82" s="21"/>
      <c r="C82" s="19" t="s">
        <v>65</v>
      </c>
      <c r="D82" s="42">
        <v>406</v>
      </c>
      <c r="E82" s="41">
        <v>68.965517241379317</v>
      </c>
      <c r="F82" s="41">
        <v>27.093596059113302</v>
      </c>
      <c r="G82" s="41">
        <v>3.9408866995073892</v>
      </c>
    </row>
    <row r="83" spans="1:7" ht="15" customHeight="1" x14ac:dyDescent="0.15">
      <c r="A83" s="21"/>
      <c r="B83" s="21"/>
      <c r="C83" s="19" t="s">
        <v>64</v>
      </c>
      <c r="D83" s="42">
        <v>52</v>
      </c>
      <c r="E83" s="41">
        <v>61.53846153846154</v>
      </c>
      <c r="F83" s="41">
        <v>36.538461538461533</v>
      </c>
      <c r="G83" s="41">
        <v>1.9230769230769231</v>
      </c>
    </row>
    <row r="84" spans="1:7" ht="15" customHeight="1" x14ac:dyDescent="0.15">
      <c r="A84" s="21"/>
      <c r="B84" s="22"/>
      <c r="C84" s="17" t="s">
        <v>5</v>
      </c>
      <c r="D84" s="40">
        <v>0</v>
      </c>
      <c r="E84" s="39">
        <v>0</v>
      </c>
      <c r="F84" s="39">
        <v>0</v>
      </c>
      <c r="G84" s="39">
        <v>0</v>
      </c>
    </row>
    <row r="85" spans="1:7" ht="15" customHeight="1" x14ac:dyDescent="0.15">
      <c r="A85" s="21"/>
      <c r="B85" s="243" t="s">
        <v>25</v>
      </c>
      <c r="C85" s="26" t="s">
        <v>71</v>
      </c>
      <c r="D85" s="42">
        <v>7</v>
      </c>
      <c r="E85" s="41">
        <v>28.571428571428569</v>
      </c>
      <c r="F85" s="41">
        <v>71.428571428571431</v>
      </c>
      <c r="G85" s="41">
        <v>0</v>
      </c>
    </row>
    <row r="86" spans="1:7" ht="15" customHeight="1" x14ac:dyDescent="0.15">
      <c r="A86" s="21"/>
      <c r="B86" s="244"/>
      <c r="C86" s="19" t="s">
        <v>70</v>
      </c>
      <c r="D86" s="42">
        <v>2</v>
      </c>
      <c r="E86" s="41">
        <v>100</v>
      </c>
      <c r="F86" s="41">
        <v>0</v>
      </c>
      <c r="G86" s="41">
        <v>0</v>
      </c>
    </row>
    <row r="87" spans="1:7" ht="15" customHeight="1" x14ac:dyDescent="0.15">
      <c r="A87" s="21"/>
      <c r="B87" s="244"/>
      <c r="C87" s="19" t="s">
        <v>69</v>
      </c>
      <c r="D87" s="42">
        <v>7</v>
      </c>
      <c r="E87" s="41">
        <v>28.571428571428569</v>
      </c>
      <c r="F87" s="41">
        <v>71.428571428571431</v>
      </c>
      <c r="G87" s="41">
        <v>0</v>
      </c>
    </row>
    <row r="88" spans="1:7" ht="15" customHeight="1" x14ac:dyDescent="0.15">
      <c r="A88" s="21"/>
      <c r="B88" s="244"/>
      <c r="C88" s="19" t="s">
        <v>68</v>
      </c>
      <c r="D88" s="42">
        <v>31</v>
      </c>
      <c r="E88" s="41">
        <v>51.612903225806448</v>
      </c>
      <c r="F88" s="41">
        <v>32.258064516129032</v>
      </c>
      <c r="G88" s="41">
        <v>16.129032258064516</v>
      </c>
    </row>
    <row r="89" spans="1:7" ht="15" customHeight="1" x14ac:dyDescent="0.15">
      <c r="A89" s="21"/>
      <c r="B89" s="244"/>
      <c r="C89" s="19" t="s">
        <v>67</v>
      </c>
      <c r="D89" s="42">
        <v>89</v>
      </c>
      <c r="E89" s="41">
        <v>61.797752808988761</v>
      </c>
      <c r="F89" s="41">
        <v>29.213483146067414</v>
      </c>
      <c r="G89" s="41">
        <v>8.9887640449438209</v>
      </c>
    </row>
    <row r="90" spans="1:7" ht="15" customHeight="1" x14ac:dyDescent="0.15">
      <c r="A90" s="21"/>
      <c r="B90" s="244"/>
      <c r="C90" s="19" t="s">
        <v>66</v>
      </c>
      <c r="D90" s="42">
        <v>463</v>
      </c>
      <c r="E90" s="41">
        <v>53.347732181425492</v>
      </c>
      <c r="F90" s="41">
        <v>35.637149028077751</v>
      </c>
      <c r="G90" s="41">
        <v>11.015118790496761</v>
      </c>
    </row>
    <row r="91" spans="1:7" ht="15" customHeight="1" x14ac:dyDescent="0.15">
      <c r="A91" s="21"/>
      <c r="B91" s="21"/>
      <c r="C91" s="19" t="s">
        <v>65</v>
      </c>
      <c r="D91" s="42">
        <v>330</v>
      </c>
      <c r="E91" s="41">
        <v>63.939393939393938</v>
      </c>
      <c r="F91" s="41">
        <v>30.909090909090907</v>
      </c>
      <c r="G91" s="41">
        <v>5.1515151515151514</v>
      </c>
    </row>
    <row r="92" spans="1:7" ht="15" customHeight="1" x14ac:dyDescent="0.15">
      <c r="A92" s="21"/>
      <c r="B92" s="21"/>
      <c r="C92" s="19" t="s">
        <v>64</v>
      </c>
      <c r="D92" s="42">
        <v>48</v>
      </c>
      <c r="E92" s="41">
        <v>75</v>
      </c>
      <c r="F92" s="41">
        <v>22.916666666666664</v>
      </c>
      <c r="G92" s="41">
        <v>2.083333333333333</v>
      </c>
    </row>
    <row r="93" spans="1:7" ht="15" customHeight="1" x14ac:dyDescent="0.15">
      <c r="A93" s="18"/>
      <c r="B93" s="22"/>
      <c r="C93" s="17" t="s">
        <v>5</v>
      </c>
      <c r="D93" s="40">
        <v>34</v>
      </c>
      <c r="E93" s="39">
        <v>58.82352941176471</v>
      </c>
      <c r="F93" s="39">
        <v>35.294117647058826</v>
      </c>
      <c r="G93" s="39">
        <v>5.8823529411764701</v>
      </c>
    </row>
    <row r="94" spans="1:7" ht="15" customHeight="1" x14ac:dyDescent="0.15">
      <c r="A94" s="21" t="s">
        <v>63</v>
      </c>
      <c r="B94" s="23" t="s">
        <v>17</v>
      </c>
      <c r="C94" s="19" t="s">
        <v>61</v>
      </c>
      <c r="D94" s="42">
        <v>211</v>
      </c>
      <c r="E94" s="41">
        <v>54.976303317535546</v>
      </c>
      <c r="F94" s="41">
        <v>44.075829383886258</v>
      </c>
      <c r="G94" s="41">
        <v>0.94786729857819907</v>
      </c>
    </row>
    <row r="95" spans="1:7" ht="15" customHeight="1" x14ac:dyDescent="0.15">
      <c r="A95" s="25" t="s">
        <v>62</v>
      </c>
      <c r="B95" s="20" t="s">
        <v>15</v>
      </c>
      <c r="C95" s="19" t="s">
        <v>60</v>
      </c>
      <c r="D95" s="42">
        <v>579</v>
      </c>
      <c r="E95" s="41">
        <v>63.385146804835927</v>
      </c>
      <c r="F95" s="41">
        <v>33.333333333333329</v>
      </c>
      <c r="G95" s="41">
        <v>3.2815198618307431</v>
      </c>
    </row>
    <row r="96" spans="1:7" ht="15" customHeight="1" x14ac:dyDescent="0.15">
      <c r="A96" s="21"/>
      <c r="B96" s="20"/>
      <c r="C96" s="19" t="s">
        <v>59</v>
      </c>
      <c r="D96" s="42">
        <v>650</v>
      </c>
      <c r="E96" s="41">
        <v>64.615384615384613</v>
      </c>
      <c r="F96" s="41">
        <v>32</v>
      </c>
      <c r="G96" s="41">
        <v>3.3846153846153846</v>
      </c>
    </row>
    <row r="97" spans="1:7" ht="15" customHeight="1" x14ac:dyDescent="0.15">
      <c r="A97" s="21"/>
      <c r="B97" s="21"/>
      <c r="C97" s="19" t="s">
        <v>58</v>
      </c>
      <c r="D97" s="42">
        <v>487</v>
      </c>
      <c r="E97" s="41">
        <v>68.172484599589325</v>
      </c>
      <c r="F97" s="41">
        <v>26.078028747433262</v>
      </c>
      <c r="G97" s="41">
        <v>5.7494866529774127</v>
      </c>
    </row>
    <row r="98" spans="1:7" ht="15" customHeight="1" x14ac:dyDescent="0.15">
      <c r="A98" s="21"/>
      <c r="B98" s="21"/>
      <c r="C98" s="19" t="s">
        <v>57</v>
      </c>
      <c r="D98" s="42">
        <v>347</v>
      </c>
      <c r="E98" s="41">
        <v>70.028818443804028</v>
      </c>
      <c r="F98" s="41">
        <v>17.579250720461097</v>
      </c>
      <c r="G98" s="41">
        <v>12.39193083573487</v>
      </c>
    </row>
    <row r="99" spans="1:7" ht="15" customHeight="1" x14ac:dyDescent="0.15">
      <c r="A99" s="21"/>
      <c r="B99" s="21"/>
      <c r="C99" s="19" t="s">
        <v>56</v>
      </c>
      <c r="D99" s="42">
        <v>340</v>
      </c>
      <c r="E99" s="41">
        <v>70.294117647058812</v>
      </c>
      <c r="F99" s="41">
        <v>14.411764705882351</v>
      </c>
      <c r="G99" s="41">
        <v>15.294117647058824</v>
      </c>
    </row>
    <row r="100" spans="1:7" ht="15" customHeight="1" x14ac:dyDescent="0.15">
      <c r="A100" s="21"/>
      <c r="B100" s="21"/>
      <c r="C100" s="19" t="s">
        <v>55</v>
      </c>
      <c r="D100" s="42">
        <v>290</v>
      </c>
      <c r="E100" s="41">
        <v>73.103448275862064</v>
      </c>
      <c r="F100" s="41">
        <v>8.6206896551724146</v>
      </c>
      <c r="G100" s="41">
        <v>18.275862068965516</v>
      </c>
    </row>
    <row r="101" spans="1:7" ht="15" customHeight="1" x14ac:dyDescent="0.15">
      <c r="A101" s="21"/>
      <c r="B101" s="21"/>
      <c r="C101" s="19" t="s">
        <v>54</v>
      </c>
      <c r="D101" s="42">
        <v>101</v>
      </c>
      <c r="E101" s="41">
        <v>66.336633663366342</v>
      </c>
      <c r="F101" s="41">
        <v>10.891089108910892</v>
      </c>
      <c r="G101" s="41">
        <v>22.772277227722775</v>
      </c>
    </row>
    <row r="102" spans="1:7" ht="15" customHeight="1" x14ac:dyDescent="0.15">
      <c r="A102" s="21"/>
      <c r="B102" s="21"/>
      <c r="C102" s="19" t="s">
        <v>53</v>
      </c>
      <c r="D102" s="42">
        <v>76</v>
      </c>
      <c r="E102" s="41">
        <v>64.473684210526315</v>
      </c>
      <c r="F102" s="41">
        <v>14.473684210526317</v>
      </c>
      <c r="G102" s="41">
        <v>21.052631578947366</v>
      </c>
    </row>
    <row r="103" spans="1:7" ht="15" customHeight="1" x14ac:dyDescent="0.15">
      <c r="A103" s="21"/>
      <c r="B103" s="22"/>
      <c r="C103" s="17" t="s">
        <v>32</v>
      </c>
      <c r="D103" s="40">
        <v>35</v>
      </c>
      <c r="E103" s="39">
        <v>65.714285714285708</v>
      </c>
      <c r="F103" s="39">
        <v>28.571428571428569</v>
      </c>
      <c r="G103" s="39">
        <v>5.7142857142857144</v>
      </c>
    </row>
    <row r="104" spans="1:7" ht="15" customHeight="1" x14ac:dyDescent="0.15">
      <c r="A104" s="21"/>
      <c r="B104" s="20" t="s">
        <v>12</v>
      </c>
      <c r="C104" s="19" t="s">
        <v>61</v>
      </c>
      <c r="D104" s="42">
        <v>0</v>
      </c>
      <c r="E104" s="41">
        <v>0</v>
      </c>
      <c r="F104" s="41">
        <v>0</v>
      </c>
      <c r="G104" s="41">
        <v>0</v>
      </c>
    </row>
    <row r="105" spans="1:7" ht="15" customHeight="1" x14ac:dyDescent="0.15">
      <c r="A105" s="21"/>
      <c r="B105" s="20" t="s">
        <v>10</v>
      </c>
      <c r="C105" s="19" t="s">
        <v>60</v>
      </c>
      <c r="D105" s="42">
        <v>24</v>
      </c>
      <c r="E105" s="41">
        <v>79.166666666666657</v>
      </c>
      <c r="F105" s="41">
        <v>16.666666666666664</v>
      </c>
      <c r="G105" s="41">
        <v>4.1666666666666661</v>
      </c>
    </row>
    <row r="106" spans="1:7" ht="15" customHeight="1" x14ac:dyDescent="0.15">
      <c r="A106" s="21"/>
      <c r="B106" s="20" t="s">
        <v>8</v>
      </c>
      <c r="C106" s="19" t="s">
        <v>59</v>
      </c>
      <c r="D106" s="42">
        <v>62</v>
      </c>
      <c r="E106" s="41">
        <v>75.806451612903231</v>
      </c>
      <c r="F106" s="41">
        <v>22.58064516129032</v>
      </c>
      <c r="G106" s="41">
        <v>1.6129032258064515</v>
      </c>
    </row>
    <row r="107" spans="1:7" ht="15" customHeight="1" x14ac:dyDescent="0.15">
      <c r="A107" s="21"/>
      <c r="B107" s="21"/>
      <c r="C107" s="19" t="s">
        <v>58</v>
      </c>
      <c r="D107" s="42">
        <v>92</v>
      </c>
      <c r="E107" s="41">
        <v>70.652173913043484</v>
      </c>
      <c r="F107" s="41">
        <v>17.391304347826086</v>
      </c>
      <c r="G107" s="41">
        <v>11.956521739130435</v>
      </c>
    </row>
    <row r="108" spans="1:7" ht="15" customHeight="1" x14ac:dyDescent="0.15">
      <c r="A108" s="21"/>
      <c r="B108" s="21"/>
      <c r="C108" s="19" t="s">
        <v>57</v>
      </c>
      <c r="D108" s="42">
        <v>129</v>
      </c>
      <c r="E108" s="41">
        <v>71.31782945736434</v>
      </c>
      <c r="F108" s="41">
        <v>6.9767441860465116</v>
      </c>
      <c r="G108" s="41">
        <v>21.705426356589147</v>
      </c>
    </row>
    <row r="109" spans="1:7" ht="15" customHeight="1" x14ac:dyDescent="0.15">
      <c r="A109" s="21"/>
      <c r="B109" s="21"/>
      <c r="C109" s="19" t="s">
        <v>56</v>
      </c>
      <c r="D109" s="42">
        <v>165</v>
      </c>
      <c r="E109" s="41">
        <v>77.575757575757578</v>
      </c>
      <c r="F109" s="41">
        <v>7.2727272727272725</v>
      </c>
      <c r="G109" s="41">
        <v>15.151515151515152</v>
      </c>
    </row>
    <row r="110" spans="1:7" ht="15" customHeight="1" x14ac:dyDescent="0.15">
      <c r="A110" s="21"/>
      <c r="B110" s="21"/>
      <c r="C110" s="19" t="s">
        <v>55</v>
      </c>
      <c r="D110" s="42">
        <v>143</v>
      </c>
      <c r="E110" s="41">
        <v>70.629370629370626</v>
      </c>
      <c r="F110" s="41">
        <v>4.1958041958041958</v>
      </c>
      <c r="G110" s="41">
        <v>25.174825174825177</v>
      </c>
    </row>
    <row r="111" spans="1:7" ht="15" customHeight="1" x14ac:dyDescent="0.15">
      <c r="A111" s="21"/>
      <c r="B111" s="21"/>
      <c r="C111" s="19" t="s">
        <v>54</v>
      </c>
      <c r="D111" s="42">
        <v>60</v>
      </c>
      <c r="E111" s="41">
        <v>78.333333333333329</v>
      </c>
      <c r="F111" s="41">
        <v>1.6666666666666667</v>
      </c>
      <c r="G111" s="41">
        <v>20</v>
      </c>
    </row>
    <row r="112" spans="1:7" ht="15" customHeight="1" x14ac:dyDescent="0.15">
      <c r="A112" s="21"/>
      <c r="B112" s="21"/>
      <c r="C112" s="19" t="s">
        <v>53</v>
      </c>
      <c r="D112" s="42">
        <v>47</v>
      </c>
      <c r="E112" s="41">
        <v>65.957446808510639</v>
      </c>
      <c r="F112" s="41">
        <v>10.638297872340425</v>
      </c>
      <c r="G112" s="41">
        <v>23.404255319148938</v>
      </c>
    </row>
    <row r="113" spans="1:7" ht="15" customHeight="1" x14ac:dyDescent="0.15">
      <c r="A113" s="21"/>
      <c r="B113" s="22"/>
      <c r="C113" s="17" t="s">
        <v>32</v>
      </c>
      <c r="D113" s="40">
        <v>4</v>
      </c>
      <c r="E113" s="39">
        <v>75</v>
      </c>
      <c r="F113" s="39">
        <v>0</v>
      </c>
      <c r="G113" s="39">
        <v>25</v>
      </c>
    </row>
    <row r="114" spans="1:7" ht="15" customHeight="1" x14ac:dyDescent="0.15">
      <c r="A114" s="21"/>
      <c r="B114" s="20" t="s">
        <v>28</v>
      </c>
      <c r="C114" s="19" t="s">
        <v>61</v>
      </c>
      <c r="D114" s="42">
        <v>172</v>
      </c>
      <c r="E114" s="41">
        <v>56.97674418604651</v>
      </c>
      <c r="F114" s="41">
        <v>41.860465116279073</v>
      </c>
      <c r="G114" s="41">
        <v>1.1627906976744187</v>
      </c>
    </row>
    <row r="115" spans="1:7" ht="15" customHeight="1" x14ac:dyDescent="0.15">
      <c r="A115" s="21"/>
      <c r="B115" s="20" t="s">
        <v>27</v>
      </c>
      <c r="C115" s="19" t="s">
        <v>60</v>
      </c>
      <c r="D115" s="42">
        <v>367</v>
      </c>
      <c r="E115" s="41">
        <v>67.847411444141699</v>
      </c>
      <c r="F115" s="41">
        <v>30.245231607629432</v>
      </c>
      <c r="G115" s="41">
        <v>1.9073569482288828</v>
      </c>
    </row>
    <row r="116" spans="1:7" ht="15" customHeight="1" x14ac:dyDescent="0.15">
      <c r="A116" s="21"/>
      <c r="B116" s="20" t="s">
        <v>26</v>
      </c>
      <c r="C116" s="19" t="s">
        <v>59</v>
      </c>
      <c r="D116" s="42">
        <v>313</v>
      </c>
      <c r="E116" s="41">
        <v>68.690095846645377</v>
      </c>
      <c r="F116" s="41">
        <v>27.15654952076677</v>
      </c>
      <c r="G116" s="41">
        <v>4.1533546325878596</v>
      </c>
    </row>
    <row r="117" spans="1:7" ht="15" customHeight="1" x14ac:dyDescent="0.15">
      <c r="A117" s="21"/>
      <c r="B117" s="20"/>
      <c r="C117" s="19" t="s">
        <v>58</v>
      </c>
      <c r="D117" s="42">
        <v>178</v>
      </c>
      <c r="E117" s="41">
        <v>68.539325842696627</v>
      </c>
      <c r="F117" s="41">
        <v>28.08988764044944</v>
      </c>
      <c r="G117" s="41">
        <v>3.3707865168539324</v>
      </c>
    </row>
    <row r="118" spans="1:7" ht="15" customHeight="1" x14ac:dyDescent="0.15">
      <c r="A118" s="21"/>
      <c r="B118" s="21"/>
      <c r="C118" s="19" t="s">
        <v>57</v>
      </c>
      <c r="D118" s="42">
        <v>96</v>
      </c>
      <c r="E118" s="41">
        <v>73.958333333333343</v>
      </c>
      <c r="F118" s="41">
        <v>22.916666666666664</v>
      </c>
      <c r="G118" s="41">
        <v>3.125</v>
      </c>
    </row>
    <row r="119" spans="1:7" ht="15" customHeight="1" x14ac:dyDescent="0.15">
      <c r="A119" s="21"/>
      <c r="B119" s="21"/>
      <c r="C119" s="19" t="s">
        <v>56</v>
      </c>
      <c r="D119" s="42">
        <v>69</v>
      </c>
      <c r="E119" s="41">
        <v>73.91304347826086</v>
      </c>
      <c r="F119" s="41">
        <v>15.942028985507244</v>
      </c>
      <c r="G119" s="41">
        <v>10.144927536231885</v>
      </c>
    </row>
    <row r="120" spans="1:7" ht="15" customHeight="1" x14ac:dyDescent="0.15">
      <c r="A120" s="21"/>
      <c r="B120" s="21"/>
      <c r="C120" s="19" t="s">
        <v>55</v>
      </c>
      <c r="D120" s="42">
        <v>50</v>
      </c>
      <c r="E120" s="41">
        <v>74</v>
      </c>
      <c r="F120" s="41">
        <v>18</v>
      </c>
      <c r="G120" s="41">
        <v>8</v>
      </c>
    </row>
    <row r="121" spans="1:7" ht="15" customHeight="1" x14ac:dyDescent="0.15">
      <c r="A121" s="21"/>
      <c r="B121" s="21"/>
      <c r="C121" s="19" t="s">
        <v>54</v>
      </c>
      <c r="D121" s="42">
        <v>18</v>
      </c>
      <c r="E121" s="41">
        <v>50</v>
      </c>
      <c r="F121" s="41">
        <v>27.777777777777779</v>
      </c>
      <c r="G121" s="41">
        <v>22.222222222222221</v>
      </c>
    </row>
    <row r="122" spans="1:7" ht="15" customHeight="1" x14ac:dyDescent="0.15">
      <c r="A122" s="21"/>
      <c r="B122" s="21"/>
      <c r="C122" s="19" t="s">
        <v>53</v>
      </c>
      <c r="D122" s="42">
        <v>18</v>
      </c>
      <c r="E122" s="41">
        <v>77.777777777777786</v>
      </c>
      <c r="F122" s="41">
        <v>11.111111111111111</v>
      </c>
      <c r="G122" s="41">
        <v>11.111111111111111</v>
      </c>
    </row>
    <row r="123" spans="1:7" ht="15" customHeight="1" x14ac:dyDescent="0.15">
      <c r="A123" s="21"/>
      <c r="B123" s="22"/>
      <c r="C123" s="17" t="s">
        <v>32</v>
      </c>
      <c r="D123" s="40">
        <v>21</v>
      </c>
      <c r="E123" s="39">
        <v>71.428571428571431</v>
      </c>
      <c r="F123" s="39">
        <v>28.571428571428569</v>
      </c>
      <c r="G123" s="39">
        <v>0</v>
      </c>
    </row>
    <row r="124" spans="1:7" ht="15" customHeight="1" x14ac:dyDescent="0.15">
      <c r="A124" s="21"/>
      <c r="B124" s="243" t="s">
        <v>25</v>
      </c>
      <c r="C124" s="19" t="s">
        <v>61</v>
      </c>
      <c r="D124" s="42">
        <v>39</v>
      </c>
      <c r="E124" s="41">
        <v>46.153846153846153</v>
      </c>
      <c r="F124" s="41">
        <v>53.846153846153847</v>
      </c>
      <c r="G124" s="41">
        <v>0</v>
      </c>
    </row>
    <row r="125" spans="1:7" ht="15" customHeight="1" x14ac:dyDescent="0.15">
      <c r="A125" s="21"/>
      <c r="B125" s="244"/>
      <c r="C125" s="19" t="s">
        <v>60</v>
      </c>
      <c r="D125" s="42">
        <v>183</v>
      </c>
      <c r="E125" s="41">
        <v>52.459016393442624</v>
      </c>
      <c r="F125" s="41">
        <v>41.530054644808743</v>
      </c>
      <c r="G125" s="41">
        <v>6.0109289617486334</v>
      </c>
    </row>
    <row r="126" spans="1:7" ht="15" customHeight="1" x14ac:dyDescent="0.15">
      <c r="A126" s="21"/>
      <c r="B126" s="244"/>
      <c r="C126" s="19" t="s">
        <v>59</v>
      </c>
      <c r="D126" s="42">
        <v>268</v>
      </c>
      <c r="E126" s="41">
        <v>57.089552238805972</v>
      </c>
      <c r="F126" s="41">
        <v>39.925373134328353</v>
      </c>
      <c r="G126" s="41">
        <v>2.9850746268656714</v>
      </c>
    </row>
    <row r="127" spans="1:7" ht="15" customHeight="1" x14ac:dyDescent="0.15">
      <c r="A127" s="21"/>
      <c r="B127" s="244"/>
      <c r="C127" s="19" t="s">
        <v>58</v>
      </c>
      <c r="D127" s="42">
        <v>203</v>
      </c>
      <c r="E127" s="41">
        <v>66.009852216748769</v>
      </c>
      <c r="F127" s="41">
        <v>28.571428571428569</v>
      </c>
      <c r="G127" s="41">
        <v>5.4187192118226601</v>
      </c>
    </row>
    <row r="128" spans="1:7" ht="15" customHeight="1" x14ac:dyDescent="0.15">
      <c r="A128" s="21"/>
      <c r="B128" s="244"/>
      <c r="C128" s="19" t="s">
        <v>57</v>
      </c>
      <c r="D128" s="42">
        <v>108</v>
      </c>
      <c r="E128" s="41">
        <v>62.962962962962962</v>
      </c>
      <c r="F128" s="41">
        <v>25.925925925925924</v>
      </c>
      <c r="G128" s="41">
        <v>11.111111111111111</v>
      </c>
    </row>
    <row r="129" spans="1:7" ht="15" customHeight="1" x14ac:dyDescent="0.15">
      <c r="A129" s="21"/>
      <c r="B129" s="244"/>
      <c r="C129" s="19" t="s">
        <v>56</v>
      </c>
      <c r="D129" s="42">
        <v>94</v>
      </c>
      <c r="E129" s="41">
        <v>54.255319148936167</v>
      </c>
      <c r="F129" s="41">
        <v>24.468085106382979</v>
      </c>
      <c r="G129" s="41">
        <v>21.276595744680851</v>
      </c>
    </row>
    <row r="130" spans="1:7" ht="15" customHeight="1" x14ac:dyDescent="0.15">
      <c r="A130" s="21"/>
      <c r="B130" s="21"/>
      <c r="C130" s="19" t="s">
        <v>55</v>
      </c>
      <c r="D130" s="42">
        <v>75</v>
      </c>
      <c r="E130" s="41">
        <v>72</v>
      </c>
      <c r="F130" s="41">
        <v>13.333333333333334</v>
      </c>
      <c r="G130" s="41">
        <v>14.666666666666666</v>
      </c>
    </row>
    <row r="131" spans="1:7" ht="15" customHeight="1" x14ac:dyDescent="0.15">
      <c r="A131" s="21"/>
      <c r="B131" s="21"/>
      <c r="C131" s="19" t="s">
        <v>54</v>
      </c>
      <c r="D131" s="42">
        <v>20</v>
      </c>
      <c r="E131" s="41">
        <v>40</v>
      </c>
      <c r="F131" s="41">
        <v>25</v>
      </c>
      <c r="G131" s="41">
        <v>35</v>
      </c>
    </row>
    <row r="132" spans="1:7" ht="15" customHeight="1" x14ac:dyDescent="0.15">
      <c r="A132" s="21"/>
      <c r="B132" s="21"/>
      <c r="C132" s="19" t="s">
        <v>53</v>
      </c>
      <c r="D132" s="42">
        <v>11</v>
      </c>
      <c r="E132" s="41">
        <v>36.363636363636367</v>
      </c>
      <c r="F132" s="41">
        <v>36.363636363636367</v>
      </c>
      <c r="G132" s="41">
        <v>27.27272727272727</v>
      </c>
    </row>
    <row r="133" spans="1:7" ht="15" customHeight="1" x14ac:dyDescent="0.15">
      <c r="A133" s="18"/>
      <c r="B133" s="22"/>
      <c r="C133" s="17" t="s">
        <v>32</v>
      </c>
      <c r="D133" s="40">
        <v>10</v>
      </c>
      <c r="E133" s="39">
        <v>50</v>
      </c>
      <c r="F133" s="39">
        <v>40</v>
      </c>
      <c r="G133" s="39">
        <v>10</v>
      </c>
    </row>
    <row r="134" spans="1:7" ht="15" customHeight="1" x14ac:dyDescent="0.15">
      <c r="A134" s="21" t="s">
        <v>52</v>
      </c>
      <c r="B134" s="23" t="s">
        <v>17</v>
      </c>
      <c r="C134" s="19" t="s">
        <v>49</v>
      </c>
      <c r="D134" s="42">
        <v>439</v>
      </c>
      <c r="E134" s="41">
        <v>62.642369020501143</v>
      </c>
      <c r="F134" s="41">
        <v>34.851936218678816</v>
      </c>
      <c r="G134" s="41">
        <v>2.5056947608200453</v>
      </c>
    </row>
    <row r="135" spans="1:7" ht="15" customHeight="1" x14ac:dyDescent="0.15">
      <c r="A135" s="25" t="s">
        <v>51</v>
      </c>
      <c r="B135" s="20" t="s">
        <v>15</v>
      </c>
      <c r="C135" s="19" t="s">
        <v>48</v>
      </c>
      <c r="D135" s="42">
        <v>335</v>
      </c>
      <c r="E135" s="41">
        <v>62.388059701492537</v>
      </c>
      <c r="F135" s="41">
        <v>36.417910447761194</v>
      </c>
      <c r="G135" s="41">
        <v>1.1940298507462688</v>
      </c>
    </row>
    <row r="136" spans="1:7" ht="15" customHeight="1" x14ac:dyDescent="0.15">
      <c r="A136" s="21" t="s">
        <v>50</v>
      </c>
      <c r="B136" s="20"/>
      <c r="C136" s="19" t="s">
        <v>47</v>
      </c>
      <c r="D136" s="42">
        <v>325</v>
      </c>
      <c r="E136" s="41">
        <v>66.769230769230774</v>
      </c>
      <c r="F136" s="41">
        <v>32.92307692307692</v>
      </c>
      <c r="G136" s="41">
        <v>0.30769230769230771</v>
      </c>
    </row>
    <row r="137" spans="1:7" ht="15" customHeight="1" x14ac:dyDescent="0.15">
      <c r="A137" s="21"/>
      <c r="B137" s="21"/>
      <c r="C137" s="19" t="s">
        <v>46</v>
      </c>
      <c r="D137" s="42">
        <v>215</v>
      </c>
      <c r="E137" s="41">
        <v>73.488372093023258</v>
      </c>
      <c r="F137" s="41">
        <v>22.790697674418606</v>
      </c>
      <c r="G137" s="41">
        <v>3.7209302325581395</v>
      </c>
    </row>
    <row r="138" spans="1:7" ht="15" customHeight="1" x14ac:dyDescent="0.15">
      <c r="A138" s="21"/>
      <c r="B138" s="21"/>
      <c r="C138" s="19" t="s">
        <v>45</v>
      </c>
      <c r="D138" s="42">
        <v>128</v>
      </c>
      <c r="E138" s="41">
        <v>72.65625</v>
      </c>
      <c r="F138" s="41">
        <v>24.21875</v>
      </c>
      <c r="G138" s="41">
        <v>3.125</v>
      </c>
    </row>
    <row r="139" spans="1:7" ht="15" customHeight="1" x14ac:dyDescent="0.15">
      <c r="A139" s="21"/>
      <c r="B139" s="21"/>
      <c r="C139" s="19" t="s">
        <v>44</v>
      </c>
      <c r="D139" s="42">
        <v>78</v>
      </c>
      <c r="E139" s="41">
        <v>79.487179487179489</v>
      </c>
      <c r="F139" s="41">
        <v>12.820512820512819</v>
      </c>
      <c r="G139" s="41">
        <v>7.6923076923076925</v>
      </c>
    </row>
    <row r="140" spans="1:7" ht="15" customHeight="1" x14ac:dyDescent="0.15">
      <c r="A140" s="21"/>
      <c r="B140" s="21"/>
      <c r="C140" s="19" t="s">
        <v>43</v>
      </c>
      <c r="D140" s="42">
        <v>113</v>
      </c>
      <c r="E140" s="41">
        <v>85.840707964601776</v>
      </c>
      <c r="F140" s="41">
        <v>9.7345132743362832</v>
      </c>
      <c r="G140" s="41">
        <v>4.4247787610619467</v>
      </c>
    </row>
    <row r="141" spans="1:7" ht="15" customHeight="1" x14ac:dyDescent="0.15">
      <c r="A141" s="21"/>
      <c r="B141" s="21"/>
      <c r="C141" s="19" t="s">
        <v>42</v>
      </c>
      <c r="D141" s="42">
        <v>108</v>
      </c>
      <c r="E141" s="41">
        <v>93.518518518518519</v>
      </c>
      <c r="F141" s="41">
        <v>3.7037037037037033</v>
      </c>
      <c r="G141" s="41">
        <v>2.7777777777777777</v>
      </c>
    </row>
    <row r="142" spans="1:7" ht="15" customHeight="1" x14ac:dyDescent="0.15">
      <c r="A142" s="21"/>
      <c r="B142" s="21"/>
      <c r="C142" s="19" t="s">
        <v>41</v>
      </c>
      <c r="D142" s="42">
        <v>192</v>
      </c>
      <c r="E142" s="41">
        <v>76.041666666666657</v>
      </c>
      <c r="F142" s="41">
        <v>2.604166666666667</v>
      </c>
      <c r="G142" s="41">
        <v>21.354166666666664</v>
      </c>
    </row>
    <row r="143" spans="1:7" ht="15" customHeight="1" x14ac:dyDescent="0.15">
      <c r="A143" s="21"/>
      <c r="B143" s="22"/>
      <c r="C143" s="17" t="s">
        <v>31</v>
      </c>
      <c r="D143" s="40">
        <v>1183</v>
      </c>
      <c r="E143" s="39">
        <v>60.016906170752328</v>
      </c>
      <c r="F143" s="39">
        <v>25.021132713440409</v>
      </c>
      <c r="G143" s="39">
        <v>14.96196111580727</v>
      </c>
    </row>
    <row r="144" spans="1:7" ht="15" customHeight="1" x14ac:dyDescent="0.15">
      <c r="A144" s="21"/>
      <c r="B144" s="20" t="s">
        <v>12</v>
      </c>
      <c r="C144" s="19" t="s">
        <v>49</v>
      </c>
      <c r="D144" s="42">
        <v>25</v>
      </c>
      <c r="E144" s="41">
        <v>84</v>
      </c>
      <c r="F144" s="41">
        <v>16</v>
      </c>
      <c r="G144" s="41">
        <v>0</v>
      </c>
    </row>
    <row r="145" spans="1:7" ht="15" customHeight="1" x14ac:dyDescent="0.15">
      <c r="A145" s="21"/>
      <c r="B145" s="20" t="s">
        <v>10</v>
      </c>
      <c r="C145" s="19" t="s">
        <v>48</v>
      </c>
      <c r="D145" s="42">
        <v>26</v>
      </c>
      <c r="E145" s="41">
        <v>76.923076923076934</v>
      </c>
      <c r="F145" s="41">
        <v>23.076923076923077</v>
      </c>
      <c r="G145" s="41">
        <v>0</v>
      </c>
    </row>
    <row r="146" spans="1:7" ht="15" customHeight="1" x14ac:dyDescent="0.15">
      <c r="A146" s="21"/>
      <c r="B146" s="20" t="s">
        <v>8</v>
      </c>
      <c r="C146" s="19" t="s">
        <v>47</v>
      </c>
      <c r="D146" s="42">
        <v>23</v>
      </c>
      <c r="E146" s="41">
        <v>91.304347826086953</v>
      </c>
      <c r="F146" s="41">
        <v>8.695652173913043</v>
      </c>
      <c r="G146" s="41">
        <v>0</v>
      </c>
    </row>
    <row r="147" spans="1:7" ht="15" customHeight="1" x14ac:dyDescent="0.15">
      <c r="A147" s="21"/>
      <c r="B147" s="21"/>
      <c r="C147" s="19" t="s">
        <v>46</v>
      </c>
      <c r="D147" s="42">
        <v>52</v>
      </c>
      <c r="E147" s="41">
        <v>73.076923076923066</v>
      </c>
      <c r="F147" s="41">
        <v>23.076923076923077</v>
      </c>
      <c r="G147" s="41">
        <v>3.8461538461538463</v>
      </c>
    </row>
    <row r="148" spans="1:7" ht="15" customHeight="1" x14ac:dyDescent="0.15">
      <c r="A148" s="21"/>
      <c r="B148" s="21"/>
      <c r="C148" s="19" t="s">
        <v>45</v>
      </c>
      <c r="D148" s="42">
        <v>34</v>
      </c>
      <c r="E148" s="41">
        <v>79.411764705882348</v>
      </c>
      <c r="F148" s="41">
        <v>17.647058823529413</v>
      </c>
      <c r="G148" s="41">
        <v>2.9411764705882351</v>
      </c>
    </row>
    <row r="149" spans="1:7" ht="15" customHeight="1" x14ac:dyDescent="0.15">
      <c r="A149" s="21"/>
      <c r="B149" s="21"/>
      <c r="C149" s="19" t="s">
        <v>44</v>
      </c>
      <c r="D149" s="42">
        <v>25</v>
      </c>
      <c r="E149" s="41">
        <v>84</v>
      </c>
      <c r="F149" s="41">
        <v>16</v>
      </c>
      <c r="G149" s="41">
        <v>0</v>
      </c>
    </row>
    <row r="150" spans="1:7" ht="15" customHeight="1" x14ac:dyDescent="0.15">
      <c r="A150" s="21"/>
      <c r="B150" s="21"/>
      <c r="C150" s="19" t="s">
        <v>43</v>
      </c>
      <c r="D150" s="42">
        <v>61</v>
      </c>
      <c r="E150" s="41">
        <v>88.52459016393442</v>
      </c>
      <c r="F150" s="41">
        <v>6.557377049180328</v>
      </c>
      <c r="G150" s="41">
        <v>4.918032786885246</v>
      </c>
    </row>
    <row r="151" spans="1:7" ht="15" customHeight="1" x14ac:dyDescent="0.15">
      <c r="A151" s="21"/>
      <c r="B151" s="21"/>
      <c r="C151" s="19" t="s">
        <v>42</v>
      </c>
      <c r="D151" s="42">
        <v>91</v>
      </c>
      <c r="E151" s="41">
        <v>95.604395604395606</v>
      </c>
      <c r="F151" s="41">
        <v>1.098901098901099</v>
      </c>
      <c r="G151" s="41">
        <v>3.296703296703297</v>
      </c>
    </row>
    <row r="152" spans="1:7" ht="15" customHeight="1" x14ac:dyDescent="0.15">
      <c r="A152" s="21"/>
      <c r="B152" s="21"/>
      <c r="C152" s="19" t="s">
        <v>41</v>
      </c>
      <c r="D152" s="42">
        <v>163</v>
      </c>
      <c r="E152" s="41">
        <v>73.00613496932516</v>
      </c>
      <c r="F152" s="41">
        <v>2.4539877300613497</v>
      </c>
      <c r="G152" s="41">
        <v>24.539877300613497</v>
      </c>
    </row>
    <row r="153" spans="1:7" ht="15" customHeight="1" x14ac:dyDescent="0.15">
      <c r="A153" s="21"/>
      <c r="B153" s="22"/>
      <c r="C153" s="17" t="s">
        <v>31</v>
      </c>
      <c r="D153" s="40">
        <v>226</v>
      </c>
      <c r="E153" s="39">
        <v>55.309734513274336</v>
      </c>
      <c r="F153" s="39">
        <v>10.619469026548673</v>
      </c>
      <c r="G153" s="39">
        <v>34.070796460176986</v>
      </c>
    </row>
    <row r="154" spans="1:7" ht="15" customHeight="1" x14ac:dyDescent="0.15">
      <c r="A154" s="21"/>
      <c r="B154" s="20" t="s">
        <v>28</v>
      </c>
      <c r="C154" s="19" t="s">
        <v>49</v>
      </c>
      <c r="D154" s="42">
        <v>330</v>
      </c>
      <c r="E154" s="41">
        <v>63.333333333333329</v>
      </c>
      <c r="F154" s="41">
        <v>33.939393939393945</v>
      </c>
      <c r="G154" s="41">
        <v>2.7272727272727271</v>
      </c>
    </row>
    <row r="155" spans="1:7" ht="15" customHeight="1" x14ac:dyDescent="0.15">
      <c r="A155" s="21"/>
      <c r="B155" s="20" t="s">
        <v>27</v>
      </c>
      <c r="C155" s="19" t="s">
        <v>48</v>
      </c>
      <c r="D155" s="42">
        <v>193</v>
      </c>
      <c r="E155" s="41">
        <v>63.212435233160626</v>
      </c>
      <c r="F155" s="41">
        <v>35.233160621761655</v>
      </c>
      <c r="G155" s="41">
        <v>1.5544041450777202</v>
      </c>
    </row>
    <row r="156" spans="1:7" ht="15" customHeight="1" x14ac:dyDescent="0.15">
      <c r="A156" s="21"/>
      <c r="B156" s="20" t="s">
        <v>26</v>
      </c>
      <c r="C156" s="19" t="s">
        <v>47</v>
      </c>
      <c r="D156" s="42">
        <v>121</v>
      </c>
      <c r="E156" s="41">
        <v>71.074380165289256</v>
      </c>
      <c r="F156" s="41">
        <v>28.925619834710741</v>
      </c>
      <c r="G156" s="41">
        <v>0</v>
      </c>
    </row>
    <row r="157" spans="1:7" ht="15" customHeight="1" x14ac:dyDescent="0.15">
      <c r="A157" s="21"/>
      <c r="B157" s="20"/>
      <c r="C157" s="19" t="s">
        <v>46</v>
      </c>
      <c r="D157" s="42">
        <v>51</v>
      </c>
      <c r="E157" s="41">
        <v>82.35294117647058</v>
      </c>
      <c r="F157" s="41">
        <v>15.686274509803921</v>
      </c>
      <c r="G157" s="41">
        <v>1.9607843137254901</v>
      </c>
    </row>
    <row r="158" spans="1:7" ht="15" customHeight="1" x14ac:dyDescent="0.15">
      <c r="A158" s="21"/>
      <c r="B158" s="21"/>
      <c r="C158" s="19" t="s">
        <v>45</v>
      </c>
      <c r="D158" s="42">
        <v>28</v>
      </c>
      <c r="E158" s="41">
        <v>67.857142857142861</v>
      </c>
      <c r="F158" s="41">
        <v>28.571428571428569</v>
      </c>
      <c r="G158" s="41">
        <v>3.5714285714285712</v>
      </c>
    </row>
    <row r="159" spans="1:7" ht="15" customHeight="1" x14ac:dyDescent="0.15">
      <c r="A159" s="21"/>
      <c r="B159" s="21"/>
      <c r="C159" s="19" t="s">
        <v>44</v>
      </c>
      <c r="D159" s="42">
        <v>20</v>
      </c>
      <c r="E159" s="41">
        <v>70</v>
      </c>
      <c r="F159" s="41">
        <v>10</v>
      </c>
      <c r="G159" s="41">
        <v>20</v>
      </c>
    </row>
    <row r="160" spans="1:7" ht="15" customHeight="1" x14ac:dyDescent="0.15">
      <c r="A160" s="21"/>
      <c r="B160" s="21"/>
      <c r="C160" s="19" t="s">
        <v>43</v>
      </c>
      <c r="D160" s="42">
        <v>30</v>
      </c>
      <c r="E160" s="41">
        <v>83.333333333333343</v>
      </c>
      <c r="F160" s="41">
        <v>13.333333333333334</v>
      </c>
      <c r="G160" s="41">
        <v>3.3333333333333335</v>
      </c>
    </row>
    <row r="161" spans="1:7" ht="15" customHeight="1" x14ac:dyDescent="0.15">
      <c r="A161" s="21"/>
      <c r="B161" s="21"/>
      <c r="C161" s="19" t="s">
        <v>42</v>
      </c>
      <c r="D161" s="42">
        <v>11</v>
      </c>
      <c r="E161" s="41">
        <v>81.818181818181827</v>
      </c>
      <c r="F161" s="41">
        <v>18.181818181818183</v>
      </c>
      <c r="G161" s="41">
        <v>0</v>
      </c>
    </row>
    <row r="162" spans="1:7" ht="15" customHeight="1" x14ac:dyDescent="0.15">
      <c r="A162" s="21"/>
      <c r="B162" s="21"/>
      <c r="C162" s="19" t="s">
        <v>41</v>
      </c>
      <c r="D162" s="42">
        <v>26</v>
      </c>
      <c r="E162" s="41">
        <v>92.307692307692307</v>
      </c>
      <c r="F162" s="41">
        <v>3.8461538461538463</v>
      </c>
      <c r="G162" s="41">
        <v>3.8461538461538463</v>
      </c>
    </row>
    <row r="163" spans="1:7" ht="15" customHeight="1" x14ac:dyDescent="0.15">
      <c r="A163" s="21"/>
      <c r="B163" s="22"/>
      <c r="C163" s="17" t="s">
        <v>31</v>
      </c>
      <c r="D163" s="40">
        <v>492</v>
      </c>
      <c r="E163" s="39">
        <v>67.276422764227632</v>
      </c>
      <c r="F163" s="39">
        <v>27.032520325203251</v>
      </c>
      <c r="G163" s="39">
        <v>5.6910569105691051</v>
      </c>
    </row>
    <row r="164" spans="1:7" ht="15" customHeight="1" x14ac:dyDescent="0.15">
      <c r="A164" s="21"/>
      <c r="B164" s="243" t="s">
        <v>25</v>
      </c>
      <c r="C164" s="19" t="s">
        <v>49</v>
      </c>
      <c r="D164" s="42">
        <v>82</v>
      </c>
      <c r="E164" s="41">
        <v>53.658536585365859</v>
      </c>
      <c r="F164" s="41">
        <v>43.902439024390247</v>
      </c>
      <c r="G164" s="41">
        <v>2.4390243902439024</v>
      </c>
    </row>
    <row r="165" spans="1:7" ht="15" customHeight="1" x14ac:dyDescent="0.15">
      <c r="A165" s="21"/>
      <c r="B165" s="244"/>
      <c r="C165" s="19" t="s">
        <v>48</v>
      </c>
      <c r="D165" s="42">
        <v>109</v>
      </c>
      <c r="E165" s="41">
        <v>58.715596330275233</v>
      </c>
      <c r="F165" s="41">
        <v>40.366972477064223</v>
      </c>
      <c r="G165" s="41">
        <v>0.91743119266055051</v>
      </c>
    </row>
    <row r="166" spans="1:7" ht="15" customHeight="1" x14ac:dyDescent="0.15">
      <c r="A166" s="21"/>
      <c r="B166" s="244"/>
      <c r="C166" s="19" t="s">
        <v>47</v>
      </c>
      <c r="D166" s="42">
        <v>172</v>
      </c>
      <c r="E166" s="41">
        <v>59.883720930232556</v>
      </c>
      <c r="F166" s="41">
        <v>39.534883720930232</v>
      </c>
      <c r="G166" s="41">
        <v>0.58139534883720934</v>
      </c>
    </row>
    <row r="167" spans="1:7" ht="15" customHeight="1" x14ac:dyDescent="0.15">
      <c r="A167" s="21"/>
      <c r="B167" s="244"/>
      <c r="C167" s="19" t="s">
        <v>46</v>
      </c>
      <c r="D167" s="42">
        <v>103</v>
      </c>
      <c r="E167" s="41">
        <v>66.990291262135926</v>
      </c>
      <c r="F167" s="41">
        <v>28.155339805825243</v>
      </c>
      <c r="G167" s="41">
        <v>4.8543689320388346</v>
      </c>
    </row>
    <row r="168" spans="1:7" ht="15" customHeight="1" x14ac:dyDescent="0.15">
      <c r="A168" s="21"/>
      <c r="B168" s="244"/>
      <c r="C168" s="19" t="s">
        <v>45</v>
      </c>
      <c r="D168" s="42">
        <v>60</v>
      </c>
      <c r="E168" s="41">
        <v>68.333333333333329</v>
      </c>
      <c r="F168" s="41">
        <v>28.333333333333332</v>
      </c>
      <c r="G168" s="41">
        <v>3.3333333333333335</v>
      </c>
    </row>
    <row r="169" spans="1:7" ht="15" customHeight="1" x14ac:dyDescent="0.15">
      <c r="A169" s="21"/>
      <c r="B169" s="244"/>
      <c r="C169" s="19" t="s">
        <v>44</v>
      </c>
      <c r="D169" s="42">
        <v>28</v>
      </c>
      <c r="E169" s="41">
        <v>78.571428571428569</v>
      </c>
      <c r="F169" s="41">
        <v>14.285714285714285</v>
      </c>
      <c r="G169" s="41">
        <v>7.1428571428571423</v>
      </c>
    </row>
    <row r="170" spans="1:7" ht="15" customHeight="1" x14ac:dyDescent="0.15">
      <c r="A170" s="21"/>
      <c r="B170" s="21"/>
      <c r="C170" s="19" t="s">
        <v>43</v>
      </c>
      <c r="D170" s="42">
        <v>21</v>
      </c>
      <c r="E170" s="41">
        <v>80.952380952380949</v>
      </c>
      <c r="F170" s="41">
        <v>14.285714285714285</v>
      </c>
      <c r="G170" s="41">
        <v>4.7619047619047619</v>
      </c>
    </row>
    <row r="171" spans="1:7" ht="15" customHeight="1" x14ac:dyDescent="0.15">
      <c r="A171" s="21"/>
      <c r="B171" s="21"/>
      <c r="C171" s="19" t="s">
        <v>42</v>
      </c>
      <c r="D171" s="42">
        <v>6</v>
      </c>
      <c r="E171" s="41">
        <v>83.333333333333343</v>
      </c>
      <c r="F171" s="41">
        <v>16.666666666666664</v>
      </c>
      <c r="G171" s="41">
        <v>0</v>
      </c>
    </row>
    <row r="172" spans="1:7" ht="15" customHeight="1" x14ac:dyDescent="0.15">
      <c r="A172" s="21"/>
      <c r="B172" s="21"/>
      <c r="C172" s="19" t="s">
        <v>41</v>
      </c>
      <c r="D172" s="42">
        <v>2</v>
      </c>
      <c r="E172" s="41">
        <v>100</v>
      </c>
      <c r="F172" s="41">
        <v>0</v>
      </c>
      <c r="G172" s="41">
        <v>0</v>
      </c>
    </row>
    <row r="173" spans="1:7" ht="15" customHeight="1" x14ac:dyDescent="0.15">
      <c r="A173" s="18"/>
      <c r="B173" s="22"/>
      <c r="C173" s="17" t="s">
        <v>31</v>
      </c>
      <c r="D173" s="40">
        <v>428</v>
      </c>
      <c r="E173" s="39">
        <v>52.336448598130836</v>
      </c>
      <c r="F173" s="39">
        <v>31.308411214953267</v>
      </c>
      <c r="G173" s="39">
        <v>16.355140186915886</v>
      </c>
    </row>
    <row r="174" spans="1:7" ht="15" customHeight="1" x14ac:dyDescent="0.15">
      <c r="A174" s="31" t="s">
        <v>210</v>
      </c>
      <c r="B174" s="23" t="s">
        <v>17</v>
      </c>
      <c r="C174" s="29" t="s">
        <v>207</v>
      </c>
      <c r="D174" s="45">
        <v>146</v>
      </c>
      <c r="E174" s="46">
        <v>25.342465753424658</v>
      </c>
      <c r="F174" s="46">
        <v>71.232876712328761</v>
      </c>
      <c r="G174" s="46">
        <v>3.4246575342465753</v>
      </c>
    </row>
    <row r="175" spans="1:7" ht="15" customHeight="1" x14ac:dyDescent="0.15">
      <c r="A175" s="21" t="s">
        <v>209</v>
      </c>
      <c r="B175" s="20" t="s">
        <v>15</v>
      </c>
      <c r="C175" s="28" t="s">
        <v>206</v>
      </c>
      <c r="D175" s="44">
        <v>387</v>
      </c>
      <c r="E175" s="41">
        <v>47.286821705426355</v>
      </c>
      <c r="F175" s="41">
        <v>45.478036175710592</v>
      </c>
      <c r="G175" s="41">
        <v>7.2351421188630489</v>
      </c>
    </row>
    <row r="176" spans="1:7" ht="15" customHeight="1" x14ac:dyDescent="0.15">
      <c r="A176" s="21" t="s">
        <v>208</v>
      </c>
      <c r="B176" s="20"/>
      <c r="C176" s="28" t="s">
        <v>204</v>
      </c>
      <c r="D176" s="44">
        <v>769</v>
      </c>
      <c r="E176" s="41">
        <v>61.898569570871267</v>
      </c>
      <c r="F176" s="41">
        <v>24.317295188556567</v>
      </c>
      <c r="G176" s="41">
        <v>13.784135240572171</v>
      </c>
    </row>
    <row r="177" spans="1:7" ht="15" customHeight="1" x14ac:dyDescent="0.15">
      <c r="A177" s="21"/>
      <c r="B177" s="20"/>
      <c r="C177" s="28" t="s">
        <v>203</v>
      </c>
      <c r="D177" s="44">
        <v>943</v>
      </c>
      <c r="E177" s="41">
        <v>74.337221633085889</v>
      </c>
      <c r="F177" s="41">
        <v>16.436903499469775</v>
      </c>
      <c r="G177" s="41">
        <v>9.2258748674443272</v>
      </c>
    </row>
    <row r="178" spans="1:7" ht="15" customHeight="1" x14ac:dyDescent="0.15">
      <c r="A178" s="21"/>
      <c r="B178" s="20"/>
      <c r="C178" s="28" t="s">
        <v>202</v>
      </c>
      <c r="D178" s="44">
        <v>547</v>
      </c>
      <c r="E178" s="41">
        <v>76.416819012797077</v>
      </c>
      <c r="F178" s="41">
        <v>20.292504570383912</v>
      </c>
      <c r="G178" s="41">
        <v>3.2906764168190126</v>
      </c>
    </row>
    <row r="179" spans="1:7" ht="15" customHeight="1" x14ac:dyDescent="0.15">
      <c r="A179" s="21"/>
      <c r="B179" s="20"/>
      <c r="C179" s="28" t="s">
        <v>201</v>
      </c>
      <c r="D179" s="44">
        <v>183</v>
      </c>
      <c r="E179" s="41">
        <v>79.78142076502732</v>
      </c>
      <c r="F179" s="41">
        <v>16.393442622950818</v>
      </c>
      <c r="G179" s="41">
        <v>3.8251366120218582</v>
      </c>
    </row>
    <row r="180" spans="1:7" ht="15" customHeight="1" x14ac:dyDescent="0.15">
      <c r="A180" s="21"/>
      <c r="B180" s="20"/>
      <c r="C180" s="28" t="s">
        <v>200</v>
      </c>
      <c r="D180" s="44">
        <v>61</v>
      </c>
      <c r="E180" s="41">
        <v>90.163934426229503</v>
      </c>
      <c r="F180" s="41">
        <v>6.557377049180328</v>
      </c>
      <c r="G180" s="41">
        <v>3.278688524590164</v>
      </c>
    </row>
    <row r="181" spans="1:7" ht="15" customHeight="1" x14ac:dyDescent="0.15">
      <c r="A181" s="21"/>
      <c r="B181" s="30"/>
      <c r="C181" s="27" t="s">
        <v>32</v>
      </c>
      <c r="D181" s="43">
        <v>80</v>
      </c>
      <c r="E181" s="39">
        <v>65</v>
      </c>
      <c r="F181" s="39">
        <v>26.25</v>
      </c>
      <c r="G181" s="39">
        <v>8.75</v>
      </c>
    </row>
    <row r="182" spans="1:7" ht="15" customHeight="1" x14ac:dyDescent="0.15">
      <c r="A182" s="21"/>
      <c r="B182" s="20" t="s">
        <v>12</v>
      </c>
      <c r="C182" s="29" t="s">
        <v>207</v>
      </c>
      <c r="D182" s="42">
        <v>3</v>
      </c>
      <c r="E182" s="41">
        <v>33.333333333333329</v>
      </c>
      <c r="F182" s="41">
        <v>33.333333333333329</v>
      </c>
      <c r="G182" s="41">
        <v>33.333333333333329</v>
      </c>
    </row>
    <row r="183" spans="1:7" ht="15" customHeight="1" x14ac:dyDescent="0.15">
      <c r="A183" s="21"/>
      <c r="B183" s="20" t="s">
        <v>10</v>
      </c>
      <c r="C183" s="28" t="s">
        <v>206</v>
      </c>
      <c r="D183" s="42">
        <v>26</v>
      </c>
      <c r="E183" s="41">
        <v>88.461538461538453</v>
      </c>
      <c r="F183" s="41">
        <v>11.538461538461538</v>
      </c>
      <c r="G183" s="41">
        <v>0</v>
      </c>
    </row>
    <row r="184" spans="1:7" ht="15" customHeight="1" x14ac:dyDescent="0.15">
      <c r="A184" s="21"/>
      <c r="B184" s="20" t="s">
        <v>8</v>
      </c>
      <c r="C184" s="28" t="s">
        <v>204</v>
      </c>
      <c r="D184" s="42">
        <v>231</v>
      </c>
      <c r="E184" s="41">
        <v>67.099567099567111</v>
      </c>
      <c r="F184" s="41">
        <v>10.38961038961039</v>
      </c>
      <c r="G184" s="41">
        <v>22.510822510822511</v>
      </c>
    </row>
    <row r="185" spans="1:7" ht="15" customHeight="1" x14ac:dyDescent="0.15">
      <c r="A185" s="21"/>
      <c r="B185" s="20"/>
      <c r="C185" s="28" t="s">
        <v>203</v>
      </c>
      <c r="D185" s="42">
        <v>346</v>
      </c>
      <c r="E185" s="41">
        <v>74.566473988439313</v>
      </c>
      <c r="F185" s="41">
        <v>9.2485549132947966</v>
      </c>
      <c r="G185" s="41">
        <v>16.184971098265898</v>
      </c>
    </row>
    <row r="186" spans="1:7" ht="15" customHeight="1" x14ac:dyDescent="0.15">
      <c r="A186" s="21"/>
      <c r="B186" s="20"/>
      <c r="C186" s="28" t="s">
        <v>202</v>
      </c>
      <c r="D186" s="42">
        <v>96</v>
      </c>
      <c r="E186" s="41">
        <v>81.25</v>
      </c>
      <c r="F186" s="41">
        <v>5.2083333333333339</v>
      </c>
      <c r="G186" s="41">
        <v>13.541666666666666</v>
      </c>
    </row>
    <row r="187" spans="1:7" ht="15" customHeight="1" x14ac:dyDescent="0.15">
      <c r="A187" s="21"/>
      <c r="B187" s="20"/>
      <c r="C187" s="28" t="s">
        <v>201</v>
      </c>
      <c r="D187" s="42">
        <v>13</v>
      </c>
      <c r="E187" s="41">
        <v>92.307692307692307</v>
      </c>
      <c r="F187" s="41">
        <v>0</v>
      </c>
      <c r="G187" s="41">
        <v>7.6923076923076925</v>
      </c>
    </row>
    <row r="188" spans="1:7" ht="15" customHeight="1" x14ac:dyDescent="0.15">
      <c r="A188" s="21"/>
      <c r="B188" s="20"/>
      <c r="C188" s="28" t="s">
        <v>200</v>
      </c>
      <c r="D188" s="42">
        <v>1</v>
      </c>
      <c r="E188" s="41">
        <v>100</v>
      </c>
      <c r="F188" s="41">
        <v>0</v>
      </c>
      <c r="G188" s="41">
        <v>0</v>
      </c>
    </row>
    <row r="189" spans="1:7" ht="15" customHeight="1" x14ac:dyDescent="0.15">
      <c r="A189" s="21"/>
      <c r="B189" s="30"/>
      <c r="C189" s="27" t="s">
        <v>32</v>
      </c>
      <c r="D189" s="42">
        <v>10</v>
      </c>
      <c r="E189" s="41">
        <v>50</v>
      </c>
      <c r="F189" s="41">
        <v>20</v>
      </c>
      <c r="G189" s="41">
        <v>30</v>
      </c>
    </row>
    <row r="190" spans="1:7" ht="15" customHeight="1" x14ac:dyDescent="0.15">
      <c r="A190" s="21"/>
      <c r="B190" s="20" t="s">
        <v>28</v>
      </c>
      <c r="C190" s="29" t="s">
        <v>207</v>
      </c>
      <c r="D190" s="45">
        <v>66</v>
      </c>
      <c r="E190" s="46">
        <v>19.696969696969695</v>
      </c>
      <c r="F190" s="46">
        <v>74.242424242424249</v>
      </c>
      <c r="G190" s="46">
        <v>6.0606060606060606</v>
      </c>
    </row>
    <row r="191" spans="1:7" ht="15" customHeight="1" x14ac:dyDescent="0.15">
      <c r="A191" s="21"/>
      <c r="B191" s="20" t="s">
        <v>27</v>
      </c>
      <c r="C191" s="28" t="s">
        <v>206</v>
      </c>
      <c r="D191" s="44">
        <v>98</v>
      </c>
      <c r="E191" s="41">
        <v>42.857142857142854</v>
      </c>
      <c r="F191" s="41">
        <v>53.061224489795919</v>
      </c>
      <c r="G191" s="41">
        <v>4.0816326530612246</v>
      </c>
    </row>
    <row r="192" spans="1:7" ht="15" customHeight="1" x14ac:dyDescent="0.15">
      <c r="A192" s="21"/>
      <c r="B192" s="20" t="s">
        <v>26</v>
      </c>
      <c r="C192" s="28" t="s">
        <v>204</v>
      </c>
      <c r="D192" s="44">
        <v>220</v>
      </c>
      <c r="E192" s="41">
        <v>60</v>
      </c>
      <c r="F192" s="41">
        <v>35</v>
      </c>
      <c r="G192" s="41">
        <v>5</v>
      </c>
    </row>
    <row r="193" spans="1:7" ht="15" customHeight="1" x14ac:dyDescent="0.15">
      <c r="A193" s="21"/>
      <c r="B193" s="20"/>
      <c r="C193" s="28" t="s">
        <v>203</v>
      </c>
      <c r="D193" s="44">
        <v>370</v>
      </c>
      <c r="E193" s="41">
        <v>74.86486486486487</v>
      </c>
      <c r="F193" s="41">
        <v>20.54054054054054</v>
      </c>
      <c r="G193" s="41">
        <v>4.5945945945945947</v>
      </c>
    </row>
    <row r="194" spans="1:7" ht="15" customHeight="1" x14ac:dyDescent="0.15">
      <c r="A194" s="21"/>
      <c r="B194" s="20"/>
      <c r="C194" s="28" t="s">
        <v>202</v>
      </c>
      <c r="D194" s="44">
        <v>324</v>
      </c>
      <c r="E194" s="41">
        <v>74.074074074074076</v>
      </c>
      <c r="F194" s="41">
        <v>24.691358024691358</v>
      </c>
      <c r="G194" s="41">
        <v>1.2345679012345678</v>
      </c>
    </row>
    <row r="195" spans="1:7" ht="15" customHeight="1" x14ac:dyDescent="0.15">
      <c r="A195" s="21"/>
      <c r="B195" s="20"/>
      <c r="C195" s="28" t="s">
        <v>201</v>
      </c>
      <c r="D195" s="44">
        <v>134</v>
      </c>
      <c r="E195" s="41">
        <v>77.611940298507463</v>
      </c>
      <c r="F195" s="41">
        <v>19.402985074626866</v>
      </c>
      <c r="G195" s="41">
        <v>2.9850746268656714</v>
      </c>
    </row>
    <row r="196" spans="1:7" ht="15" customHeight="1" x14ac:dyDescent="0.15">
      <c r="A196" s="21"/>
      <c r="B196" s="21"/>
      <c r="C196" s="28" t="s">
        <v>200</v>
      </c>
      <c r="D196" s="44">
        <v>54</v>
      </c>
      <c r="E196" s="41">
        <v>90.740740740740748</v>
      </c>
      <c r="F196" s="41">
        <v>7.4074074074074066</v>
      </c>
      <c r="G196" s="41">
        <v>1.8518518518518516</v>
      </c>
    </row>
    <row r="197" spans="1:7" ht="15" customHeight="1" x14ac:dyDescent="0.15">
      <c r="A197" s="21"/>
      <c r="B197" s="22"/>
      <c r="C197" s="27" t="s">
        <v>32</v>
      </c>
      <c r="D197" s="43">
        <v>36</v>
      </c>
      <c r="E197" s="39">
        <v>66.666666666666657</v>
      </c>
      <c r="F197" s="39">
        <v>25</v>
      </c>
      <c r="G197" s="39">
        <v>8.3333333333333321</v>
      </c>
    </row>
    <row r="198" spans="1:7" ht="15" customHeight="1" x14ac:dyDescent="0.15">
      <c r="A198" s="21"/>
      <c r="B198" s="243" t="s">
        <v>25</v>
      </c>
      <c r="C198" s="29" t="s">
        <v>207</v>
      </c>
      <c r="D198" s="42">
        <v>77</v>
      </c>
      <c r="E198" s="41">
        <v>29.870129870129869</v>
      </c>
      <c r="F198" s="41">
        <v>70.129870129870127</v>
      </c>
      <c r="G198" s="41">
        <v>0</v>
      </c>
    </row>
    <row r="199" spans="1:7" ht="15" customHeight="1" x14ac:dyDescent="0.15">
      <c r="A199" s="21"/>
      <c r="B199" s="244"/>
      <c r="C199" s="28" t="s">
        <v>206</v>
      </c>
      <c r="D199" s="42">
        <v>251</v>
      </c>
      <c r="E199" s="41">
        <v>43.426294820717132</v>
      </c>
      <c r="F199" s="41">
        <v>47.011952191235061</v>
      </c>
      <c r="G199" s="41">
        <v>9.5617529880478092</v>
      </c>
    </row>
    <row r="200" spans="1:7" ht="15" customHeight="1" x14ac:dyDescent="0.15">
      <c r="A200" s="21"/>
      <c r="B200" s="244"/>
      <c r="C200" s="28" t="s">
        <v>204</v>
      </c>
      <c r="D200" s="42">
        <v>287</v>
      </c>
      <c r="E200" s="41">
        <v>56.09756097560976</v>
      </c>
      <c r="F200" s="41">
        <v>28.919860627177702</v>
      </c>
      <c r="G200" s="41">
        <v>14.982578397212542</v>
      </c>
    </row>
    <row r="201" spans="1:7" ht="15" customHeight="1" x14ac:dyDescent="0.15">
      <c r="A201" s="21"/>
      <c r="B201" s="244"/>
      <c r="C201" s="28" t="s">
        <v>203</v>
      </c>
      <c r="D201" s="42">
        <v>201</v>
      </c>
      <c r="E201" s="41">
        <v>72.139303482587067</v>
      </c>
      <c r="F201" s="41">
        <v>21.890547263681594</v>
      </c>
      <c r="G201" s="41">
        <v>5.9701492537313428</v>
      </c>
    </row>
    <row r="202" spans="1:7" ht="15" customHeight="1" x14ac:dyDescent="0.15">
      <c r="A202" s="21"/>
      <c r="B202" s="244"/>
      <c r="C202" s="28" t="s">
        <v>202</v>
      </c>
      <c r="D202" s="42">
        <v>121</v>
      </c>
      <c r="E202" s="41">
        <v>80.165289256198349</v>
      </c>
      <c r="F202" s="41">
        <v>19.008264462809919</v>
      </c>
      <c r="G202" s="41">
        <v>0.82644628099173556</v>
      </c>
    </row>
    <row r="203" spans="1:7" ht="15" customHeight="1" x14ac:dyDescent="0.15">
      <c r="A203" s="21"/>
      <c r="B203" s="244"/>
      <c r="C203" s="28" t="s">
        <v>201</v>
      </c>
      <c r="D203" s="42">
        <v>34</v>
      </c>
      <c r="E203" s="41">
        <v>82.35294117647058</v>
      </c>
      <c r="F203" s="41">
        <v>11.76470588235294</v>
      </c>
      <c r="G203" s="41">
        <v>5.8823529411764701</v>
      </c>
    </row>
    <row r="204" spans="1:7" ht="15" customHeight="1" x14ac:dyDescent="0.15">
      <c r="A204" s="21"/>
      <c r="B204" s="244"/>
      <c r="C204" s="28" t="s">
        <v>200</v>
      </c>
      <c r="D204" s="42">
        <v>6</v>
      </c>
      <c r="E204" s="41">
        <v>83.333333333333343</v>
      </c>
      <c r="F204" s="41">
        <v>0</v>
      </c>
      <c r="G204" s="41">
        <v>16.666666666666664</v>
      </c>
    </row>
    <row r="205" spans="1:7" ht="15" customHeight="1" x14ac:dyDescent="0.15">
      <c r="A205" s="18"/>
      <c r="B205" s="22"/>
      <c r="C205" s="27" t="s">
        <v>32</v>
      </c>
      <c r="D205" s="43">
        <v>34</v>
      </c>
      <c r="E205" s="39">
        <v>67.64705882352942</v>
      </c>
      <c r="F205" s="39">
        <v>29.411764705882355</v>
      </c>
      <c r="G205" s="39">
        <v>2.9411764705882351</v>
      </c>
    </row>
    <row r="206" spans="1:7" ht="22.5" customHeight="1" x14ac:dyDescent="0.15">
      <c r="A206" s="21" t="s">
        <v>30</v>
      </c>
      <c r="B206" s="23" t="s">
        <v>17</v>
      </c>
      <c r="C206" s="220" t="s">
        <v>24</v>
      </c>
      <c r="D206" s="45">
        <v>303</v>
      </c>
      <c r="E206" s="41">
        <v>78.877887788778878</v>
      </c>
      <c r="F206" s="41">
        <v>17.491749174917494</v>
      </c>
      <c r="G206" s="41">
        <v>3.6303630363036308</v>
      </c>
    </row>
    <row r="207" spans="1:7" ht="22.5" customHeight="1" x14ac:dyDescent="0.15">
      <c r="A207" s="24" t="s">
        <v>29</v>
      </c>
      <c r="B207" s="20" t="s">
        <v>15</v>
      </c>
      <c r="C207" s="221" t="s">
        <v>23</v>
      </c>
      <c r="D207" s="44">
        <v>959</v>
      </c>
      <c r="E207" s="41">
        <v>72.471324296141816</v>
      </c>
      <c r="F207" s="41">
        <v>20.855057351407716</v>
      </c>
      <c r="G207" s="41">
        <v>6.6736183524504691</v>
      </c>
    </row>
    <row r="208" spans="1:7" ht="22.5" customHeight="1" x14ac:dyDescent="0.15">
      <c r="A208" s="21"/>
      <c r="B208" s="20"/>
      <c r="C208" s="221" t="s">
        <v>22</v>
      </c>
      <c r="D208" s="44">
        <v>802</v>
      </c>
      <c r="E208" s="41">
        <v>78.054862842892774</v>
      </c>
      <c r="F208" s="41">
        <v>17.082294264339151</v>
      </c>
      <c r="G208" s="41">
        <v>4.8628428927680796</v>
      </c>
    </row>
    <row r="209" spans="1:7" ht="22.5" customHeight="1" x14ac:dyDescent="0.15">
      <c r="A209" s="21"/>
      <c r="B209" s="21"/>
      <c r="C209" s="221" t="s">
        <v>20</v>
      </c>
      <c r="D209" s="44">
        <v>730</v>
      </c>
      <c r="E209" s="41">
        <v>52.19178082191781</v>
      </c>
      <c r="F209" s="41">
        <v>42.19178082191781</v>
      </c>
      <c r="G209" s="41">
        <v>5.6164383561643838</v>
      </c>
    </row>
    <row r="210" spans="1:7" ht="22.5" customHeight="1" x14ac:dyDescent="0.15">
      <c r="A210" s="21"/>
      <c r="B210" s="18"/>
      <c r="C210" s="222" t="s">
        <v>5</v>
      </c>
      <c r="D210" s="43">
        <v>322</v>
      </c>
      <c r="E210" s="39">
        <v>39.440993788819881</v>
      </c>
      <c r="F210" s="39">
        <v>27.950310559006208</v>
      </c>
      <c r="G210" s="39">
        <v>32.608695652173914</v>
      </c>
    </row>
    <row r="211" spans="1:7" ht="22.5" customHeight="1" x14ac:dyDescent="0.15">
      <c r="A211" s="21"/>
      <c r="B211" s="20" t="s">
        <v>12</v>
      </c>
      <c r="C211" s="220" t="s">
        <v>24</v>
      </c>
      <c r="D211" s="45">
        <v>107</v>
      </c>
      <c r="E211" s="41">
        <v>91.588785046728972</v>
      </c>
      <c r="F211" s="41">
        <v>2.8037383177570092</v>
      </c>
      <c r="G211" s="41">
        <v>5.6074766355140184</v>
      </c>
    </row>
    <row r="212" spans="1:7" ht="22.5" customHeight="1" x14ac:dyDescent="0.15">
      <c r="A212" s="21"/>
      <c r="B212" s="20" t="s">
        <v>10</v>
      </c>
      <c r="C212" s="221" t="s">
        <v>23</v>
      </c>
      <c r="D212" s="44">
        <v>414</v>
      </c>
      <c r="E212" s="41">
        <v>76.328502415458928</v>
      </c>
      <c r="F212" s="41">
        <v>12.077294685990339</v>
      </c>
      <c r="G212" s="41">
        <v>11.594202898550725</v>
      </c>
    </row>
    <row r="213" spans="1:7" ht="22.5" customHeight="1" x14ac:dyDescent="0.15">
      <c r="A213" s="21"/>
      <c r="B213" s="20" t="s">
        <v>8</v>
      </c>
      <c r="C213" s="221" t="s">
        <v>22</v>
      </c>
      <c r="D213" s="44">
        <v>100</v>
      </c>
      <c r="E213" s="41">
        <v>72</v>
      </c>
      <c r="F213" s="41">
        <v>5</v>
      </c>
      <c r="G213" s="41">
        <v>23</v>
      </c>
    </row>
    <row r="214" spans="1:7" ht="22.5" customHeight="1" x14ac:dyDescent="0.15">
      <c r="A214" s="21"/>
      <c r="B214" s="21"/>
      <c r="C214" s="221" t="s">
        <v>20</v>
      </c>
      <c r="D214" s="44">
        <v>44</v>
      </c>
      <c r="E214" s="41">
        <v>65.909090909090907</v>
      </c>
      <c r="F214" s="41">
        <v>13.636363636363635</v>
      </c>
      <c r="G214" s="41">
        <v>20.454545454545457</v>
      </c>
    </row>
    <row r="215" spans="1:7" ht="22.5" customHeight="1" x14ac:dyDescent="0.15">
      <c r="A215" s="21"/>
      <c r="B215" s="18"/>
      <c r="C215" s="222" t="s">
        <v>5</v>
      </c>
      <c r="D215" s="43">
        <v>61</v>
      </c>
      <c r="E215" s="39">
        <v>29.508196721311474</v>
      </c>
      <c r="F215" s="39">
        <v>4.918032786885246</v>
      </c>
      <c r="G215" s="39">
        <v>65.573770491803273</v>
      </c>
    </row>
    <row r="216" spans="1:7" ht="22.5" customHeight="1" x14ac:dyDescent="0.15">
      <c r="A216" s="21"/>
      <c r="B216" s="20" t="s">
        <v>28</v>
      </c>
      <c r="C216" s="220" t="s">
        <v>24</v>
      </c>
      <c r="D216" s="45">
        <v>133</v>
      </c>
      <c r="E216" s="41">
        <v>71.428571428571431</v>
      </c>
      <c r="F216" s="41">
        <v>26.315789473684209</v>
      </c>
      <c r="G216" s="41">
        <v>2.2556390977443606</v>
      </c>
    </row>
    <row r="217" spans="1:7" ht="22.5" customHeight="1" x14ac:dyDescent="0.15">
      <c r="A217" s="21"/>
      <c r="B217" s="20" t="s">
        <v>27</v>
      </c>
      <c r="C217" s="221" t="s">
        <v>23</v>
      </c>
      <c r="D217" s="44">
        <v>334</v>
      </c>
      <c r="E217" s="41">
        <v>68.562874251497007</v>
      </c>
      <c r="F217" s="41">
        <v>27.844311377245507</v>
      </c>
      <c r="G217" s="41">
        <v>3.5928143712574849</v>
      </c>
    </row>
    <row r="218" spans="1:7" ht="22.5" customHeight="1" x14ac:dyDescent="0.15">
      <c r="A218" s="21"/>
      <c r="B218" s="20" t="s">
        <v>26</v>
      </c>
      <c r="C218" s="221" t="s">
        <v>22</v>
      </c>
      <c r="D218" s="44">
        <v>385</v>
      </c>
      <c r="E218" s="41">
        <v>82.597402597402606</v>
      </c>
      <c r="F218" s="41">
        <v>16.103896103896105</v>
      </c>
      <c r="G218" s="41">
        <v>1.2987012987012987</v>
      </c>
    </row>
    <row r="219" spans="1:7" ht="22.5" customHeight="1" x14ac:dyDescent="0.15">
      <c r="A219" s="21"/>
      <c r="B219" s="20"/>
      <c r="C219" s="221" t="s">
        <v>20</v>
      </c>
      <c r="D219" s="44">
        <v>325</v>
      </c>
      <c r="E219" s="41">
        <v>54.46153846153846</v>
      </c>
      <c r="F219" s="41">
        <v>43.692307692307693</v>
      </c>
      <c r="G219" s="41">
        <v>1.8461538461538463</v>
      </c>
    </row>
    <row r="220" spans="1:7" ht="22.5" customHeight="1" x14ac:dyDescent="0.15">
      <c r="A220" s="21"/>
      <c r="B220" s="18"/>
      <c r="C220" s="222" t="s">
        <v>5</v>
      </c>
      <c r="D220" s="43">
        <v>125</v>
      </c>
      <c r="E220" s="39">
        <v>49.6</v>
      </c>
      <c r="F220" s="39">
        <v>32.800000000000004</v>
      </c>
      <c r="G220" s="39">
        <v>17.599999999999998</v>
      </c>
    </row>
    <row r="221" spans="1:7" ht="22.5" customHeight="1" x14ac:dyDescent="0.15">
      <c r="A221" s="21"/>
      <c r="B221" s="243" t="s">
        <v>25</v>
      </c>
      <c r="C221" s="220" t="s">
        <v>24</v>
      </c>
      <c r="D221" s="45">
        <v>58</v>
      </c>
      <c r="E221" s="41">
        <v>72.41379310344827</v>
      </c>
      <c r="F221" s="41">
        <v>24.137931034482758</v>
      </c>
      <c r="G221" s="41">
        <v>3.4482758620689653</v>
      </c>
    </row>
    <row r="222" spans="1:7" ht="22.5" customHeight="1" x14ac:dyDescent="0.15">
      <c r="A222" s="21"/>
      <c r="B222" s="244"/>
      <c r="C222" s="221" t="s">
        <v>23</v>
      </c>
      <c r="D222" s="44">
        <v>150</v>
      </c>
      <c r="E222" s="41">
        <v>66.666666666666657</v>
      </c>
      <c r="F222" s="41">
        <v>32</v>
      </c>
      <c r="G222" s="41">
        <v>1.3333333333333335</v>
      </c>
    </row>
    <row r="223" spans="1:7" ht="22.5" customHeight="1" x14ac:dyDescent="0.15">
      <c r="A223" s="21"/>
      <c r="B223" s="244"/>
      <c r="C223" s="221" t="s">
        <v>22</v>
      </c>
      <c r="D223" s="44">
        <v>313</v>
      </c>
      <c r="E223" s="41">
        <v>74.440894568690098</v>
      </c>
      <c r="F223" s="41">
        <v>22.044728434504794</v>
      </c>
      <c r="G223" s="41">
        <v>3.5143769968051117</v>
      </c>
    </row>
    <row r="224" spans="1:7" ht="22.5" customHeight="1" x14ac:dyDescent="0.15">
      <c r="A224" s="21"/>
      <c r="B224" s="244"/>
      <c r="C224" s="221" t="s">
        <v>20</v>
      </c>
      <c r="D224" s="44">
        <v>354</v>
      </c>
      <c r="E224" s="41">
        <v>47.740112994350284</v>
      </c>
      <c r="F224" s="41">
        <v>44.915254237288138</v>
      </c>
      <c r="G224" s="41">
        <v>7.3446327683615822</v>
      </c>
    </row>
    <row r="225" spans="1:7" ht="22.5" customHeight="1" x14ac:dyDescent="0.15">
      <c r="A225" s="18"/>
      <c r="B225" s="245"/>
      <c r="C225" s="222" t="s">
        <v>5</v>
      </c>
      <c r="D225" s="43">
        <v>136</v>
      </c>
      <c r="E225" s="39">
        <v>34.558823529411761</v>
      </c>
      <c r="F225" s="39">
        <v>33.82352941176471</v>
      </c>
      <c r="G225" s="39">
        <v>31.617647058823529</v>
      </c>
    </row>
    <row r="226" spans="1:7" ht="22.5" customHeight="1" x14ac:dyDescent="0.15">
      <c r="A226" s="21" t="s">
        <v>40</v>
      </c>
      <c r="B226" s="110" t="s">
        <v>17</v>
      </c>
      <c r="C226" s="26" t="s">
        <v>429</v>
      </c>
      <c r="D226" s="42">
        <f>D539</f>
        <v>8</v>
      </c>
      <c r="E226" s="41">
        <f>E539/$D539*100</f>
        <v>75</v>
      </c>
      <c r="F226" s="41">
        <f t="shared" ref="F226:G226" si="0">F539/$D539*100</f>
        <v>25</v>
      </c>
      <c r="G226" s="41">
        <f t="shared" si="0"/>
        <v>0</v>
      </c>
    </row>
    <row r="227" spans="1:7" ht="22.5" customHeight="1" x14ac:dyDescent="0.15">
      <c r="A227" s="21" t="s">
        <v>39</v>
      </c>
      <c r="B227" s="110" t="s">
        <v>15</v>
      </c>
      <c r="C227" s="19" t="s">
        <v>37</v>
      </c>
      <c r="D227" s="42">
        <v>49</v>
      </c>
      <c r="E227" s="41">
        <v>79.591836734693871</v>
      </c>
      <c r="F227" s="41">
        <v>20.408163265306122</v>
      </c>
      <c r="G227" s="41">
        <v>0</v>
      </c>
    </row>
    <row r="228" spans="1:7" ht="22.5" customHeight="1" x14ac:dyDescent="0.15">
      <c r="A228" s="21" t="s">
        <v>38</v>
      </c>
      <c r="B228" s="110"/>
      <c r="C228" s="19" t="s">
        <v>36</v>
      </c>
      <c r="D228" s="42">
        <v>480</v>
      </c>
      <c r="E228" s="41">
        <v>73.75</v>
      </c>
      <c r="F228" s="41">
        <v>8.3333333333333321</v>
      </c>
      <c r="G228" s="41">
        <v>17.916666666666668</v>
      </c>
    </row>
    <row r="229" spans="1:7" ht="22.5" customHeight="1" x14ac:dyDescent="0.15">
      <c r="A229" s="21"/>
      <c r="B229" s="110"/>
      <c r="C229" s="19" t="s">
        <v>35</v>
      </c>
      <c r="D229" s="42">
        <v>94</v>
      </c>
      <c r="E229" s="41">
        <v>72.340425531914903</v>
      </c>
      <c r="F229" s="41">
        <v>15.957446808510639</v>
      </c>
      <c r="G229" s="41">
        <v>11.702127659574469</v>
      </c>
    </row>
    <row r="230" spans="1:7" ht="22.5" customHeight="1" x14ac:dyDescent="0.15">
      <c r="A230" s="21"/>
      <c r="B230" s="110"/>
      <c r="C230" s="19" t="s">
        <v>34</v>
      </c>
      <c r="D230" s="42">
        <v>34</v>
      </c>
      <c r="E230" s="41">
        <v>70.588235294117652</v>
      </c>
      <c r="F230" s="41">
        <v>20.588235294117645</v>
      </c>
      <c r="G230" s="41">
        <v>8.8235294117647065</v>
      </c>
    </row>
    <row r="231" spans="1:7" ht="22.5" customHeight="1" x14ac:dyDescent="0.15">
      <c r="A231" s="21"/>
      <c r="B231" s="110"/>
      <c r="C231" s="19" t="s">
        <v>33</v>
      </c>
      <c r="D231" s="42">
        <v>90</v>
      </c>
      <c r="E231" s="41">
        <v>94.444444444444443</v>
      </c>
      <c r="F231" s="41">
        <v>1.1111111111111112</v>
      </c>
      <c r="G231" s="41">
        <v>4.4444444444444446</v>
      </c>
    </row>
    <row r="232" spans="1:7" ht="22.5" customHeight="1" x14ac:dyDescent="0.15">
      <c r="A232" s="21"/>
      <c r="B232" s="110"/>
      <c r="C232" s="19" t="s">
        <v>32</v>
      </c>
      <c r="D232" s="42">
        <v>48</v>
      </c>
      <c r="E232" s="41">
        <v>41.666666666666671</v>
      </c>
      <c r="F232" s="41">
        <v>8.3333333333333321</v>
      </c>
      <c r="G232" s="41">
        <v>50</v>
      </c>
    </row>
    <row r="233" spans="1:7" ht="22.5" customHeight="1" x14ac:dyDescent="0.15">
      <c r="A233" s="21"/>
      <c r="B233" s="227" t="s">
        <v>12</v>
      </c>
      <c r="C233" s="26" t="s">
        <v>429</v>
      </c>
      <c r="D233" s="47">
        <v>6</v>
      </c>
      <c r="E233" s="46">
        <v>83.333333333333343</v>
      </c>
      <c r="F233" s="46">
        <v>16.666666666666664</v>
      </c>
      <c r="G233" s="46">
        <v>0</v>
      </c>
    </row>
    <row r="234" spans="1:7" ht="22.5" customHeight="1" x14ac:dyDescent="0.15">
      <c r="A234" s="21"/>
      <c r="B234" s="110" t="s">
        <v>10</v>
      </c>
      <c r="C234" s="19" t="s">
        <v>37</v>
      </c>
      <c r="D234" s="42">
        <v>44</v>
      </c>
      <c r="E234" s="41">
        <v>79.545454545454547</v>
      </c>
      <c r="F234" s="41">
        <v>20.454545454545457</v>
      </c>
      <c r="G234" s="41">
        <v>0</v>
      </c>
    </row>
    <row r="235" spans="1:7" ht="22.5" customHeight="1" x14ac:dyDescent="0.15">
      <c r="A235" s="21"/>
      <c r="B235" s="110" t="s">
        <v>8</v>
      </c>
      <c r="C235" s="19" t="s">
        <v>36</v>
      </c>
      <c r="D235" s="42">
        <v>428</v>
      </c>
      <c r="E235" s="41">
        <v>72.663551401869171</v>
      </c>
      <c r="F235" s="41">
        <v>7.2429906542056068</v>
      </c>
      <c r="G235" s="41">
        <v>20.093457943925234</v>
      </c>
    </row>
    <row r="236" spans="1:7" ht="22.5" customHeight="1" x14ac:dyDescent="0.15">
      <c r="A236" s="21"/>
      <c r="B236" s="110"/>
      <c r="C236" s="19" t="s">
        <v>35</v>
      </c>
      <c r="D236" s="42">
        <v>86</v>
      </c>
      <c r="E236" s="41">
        <v>69.767441860465112</v>
      </c>
      <c r="F236" s="41">
        <v>17.441860465116278</v>
      </c>
      <c r="G236" s="41">
        <v>12.790697674418606</v>
      </c>
    </row>
    <row r="237" spans="1:7" ht="22.5" customHeight="1" x14ac:dyDescent="0.15">
      <c r="A237" s="21"/>
      <c r="B237" s="110"/>
      <c r="C237" s="19" t="s">
        <v>34</v>
      </c>
      <c r="D237" s="42">
        <v>32</v>
      </c>
      <c r="E237" s="41">
        <v>68.75</v>
      </c>
      <c r="F237" s="41">
        <v>21.875</v>
      </c>
      <c r="G237" s="41">
        <v>9.375</v>
      </c>
    </row>
    <row r="238" spans="1:7" ht="22.5" customHeight="1" x14ac:dyDescent="0.15">
      <c r="A238" s="21"/>
      <c r="B238" s="110"/>
      <c r="C238" s="19" t="s">
        <v>33</v>
      </c>
      <c r="D238" s="42">
        <v>87</v>
      </c>
      <c r="E238" s="41">
        <v>94.252873563218387</v>
      </c>
      <c r="F238" s="41">
        <v>1.1494252873563218</v>
      </c>
      <c r="G238" s="41">
        <v>4.5977011494252871</v>
      </c>
    </row>
    <row r="239" spans="1:7" ht="22.5" customHeight="1" x14ac:dyDescent="0.15">
      <c r="A239" s="21"/>
      <c r="B239" s="228"/>
      <c r="C239" s="17" t="s">
        <v>32</v>
      </c>
      <c r="D239" s="40">
        <v>43</v>
      </c>
      <c r="E239" s="39">
        <v>41.860465116279073</v>
      </c>
      <c r="F239" s="39">
        <v>6.9767441860465116</v>
      </c>
      <c r="G239" s="39">
        <v>51.162790697674424</v>
      </c>
    </row>
    <row r="240" spans="1:7" ht="15" customHeight="1" x14ac:dyDescent="0.15">
      <c r="A240" s="31" t="s">
        <v>18</v>
      </c>
      <c r="B240" s="23" t="s">
        <v>17</v>
      </c>
      <c r="C240" s="26" t="s">
        <v>11</v>
      </c>
      <c r="D240" s="47">
        <v>131</v>
      </c>
      <c r="E240" s="46">
        <v>91.603053435114504</v>
      </c>
      <c r="F240" s="46">
        <v>4.5801526717557248</v>
      </c>
      <c r="G240" s="46">
        <v>3.8167938931297711</v>
      </c>
    </row>
    <row r="241" spans="1:8" ht="15" customHeight="1" x14ac:dyDescent="0.15">
      <c r="A241" s="21" t="s">
        <v>16</v>
      </c>
      <c r="B241" s="20" t="s">
        <v>15</v>
      </c>
      <c r="C241" s="19" t="s">
        <v>9</v>
      </c>
      <c r="D241" s="42">
        <v>99</v>
      </c>
      <c r="E241" s="41">
        <v>87.878787878787875</v>
      </c>
      <c r="F241" s="41">
        <v>5.0505050505050502</v>
      </c>
      <c r="G241" s="41">
        <v>7.0707070707070701</v>
      </c>
    </row>
    <row r="242" spans="1:8" ht="15" customHeight="1" x14ac:dyDescent="0.15">
      <c r="A242" s="21" t="s">
        <v>14</v>
      </c>
      <c r="B242" s="20"/>
      <c r="C242" s="19" t="s">
        <v>7</v>
      </c>
      <c r="D242" s="42">
        <v>518</v>
      </c>
      <c r="E242" s="41">
        <v>70.270270270270274</v>
      </c>
      <c r="F242" s="41">
        <v>11.389961389961389</v>
      </c>
      <c r="G242" s="41">
        <v>18.339768339768341</v>
      </c>
    </row>
    <row r="243" spans="1:8" ht="15" customHeight="1" x14ac:dyDescent="0.15">
      <c r="A243" s="21" t="s">
        <v>13</v>
      </c>
      <c r="B243" s="22"/>
      <c r="C243" s="17" t="s">
        <v>6</v>
      </c>
      <c r="D243" s="40">
        <v>55</v>
      </c>
      <c r="E243" s="39">
        <v>45.454545454545453</v>
      </c>
      <c r="F243" s="39">
        <v>16.363636363636363</v>
      </c>
      <c r="G243" s="39">
        <v>38.181818181818187</v>
      </c>
    </row>
    <row r="244" spans="1:8" ht="15" customHeight="1" x14ac:dyDescent="0.15">
      <c r="A244" s="21"/>
      <c r="B244" s="20" t="s">
        <v>12</v>
      </c>
      <c r="C244" s="19" t="s">
        <v>11</v>
      </c>
      <c r="D244" s="42">
        <v>124</v>
      </c>
      <c r="E244" s="41">
        <v>92.741935483870961</v>
      </c>
      <c r="F244" s="41">
        <v>3.225806451612903</v>
      </c>
      <c r="G244" s="41">
        <v>4.032258064516129</v>
      </c>
      <c r="H244" s="16"/>
    </row>
    <row r="245" spans="1:8" ht="15" customHeight="1" x14ac:dyDescent="0.15">
      <c r="A245" s="21"/>
      <c r="B245" s="20" t="s">
        <v>10</v>
      </c>
      <c r="C245" s="19" t="s">
        <v>9</v>
      </c>
      <c r="D245" s="42">
        <v>94</v>
      </c>
      <c r="E245" s="41">
        <v>88.297872340425528</v>
      </c>
      <c r="F245" s="41">
        <v>4.2553191489361701</v>
      </c>
      <c r="G245" s="41">
        <v>7.4468085106382977</v>
      </c>
      <c r="H245" s="16"/>
    </row>
    <row r="246" spans="1:8" ht="15" customHeight="1" x14ac:dyDescent="0.15">
      <c r="A246" s="21"/>
      <c r="B246" s="20" t="s">
        <v>8</v>
      </c>
      <c r="C246" s="19" t="s">
        <v>7</v>
      </c>
      <c r="D246" s="42">
        <v>456</v>
      </c>
      <c r="E246" s="41">
        <v>68.421052631578945</v>
      </c>
      <c r="F246" s="41">
        <v>11.184210526315789</v>
      </c>
      <c r="G246" s="41">
        <v>20.394736842105264</v>
      </c>
      <c r="H246" s="16"/>
    </row>
    <row r="247" spans="1:8" ht="15" customHeight="1" x14ac:dyDescent="0.15">
      <c r="A247" s="18"/>
      <c r="B247" s="18"/>
      <c r="C247" s="17" t="s">
        <v>6</v>
      </c>
      <c r="D247" s="40">
        <v>52</v>
      </c>
      <c r="E247" s="39">
        <v>44.230769230769226</v>
      </c>
      <c r="F247" s="39">
        <v>15.384615384615385</v>
      </c>
      <c r="G247" s="39">
        <v>40.384615384615387</v>
      </c>
      <c r="H247" s="16"/>
    </row>
    <row r="248" spans="1:8" ht="15" customHeight="1" x14ac:dyDescent="0.15">
      <c r="A248" s="21" t="s">
        <v>246</v>
      </c>
      <c r="B248" s="23" t="s">
        <v>17</v>
      </c>
      <c r="C248" s="19" t="s">
        <v>328</v>
      </c>
      <c r="D248" s="45">
        <v>684</v>
      </c>
      <c r="E248" s="46">
        <v>68.421052631578945</v>
      </c>
      <c r="F248" s="46">
        <v>12.426900584795321</v>
      </c>
      <c r="G248" s="46">
        <v>19.152046783625732</v>
      </c>
      <c r="H248" s="16"/>
    </row>
    <row r="249" spans="1:8" ht="15" customHeight="1" x14ac:dyDescent="0.15">
      <c r="A249" s="21"/>
      <c r="B249" s="20" t="s">
        <v>15</v>
      </c>
      <c r="C249" s="19" t="s">
        <v>327</v>
      </c>
      <c r="D249" s="44">
        <v>298</v>
      </c>
      <c r="E249" s="41">
        <v>80.872483221476514</v>
      </c>
      <c r="F249" s="41">
        <v>13.758389261744966</v>
      </c>
      <c r="G249" s="41">
        <v>5.3691275167785237</v>
      </c>
      <c r="H249" s="16"/>
    </row>
    <row r="250" spans="1:8" ht="15" customHeight="1" x14ac:dyDescent="0.15">
      <c r="A250" s="21"/>
      <c r="B250" s="21"/>
      <c r="C250" s="19" t="s">
        <v>326</v>
      </c>
      <c r="D250" s="44">
        <v>364</v>
      </c>
      <c r="E250" s="41">
        <v>70.879120879120876</v>
      </c>
      <c r="F250" s="41">
        <v>14.835164835164836</v>
      </c>
      <c r="G250" s="41">
        <v>14.285714285714285</v>
      </c>
      <c r="H250" s="16"/>
    </row>
    <row r="251" spans="1:8" ht="15" customHeight="1" x14ac:dyDescent="0.15">
      <c r="A251" s="21"/>
      <c r="B251" s="22"/>
      <c r="C251" s="17" t="s">
        <v>82</v>
      </c>
      <c r="D251" s="43">
        <v>1770</v>
      </c>
      <c r="E251" s="39">
        <v>62.20338983050847</v>
      </c>
      <c r="F251" s="39">
        <v>34.350282485875702</v>
      </c>
      <c r="G251" s="39">
        <v>3.4463276836158192</v>
      </c>
      <c r="H251" s="16"/>
    </row>
    <row r="252" spans="1:8" ht="15" customHeight="1" x14ac:dyDescent="0.15">
      <c r="A252" s="21"/>
      <c r="B252" s="20" t="s">
        <v>12</v>
      </c>
      <c r="C252" s="19" t="s">
        <v>328</v>
      </c>
      <c r="D252" s="62">
        <v>334</v>
      </c>
      <c r="E252" s="61">
        <v>74.251497005988014</v>
      </c>
      <c r="F252" s="61">
        <v>2.3952095808383236</v>
      </c>
      <c r="G252" s="61">
        <v>23.353293413173652</v>
      </c>
      <c r="H252" s="16"/>
    </row>
    <row r="253" spans="1:8" ht="15" customHeight="1" x14ac:dyDescent="0.15">
      <c r="A253" s="21"/>
      <c r="B253" s="20" t="s">
        <v>10</v>
      </c>
      <c r="C253" s="19" t="s">
        <v>327</v>
      </c>
      <c r="D253" s="70">
        <v>57</v>
      </c>
      <c r="E253" s="69">
        <v>78.94736842105263</v>
      </c>
      <c r="F253" s="69">
        <v>5.2631578947368416</v>
      </c>
      <c r="G253" s="69">
        <v>15.789473684210526</v>
      </c>
      <c r="H253" s="16"/>
    </row>
    <row r="254" spans="1:8" ht="15" customHeight="1" x14ac:dyDescent="0.15">
      <c r="A254" s="21"/>
      <c r="B254" s="20" t="s">
        <v>8</v>
      </c>
      <c r="C254" s="19" t="s">
        <v>326</v>
      </c>
      <c r="D254" s="70">
        <v>87</v>
      </c>
      <c r="E254" s="69">
        <v>66.666666666666657</v>
      </c>
      <c r="F254" s="69">
        <v>4.5977011494252871</v>
      </c>
      <c r="G254" s="69">
        <v>28.735632183908045</v>
      </c>
      <c r="H254" s="16"/>
    </row>
    <row r="255" spans="1:8" ht="15" customHeight="1" x14ac:dyDescent="0.15">
      <c r="A255" s="21"/>
      <c r="B255" s="18"/>
      <c r="C255" s="17" t="s">
        <v>82</v>
      </c>
      <c r="D255" s="66">
        <v>248</v>
      </c>
      <c r="E255" s="65">
        <v>73.387096774193552</v>
      </c>
      <c r="F255" s="65">
        <v>20.967741935483872</v>
      </c>
      <c r="G255" s="65">
        <v>5.6451612903225801</v>
      </c>
      <c r="H255" s="16"/>
    </row>
    <row r="256" spans="1:8" ht="15" customHeight="1" x14ac:dyDescent="0.15">
      <c r="A256" s="21"/>
      <c r="B256" s="23" t="s">
        <v>28</v>
      </c>
      <c r="C256" s="19" t="s">
        <v>328</v>
      </c>
      <c r="D256" s="62">
        <v>137</v>
      </c>
      <c r="E256" s="61">
        <v>70.072992700729927</v>
      </c>
      <c r="F256" s="61">
        <v>18.248175182481752</v>
      </c>
      <c r="G256" s="61">
        <v>11.678832116788321</v>
      </c>
      <c r="H256" s="16"/>
    </row>
    <row r="257" spans="1:8" ht="15" customHeight="1" x14ac:dyDescent="0.15">
      <c r="A257" s="21"/>
      <c r="B257" s="20" t="s">
        <v>27</v>
      </c>
      <c r="C257" s="19" t="s">
        <v>327</v>
      </c>
      <c r="D257" s="70">
        <v>154</v>
      </c>
      <c r="E257" s="69">
        <v>88.311688311688314</v>
      </c>
      <c r="F257" s="69">
        <v>10.38961038961039</v>
      </c>
      <c r="G257" s="69">
        <v>1.2987012987012987</v>
      </c>
      <c r="H257" s="16"/>
    </row>
    <row r="258" spans="1:8" ht="15" customHeight="1" x14ac:dyDescent="0.15">
      <c r="A258" s="21"/>
      <c r="B258" s="104" t="s">
        <v>26</v>
      </c>
      <c r="C258" s="19" t="s">
        <v>326</v>
      </c>
      <c r="D258" s="70">
        <v>101</v>
      </c>
      <c r="E258" s="69">
        <v>77.227722772277232</v>
      </c>
      <c r="F258" s="69">
        <v>19.801980198019802</v>
      </c>
      <c r="G258" s="69">
        <v>2.9702970297029703</v>
      </c>
      <c r="H258" s="16"/>
    </row>
    <row r="259" spans="1:8" ht="15" customHeight="1" x14ac:dyDescent="0.15">
      <c r="A259" s="21"/>
      <c r="B259" s="105"/>
      <c r="C259" s="17" t="s">
        <v>82</v>
      </c>
      <c r="D259" s="66">
        <v>910</v>
      </c>
      <c r="E259" s="65">
        <v>62.747252747252745</v>
      </c>
      <c r="F259" s="65">
        <v>34.285714285714285</v>
      </c>
      <c r="G259" s="65">
        <v>2.9670329670329667</v>
      </c>
      <c r="H259" s="16"/>
    </row>
    <row r="260" spans="1:8" ht="15" customHeight="1" x14ac:dyDescent="0.15">
      <c r="A260" s="21"/>
      <c r="B260" s="246" t="s">
        <v>165</v>
      </c>
      <c r="C260" s="19" t="s">
        <v>328</v>
      </c>
      <c r="D260" s="62">
        <v>195</v>
      </c>
      <c r="E260" s="61">
        <v>54.358974358974358</v>
      </c>
      <c r="F260" s="61">
        <v>26.666666666666668</v>
      </c>
      <c r="G260" s="61">
        <v>18.974358974358974</v>
      </c>
      <c r="H260" s="16"/>
    </row>
    <row r="261" spans="1:8" ht="15" customHeight="1" x14ac:dyDescent="0.15">
      <c r="A261" s="21"/>
      <c r="B261" s="244"/>
      <c r="C261" s="19" t="s">
        <v>327</v>
      </c>
      <c r="D261" s="70">
        <v>82</v>
      </c>
      <c r="E261" s="69">
        <v>68.292682926829272</v>
      </c>
      <c r="F261" s="69">
        <v>25.609756097560975</v>
      </c>
      <c r="G261" s="69">
        <v>6.0975609756097562</v>
      </c>
      <c r="H261" s="16"/>
    </row>
    <row r="262" spans="1:8" ht="15" customHeight="1" x14ac:dyDescent="0.15">
      <c r="A262" s="21"/>
      <c r="B262" s="244"/>
      <c r="C262" s="19" t="s">
        <v>326</v>
      </c>
      <c r="D262" s="44">
        <v>155</v>
      </c>
      <c r="E262" s="41">
        <v>66.451612903225808</v>
      </c>
      <c r="F262" s="41">
        <v>19.35483870967742</v>
      </c>
      <c r="G262" s="41">
        <v>14.193548387096774</v>
      </c>
      <c r="H262" s="16"/>
    </row>
    <row r="263" spans="1:8" ht="15" customHeight="1" x14ac:dyDescent="0.15">
      <c r="A263" s="18"/>
      <c r="B263" s="245"/>
      <c r="C263" s="17" t="s">
        <v>82</v>
      </c>
      <c r="D263" s="43">
        <v>579</v>
      </c>
      <c r="E263" s="39">
        <v>56.303972366148535</v>
      </c>
      <c r="F263" s="39">
        <v>40.241796200345426</v>
      </c>
      <c r="G263" s="39">
        <v>3.4542314335060449</v>
      </c>
      <c r="H263" s="16"/>
    </row>
    <row r="264" spans="1:8" ht="15" customHeight="1" x14ac:dyDescent="0.15">
      <c r="A264" s="21" t="s">
        <v>325</v>
      </c>
      <c r="B264" s="23" t="s">
        <v>17</v>
      </c>
      <c r="C264" s="19" t="s">
        <v>324</v>
      </c>
      <c r="D264" s="44">
        <v>822</v>
      </c>
      <c r="E264" s="41">
        <v>70.559610705596114</v>
      </c>
      <c r="F264" s="41">
        <v>15.328467153284672</v>
      </c>
      <c r="G264" s="41">
        <v>14.111922141119221</v>
      </c>
      <c r="H264" s="16"/>
    </row>
    <row r="265" spans="1:8" ht="15" customHeight="1" x14ac:dyDescent="0.15">
      <c r="A265" s="21"/>
      <c r="B265" s="20" t="s">
        <v>15</v>
      </c>
      <c r="C265" s="19" t="s">
        <v>323</v>
      </c>
      <c r="D265" s="44">
        <v>167</v>
      </c>
      <c r="E265" s="41">
        <v>73.65269461077844</v>
      </c>
      <c r="F265" s="41">
        <v>16.766467065868262</v>
      </c>
      <c r="G265" s="41">
        <v>9.5808383233532943</v>
      </c>
      <c r="H265" s="16"/>
    </row>
    <row r="266" spans="1:8" ht="15" customHeight="1" x14ac:dyDescent="0.15">
      <c r="A266" s="21"/>
      <c r="B266" s="21"/>
      <c r="C266" s="19" t="s">
        <v>322</v>
      </c>
      <c r="D266" s="44">
        <v>624</v>
      </c>
      <c r="E266" s="41">
        <v>68.108974358974365</v>
      </c>
      <c r="F266" s="41">
        <v>26.121794871794872</v>
      </c>
      <c r="G266" s="41">
        <v>5.7692307692307692</v>
      </c>
      <c r="H266" s="16"/>
    </row>
    <row r="267" spans="1:8" ht="15" customHeight="1" x14ac:dyDescent="0.15">
      <c r="A267" s="21"/>
      <c r="B267" s="104"/>
      <c r="C267" s="19" t="s">
        <v>321</v>
      </c>
      <c r="D267" s="44">
        <v>1275</v>
      </c>
      <c r="E267" s="41">
        <v>63.450980392156865</v>
      </c>
      <c r="F267" s="41">
        <v>30.039215686274513</v>
      </c>
      <c r="G267" s="41">
        <v>6.5098039215686274</v>
      </c>
      <c r="H267" s="16"/>
    </row>
    <row r="268" spans="1:8" ht="15" customHeight="1" x14ac:dyDescent="0.15">
      <c r="A268" s="21"/>
      <c r="B268" s="22"/>
      <c r="C268" s="17" t="s">
        <v>320</v>
      </c>
      <c r="D268" s="43">
        <v>228</v>
      </c>
      <c r="E268" s="39">
        <v>57.456140350877192</v>
      </c>
      <c r="F268" s="39">
        <v>38.596491228070171</v>
      </c>
      <c r="G268" s="39">
        <v>3.9473684210526314</v>
      </c>
      <c r="H268" s="16"/>
    </row>
    <row r="269" spans="1:8" ht="15" customHeight="1" x14ac:dyDescent="0.15">
      <c r="A269" s="21"/>
      <c r="B269" s="20" t="s">
        <v>12</v>
      </c>
      <c r="C269" s="19" t="s">
        <v>324</v>
      </c>
      <c r="D269" s="44">
        <v>305</v>
      </c>
      <c r="E269" s="41">
        <v>73.770491803278688</v>
      </c>
      <c r="F269" s="41">
        <v>4.5901639344262293</v>
      </c>
      <c r="G269" s="41">
        <v>21.639344262295083</v>
      </c>
      <c r="H269" s="16"/>
    </row>
    <row r="270" spans="1:8" ht="15" customHeight="1" x14ac:dyDescent="0.15">
      <c r="A270" s="21"/>
      <c r="B270" s="20" t="s">
        <v>10</v>
      </c>
      <c r="C270" s="19" t="s">
        <v>323</v>
      </c>
      <c r="D270" s="44">
        <v>40</v>
      </c>
      <c r="E270" s="41">
        <v>75</v>
      </c>
      <c r="F270" s="41">
        <v>5</v>
      </c>
      <c r="G270" s="41">
        <v>20</v>
      </c>
      <c r="H270" s="16"/>
    </row>
    <row r="271" spans="1:8" ht="15" customHeight="1" x14ac:dyDescent="0.15">
      <c r="A271" s="21"/>
      <c r="B271" s="20" t="s">
        <v>8</v>
      </c>
      <c r="C271" s="19" t="s">
        <v>322</v>
      </c>
      <c r="D271" s="44">
        <v>104</v>
      </c>
      <c r="E271" s="41">
        <v>78.84615384615384</v>
      </c>
      <c r="F271" s="41">
        <v>10.576923076923077</v>
      </c>
      <c r="G271" s="41">
        <v>10.576923076923077</v>
      </c>
      <c r="H271" s="16"/>
    </row>
    <row r="272" spans="1:8" ht="15" customHeight="1" x14ac:dyDescent="0.15">
      <c r="A272" s="21"/>
      <c r="B272" s="104"/>
      <c r="C272" s="19" t="s">
        <v>321</v>
      </c>
      <c r="D272" s="44">
        <v>245</v>
      </c>
      <c r="E272" s="41">
        <v>72.244897959183675</v>
      </c>
      <c r="F272" s="41">
        <v>12.244897959183673</v>
      </c>
      <c r="G272" s="41">
        <v>15.510204081632653</v>
      </c>
      <c r="H272" s="16"/>
    </row>
    <row r="273" spans="1:8" ht="15" customHeight="1" x14ac:dyDescent="0.15">
      <c r="A273" s="21"/>
      <c r="B273" s="22"/>
      <c r="C273" s="17" t="s">
        <v>320</v>
      </c>
      <c r="D273" s="43">
        <v>32</v>
      </c>
      <c r="E273" s="39">
        <v>59.375</v>
      </c>
      <c r="F273" s="39">
        <v>31.25</v>
      </c>
      <c r="G273" s="39">
        <v>9.375</v>
      </c>
      <c r="H273" s="16"/>
    </row>
    <row r="274" spans="1:8" ht="15" customHeight="1" x14ac:dyDescent="0.15">
      <c r="A274" s="21"/>
      <c r="B274" s="23" t="s">
        <v>28</v>
      </c>
      <c r="C274" s="19" t="s">
        <v>324</v>
      </c>
      <c r="D274" s="44">
        <v>239</v>
      </c>
      <c r="E274" s="41">
        <v>76.987447698744774</v>
      </c>
      <c r="F274" s="41">
        <v>19.665271966527197</v>
      </c>
      <c r="G274" s="41">
        <v>3.3472803347280333</v>
      </c>
      <c r="H274" s="16"/>
    </row>
    <row r="275" spans="1:8" ht="15" customHeight="1" x14ac:dyDescent="0.15">
      <c r="A275" s="21"/>
      <c r="B275" s="20" t="s">
        <v>27</v>
      </c>
      <c r="C275" s="19" t="s">
        <v>323</v>
      </c>
      <c r="D275" s="44">
        <v>71</v>
      </c>
      <c r="E275" s="41">
        <v>77.464788732394368</v>
      </c>
      <c r="F275" s="41">
        <v>18.30985915492958</v>
      </c>
      <c r="G275" s="41">
        <v>4.225352112676056</v>
      </c>
      <c r="H275" s="16"/>
    </row>
    <row r="276" spans="1:8" ht="15" customHeight="1" x14ac:dyDescent="0.15">
      <c r="A276" s="21"/>
      <c r="B276" s="104" t="s">
        <v>26</v>
      </c>
      <c r="C276" s="19" t="s">
        <v>322</v>
      </c>
      <c r="D276" s="44">
        <v>287</v>
      </c>
      <c r="E276" s="41">
        <v>72.473867595818817</v>
      </c>
      <c r="F276" s="41">
        <v>24.738675958188153</v>
      </c>
      <c r="G276" s="41">
        <v>2.7874564459930316</v>
      </c>
      <c r="H276" s="16"/>
    </row>
    <row r="277" spans="1:8" ht="15" customHeight="1" x14ac:dyDescent="0.15">
      <c r="A277" s="21"/>
      <c r="B277" s="104"/>
      <c r="C277" s="19" t="s">
        <v>321</v>
      </c>
      <c r="D277" s="44">
        <v>575</v>
      </c>
      <c r="E277" s="41">
        <v>61.739130434782609</v>
      </c>
      <c r="F277" s="41">
        <v>34.086956521739133</v>
      </c>
      <c r="G277" s="41">
        <v>4.1739130434782616</v>
      </c>
      <c r="H277" s="16"/>
    </row>
    <row r="278" spans="1:8" ht="15" customHeight="1" x14ac:dyDescent="0.15">
      <c r="A278" s="21"/>
      <c r="B278" s="22"/>
      <c r="C278" s="17" t="s">
        <v>320</v>
      </c>
      <c r="D278" s="43">
        <v>130</v>
      </c>
      <c r="E278" s="39">
        <v>60.769230769230766</v>
      </c>
      <c r="F278" s="39">
        <v>35.384615384615387</v>
      </c>
      <c r="G278" s="39">
        <v>3.8461538461538463</v>
      </c>
      <c r="H278" s="16"/>
    </row>
    <row r="279" spans="1:8" ht="15" customHeight="1" x14ac:dyDescent="0.15">
      <c r="A279" s="21"/>
      <c r="B279" s="243" t="s">
        <v>25</v>
      </c>
      <c r="C279" s="19" t="s">
        <v>324</v>
      </c>
      <c r="D279" s="44">
        <v>256</v>
      </c>
      <c r="E279" s="41">
        <v>58.59375</v>
      </c>
      <c r="F279" s="41">
        <v>25</v>
      </c>
      <c r="G279" s="41">
        <v>16.40625</v>
      </c>
      <c r="H279" s="16"/>
    </row>
    <row r="280" spans="1:8" ht="15" customHeight="1" x14ac:dyDescent="0.15">
      <c r="A280" s="21"/>
      <c r="B280" s="244"/>
      <c r="C280" s="19" t="s">
        <v>323</v>
      </c>
      <c r="D280" s="44">
        <v>50</v>
      </c>
      <c r="E280" s="41">
        <v>68</v>
      </c>
      <c r="F280" s="41">
        <v>24</v>
      </c>
      <c r="G280" s="41">
        <v>8</v>
      </c>
      <c r="H280" s="16"/>
    </row>
    <row r="281" spans="1:8" ht="15" customHeight="1" x14ac:dyDescent="0.15">
      <c r="A281" s="21"/>
      <c r="B281" s="244"/>
      <c r="C281" s="19" t="s">
        <v>322</v>
      </c>
      <c r="D281" s="44">
        <v>222</v>
      </c>
      <c r="E281" s="41">
        <v>57.207207207207212</v>
      </c>
      <c r="F281" s="41">
        <v>35.585585585585584</v>
      </c>
      <c r="G281" s="41">
        <v>7.2072072072072073</v>
      </c>
      <c r="H281" s="16"/>
    </row>
    <row r="282" spans="1:8" ht="15" customHeight="1" x14ac:dyDescent="0.15">
      <c r="A282" s="21"/>
      <c r="B282" s="244"/>
      <c r="C282" s="19" t="s">
        <v>321</v>
      </c>
      <c r="D282" s="44">
        <v>421</v>
      </c>
      <c r="E282" s="41">
        <v>59.382422802850357</v>
      </c>
      <c r="F282" s="41">
        <v>35.629453681710217</v>
      </c>
      <c r="G282" s="41">
        <v>4.9881235154394297</v>
      </c>
      <c r="H282" s="16"/>
    </row>
    <row r="283" spans="1:8" ht="15" customHeight="1" x14ac:dyDescent="0.15">
      <c r="A283" s="18"/>
      <c r="B283" s="245"/>
      <c r="C283" s="17" t="s">
        <v>320</v>
      </c>
      <c r="D283" s="43">
        <v>62</v>
      </c>
      <c r="E283" s="39">
        <v>48.387096774193552</v>
      </c>
      <c r="F283" s="39">
        <v>50</v>
      </c>
      <c r="G283" s="39">
        <v>1.6129032258064515</v>
      </c>
      <c r="H283" s="16"/>
    </row>
    <row r="284" spans="1:8" ht="15" customHeight="1" x14ac:dyDescent="0.15">
      <c r="A284" s="21" t="s">
        <v>319</v>
      </c>
      <c r="B284" s="23" t="s">
        <v>17</v>
      </c>
      <c r="C284" s="29" t="s">
        <v>318</v>
      </c>
      <c r="D284" s="44">
        <v>141</v>
      </c>
      <c r="E284" s="41">
        <v>72.340425531914903</v>
      </c>
      <c r="F284" s="41">
        <v>7.0921985815602842</v>
      </c>
      <c r="G284" s="41">
        <v>20.567375886524822</v>
      </c>
      <c r="H284" s="16"/>
    </row>
    <row r="285" spans="1:8" ht="15" customHeight="1" x14ac:dyDescent="0.15">
      <c r="A285" s="21"/>
      <c r="B285" s="20" t="s">
        <v>15</v>
      </c>
      <c r="C285" s="28" t="s">
        <v>317</v>
      </c>
      <c r="D285" s="44">
        <v>209</v>
      </c>
      <c r="E285" s="41">
        <v>74.162679425837325</v>
      </c>
      <c r="F285" s="41">
        <v>9.0909090909090917</v>
      </c>
      <c r="G285" s="41">
        <v>16.746411483253588</v>
      </c>
      <c r="H285" s="16"/>
    </row>
    <row r="286" spans="1:8" ht="15" customHeight="1" x14ac:dyDescent="0.15">
      <c r="A286" s="21"/>
      <c r="B286" s="21"/>
      <c r="C286" s="28" t="s">
        <v>316</v>
      </c>
      <c r="D286" s="44">
        <v>218</v>
      </c>
      <c r="E286" s="41">
        <v>66.972477064220186</v>
      </c>
      <c r="F286" s="41">
        <v>12.385321100917432</v>
      </c>
      <c r="G286" s="41">
        <v>20.642201834862387</v>
      </c>
      <c r="H286" s="16"/>
    </row>
    <row r="287" spans="1:8" ht="15" customHeight="1" x14ac:dyDescent="0.15">
      <c r="A287" s="21"/>
      <c r="B287" s="20"/>
      <c r="C287" s="28" t="s">
        <v>315</v>
      </c>
      <c r="D287" s="44">
        <v>132</v>
      </c>
      <c r="E287" s="41">
        <v>62.878787878787875</v>
      </c>
      <c r="F287" s="41">
        <v>13.636363636363635</v>
      </c>
      <c r="G287" s="41">
        <v>23.484848484848484</v>
      </c>
      <c r="H287" s="16"/>
    </row>
    <row r="288" spans="1:8" ht="15" customHeight="1" x14ac:dyDescent="0.15">
      <c r="A288" s="21"/>
      <c r="B288" s="20"/>
      <c r="C288" s="28" t="s">
        <v>314</v>
      </c>
      <c r="D288" s="44">
        <v>304</v>
      </c>
      <c r="E288" s="41">
        <v>71.05263157894737</v>
      </c>
      <c r="F288" s="41">
        <v>16.776315789473685</v>
      </c>
      <c r="G288" s="41">
        <v>12.171052631578947</v>
      </c>
      <c r="H288" s="16"/>
    </row>
    <row r="289" spans="1:8" ht="15" customHeight="1" x14ac:dyDescent="0.15">
      <c r="A289" s="21"/>
      <c r="B289" s="20"/>
      <c r="C289" s="28" t="s">
        <v>313</v>
      </c>
      <c r="D289" s="44">
        <v>329</v>
      </c>
      <c r="E289" s="41">
        <v>72.948328267477208</v>
      </c>
      <c r="F289" s="41">
        <v>20.972644376899694</v>
      </c>
      <c r="G289" s="41">
        <v>6.0790273556231007</v>
      </c>
      <c r="H289" s="16"/>
    </row>
    <row r="290" spans="1:8" ht="15" customHeight="1" x14ac:dyDescent="0.15">
      <c r="A290" s="21"/>
      <c r="B290" s="104"/>
      <c r="C290" s="28" t="s">
        <v>312</v>
      </c>
      <c r="D290" s="44">
        <v>427</v>
      </c>
      <c r="E290" s="41">
        <v>71.194379391100711</v>
      </c>
      <c r="F290" s="41">
        <v>23.887587822014051</v>
      </c>
      <c r="G290" s="41">
        <v>4.918032786885246</v>
      </c>
      <c r="H290" s="16"/>
    </row>
    <row r="291" spans="1:8" ht="15" customHeight="1" x14ac:dyDescent="0.15">
      <c r="A291" s="21"/>
      <c r="B291" s="105"/>
      <c r="C291" s="27" t="s">
        <v>82</v>
      </c>
      <c r="D291" s="43">
        <v>1356</v>
      </c>
      <c r="E291" s="39">
        <v>60.619469026548678</v>
      </c>
      <c r="F291" s="39">
        <v>36.283185840707965</v>
      </c>
      <c r="G291" s="39">
        <v>3.0973451327433628</v>
      </c>
      <c r="H291" s="16"/>
    </row>
    <row r="292" spans="1:8" ht="15" customHeight="1" x14ac:dyDescent="0.15">
      <c r="A292" s="21"/>
      <c r="B292" s="20" t="s">
        <v>12</v>
      </c>
      <c r="C292" s="29" t="s">
        <v>318</v>
      </c>
      <c r="D292" s="44">
        <v>99</v>
      </c>
      <c r="E292" s="41">
        <v>81.818181818181827</v>
      </c>
      <c r="F292" s="41">
        <v>1.0101010101010102</v>
      </c>
      <c r="G292" s="41">
        <v>17.171717171717169</v>
      </c>
      <c r="H292" s="16"/>
    </row>
    <row r="293" spans="1:8" ht="15" customHeight="1" x14ac:dyDescent="0.15">
      <c r="A293" s="21"/>
      <c r="B293" s="20" t="s">
        <v>10</v>
      </c>
      <c r="C293" s="28" t="s">
        <v>317</v>
      </c>
      <c r="D293" s="44">
        <v>90</v>
      </c>
      <c r="E293" s="41">
        <v>74.444444444444443</v>
      </c>
      <c r="F293" s="41">
        <v>2.2222222222222223</v>
      </c>
      <c r="G293" s="41">
        <v>23.333333333333332</v>
      </c>
      <c r="H293" s="16"/>
    </row>
    <row r="294" spans="1:8" ht="15" customHeight="1" x14ac:dyDescent="0.15">
      <c r="A294" s="21"/>
      <c r="B294" s="20" t="s">
        <v>8</v>
      </c>
      <c r="C294" s="28" t="s">
        <v>316</v>
      </c>
      <c r="D294" s="44">
        <v>93</v>
      </c>
      <c r="E294" s="41">
        <v>68.817204301075279</v>
      </c>
      <c r="F294" s="41">
        <v>4.3010752688172049</v>
      </c>
      <c r="G294" s="41">
        <v>26.881720430107524</v>
      </c>
      <c r="H294" s="16"/>
    </row>
    <row r="295" spans="1:8" ht="15" customHeight="1" x14ac:dyDescent="0.15">
      <c r="A295" s="21"/>
      <c r="B295" s="20"/>
      <c r="C295" s="28" t="s">
        <v>315</v>
      </c>
      <c r="D295" s="44">
        <v>47</v>
      </c>
      <c r="E295" s="41">
        <v>63.829787234042556</v>
      </c>
      <c r="F295" s="41">
        <v>2.1276595744680851</v>
      </c>
      <c r="G295" s="41">
        <v>34.042553191489361</v>
      </c>
      <c r="H295" s="16"/>
    </row>
    <row r="296" spans="1:8" ht="15" customHeight="1" x14ac:dyDescent="0.15">
      <c r="A296" s="21"/>
      <c r="B296" s="20"/>
      <c r="C296" s="28" t="s">
        <v>314</v>
      </c>
      <c r="D296" s="44">
        <v>81</v>
      </c>
      <c r="E296" s="41">
        <v>65.432098765432102</v>
      </c>
      <c r="F296" s="41">
        <v>3.7037037037037033</v>
      </c>
      <c r="G296" s="41">
        <v>30.864197530864196</v>
      </c>
      <c r="H296" s="16"/>
    </row>
    <row r="297" spans="1:8" ht="15" customHeight="1" x14ac:dyDescent="0.15">
      <c r="A297" s="21"/>
      <c r="B297" s="20"/>
      <c r="C297" s="28" t="s">
        <v>313</v>
      </c>
      <c r="D297" s="44">
        <v>63</v>
      </c>
      <c r="E297" s="41">
        <v>84.126984126984127</v>
      </c>
      <c r="F297" s="41">
        <v>3.1746031746031744</v>
      </c>
      <c r="G297" s="41">
        <v>12.698412698412698</v>
      </c>
      <c r="H297" s="16"/>
    </row>
    <row r="298" spans="1:8" ht="15" customHeight="1" x14ac:dyDescent="0.15">
      <c r="A298" s="21"/>
      <c r="B298" s="104"/>
      <c r="C298" s="28" t="s">
        <v>312</v>
      </c>
      <c r="D298" s="44">
        <v>79</v>
      </c>
      <c r="E298" s="41">
        <v>74.683544303797461</v>
      </c>
      <c r="F298" s="41">
        <v>15.18987341772152</v>
      </c>
      <c r="G298" s="41">
        <v>10.126582278481013</v>
      </c>
      <c r="H298" s="16"/>
    </row>
    <row r="299" spans="1:8" ht="15" customHeight="1" x14ac:dyDescent="0.15">
      <c r="A299" s="21"/>
      <c r="B299" s="105"/>
      <c r="C299" s="27" t="s">
        <v>82</v>
      </c>
      <c r="D299" s="43">
        <v>174</v>
      </c>
      <c r="E299" s="39">
        <v>72.41379310344827</v>
      </c>
      <c r="F299" s="39">
        <v>24.137931034482758</v>
      </c>
      <c r="G299" s="39">
        <v>3.4482758620689653</v>
      </c>
      <c r="H299" s="16"/>
    </row>
    <row r="300" spans="1:8" ht="15" customHeight="1" x14ac:dyDescent="0.15">
      <c r="A300" s="21"/>
      <c r="B300" s="20" t="s">
        <v>28</v>
      </c>
      <c r="C300" s="29" t="s">
        <v>318</v>
      </c>
      <c r="D300" s="44">
        <v>12</v>
      </c>
      <c r="E300" s="41">
        <v>58.333333333333336</v>
      </c>
      <c r="F300" s="41">
        <v>25</v>
      </c>
      <c r="G300" s="41">
        <v>16.666666666666664</v>
      </c>
      <c r="H300" s="16"/>
    </row>
    <row r="301" spans="1:8" ht="15" customHeight="1" x14ac:dyDescent="0.15">
      <c r="A301" s="21"/>
      <c r="B301" s="20" t="s">
        <v>27</v>
      </c>
      <c r="C301" s="28" t="s">
        <v>317</v>
      </c>
      <c r="D301" s="44">
        <v>50</v>
      </c>
      <c r="E301" s="41">
        <v>82</v>
      </c>
      <c r="F301" s="41">
        <v>14.000000000000002</v>
      </c>
      <c r="G301" s="41">
        <v>4</v>
      </c>
      <c r="H301" s="16"/>
    </row>
    <row r="302" spans="1:8" ht="15" customHeight="1" x14ac:dyDescent="0.15">
      <c r="A302" s="21"/>
      <c r="B302" s="20" t="s">
        <v>26</v>
      </c>
      <c r="C302" s="28" t="s">
        <v>316</v>
      </c>
      <c r="D302" s="44">
        <v>61</v>
      </c>
      <c r="E302" s="41">
        <v>80.327868852459019</v>
      </c>
      <c r="F302" s="41">
        <v>11.475409836065573</v>
      </c>
      <c r="G302" s="41">
        <v>8.1967213114754092</v>
      </c>
      <c r="H302" s="16"/>
    </row>
    <row r="303" spans="1:8" ht="15" customHeight="1" x14ac:dyDescent="0.15">
      <c r="A303" s="21"/>
      <c r="B303" s="20"/>
      <c r="C303" s="28" t="s">
        <v>315</v>
      </c>
      <c r="D303" s="44">
        <v>31</v>
      </c>
      <c r="E303" s="41">
        <v>67.741935483870961</v>
      </c>
      <c r="F303" s="41">
        <v>22.58064516129032</v>
      </c>
      <c r="G303" s="41">
        <v>9.67741935483871</v>
      </c>
      <c r="H303" s="16"/>
    </row>
    <row r="304" spans="1:8" ht="15" customHeight="1" x14ac:dyDescent="0.15">
      <c r="A304" s="21"/>
      <c r="B304" s="20"/>
      <c r="C304" s="28" t="s">
        <v>314</v>
      </c>
      <c r="D304" s="44">
        <v>95</v>
      </c>
      <c r="E304" s="41">
        <v>74.73684210526315</v>
      </c>
      <c r="F304" s="41">
        <v>21.052631578947366</v>
      </c>
      <c r="G304" s="41">
        <v>4.2105263157894735</v>
      </c>
      <c r="H304" s="16"/>
    </row>
    <row r="305" spans="1:8" ht="15" customHeight="1" x14ac:dyDescent="0.15">
      <c r="A305" s="21"/>
      <c r="B305" s="20"/>
      <c r="C305" s="28" t="s">
        <v>313</v>
      </c>
      <c r="D305" s="44">
        <v>122</v>
      </c>
      <c r="E305" s="41">
        <v>76.229508196721312</v>
      </c>
      <c r="F305" s="41">
        <v>19.672131147540984</v>
      </c>
      <c r="G305" s="41">
        <v>4.0983606557377046</v>
      </c>
      <c r="H305" s="16"/>
    </row>
    <row r="306" spans="1:8" ht="15" customHeight="1" x14ac:dyDescent="0.15">
      <c r="A306" s="21"/>
      <c r="B306" s="104"/>
      <c r="C306" s="28" t="s">
        <v>312</v>
      </c>
      <c r="D306" s="44">
        <v>181</v>
      </c>
      <c r="E306" s="41">
        <v>77.900552486187848</v>
      </c>
      <c r="F306" s="41">
        <v>19.88950276243094</v>
      </c>
      <c r="G306" s="41">
        <v>2.2099447513812152</v>
      </c>
      <c r="H306" s="16"/>
    </row>
    <row r="307" spans="1:8" ht="15" customHeight="1" x14ac:dyDescent="0.15">
      <c r="A307" s="21"/>
      <c r="B307" s="105"/>
      <c r="C307" s="27" t="s">
        <v>82</v>
      </c>
      <c r="D307" s="43">
        <v>750</v>
      </c>
      <c r="E307" s="39">
        <v>61.06666666666667</v>
      </c>
      <c r="F307" s="39">
        <v>35.866666666666667</v>
      </c>
      <c r="G307" s="39">
        <v>3.0666666666666664</v>
      </c>
      <c r="H307" s="16"/>
    </row>
    <row r="308" spans="1:8" ht="15" customHeight="1" x14ac:dyDescent="0.15">
      <c r="A308" s="21"/>
      <c r="B308" s="243" t="s">
        <v>25</v>
      </c>
      <c r="C308" s="29" t="s">
        <v>318</v>
      </c>
      <c r="D308" s="44">
        <v>26</v>
      </c>
      <c r="E308" s="41">
        <v>38.461538461538467</v>
      </c>
      <c r="F308" s="41">
        <v>23.076923076923077</v>
      </c>
      <c r="G308" s="41">
        <v>38.461538461538467</v>
      </c>
      <c r="H308" s="16"/>
    </row>
    <row r="309" spans="1:8" ht="15" customHeight="1" x14ac:dyDescent="0.15">
      <c r="A309" s="21"/>
      <c r="B309" s="244"/>
      <c r="C309" s="28" t="s">
        <v>317</v>
      </c>
      <c r="D309" s="44">
        <v>62</v>
      </c>
      <c r="E309" s="41">
        <v>64.516129032258064</v>
      </c>
      <c r="F309" s="41">
        <v>16.129032258064516</v>
      </c>
      <c r="G309" s="41">
        <v>19.35483870967742</v>
      </c>
      <c r="H309" s="16"/>
    </row>
    <row r="310" spans="1:8" ht="15" customHeight="1" x14ac:dyDescent="0.15">
      <c r="A310" s="21"/>
      <c r="B310" s="244"/>
      <c r="C310" s="28" t="s">
        <v>316</v>
      </c>
      <c r="D310" s="44">
        <v>55</v>
      </c>
      <c r="E310" s="41">
        <v>45.454545454545453</v>
      </c>
      <c r="F310" s="41">
        <v>29.09090909090909</v>
      </c>
      <c r="G310" s="41">
        <v>25.454545454545453</v>
      </c>
      <c r="H310" s="16"/>
    </row>
    <row r="311" spans="1:8" ht="15" customHeight="1" x14ac:dyDescent="0.15">
      <c r="A311" s="21"/>
      <c r="B311" s="244"/>
      <c r="C311" s="28" t="s">
        <v>315</v>
      </c>
      <c r="D311" s="44">
        <v>53</v>
      </c>
      <c r="E311" s="41">
        <v>58.490566037735846</v>
      </c>
      <c r="F311" s="41">
        <v>18.867924528301888</v>
      </c>
      <c r="G311" s="41">
        <v>22.641509433962266</v>
      </c>
      <c r="H311" s="16"/>
    </row>
    <row r="312" spans="1:8" ht="15" customHeight="1" x14ac:dyDescent="0.15">
      <c r="A312" s="21"/>
      <c r="B312" s="244"/>
      <c r="C312" s="28" t="s">
        <v>314</v>
      </c>
      <c r="D312" s="44">
        <v>122</v>
      </c>
      <c r="E312" s="41">
        <v>70.491803278688522</v>
      </c>
      <c r="F312" s="41">
        <v>22.950819672131146</v>
      </c>
      <c r="G312" s="41">
        <v>6.557377049180328</v>
      </c>
      <c r="H312" s="16"/>
    </row>
    <row r="313" spans="1:8" ht="15" customHeight="1" x14ac:dyDescent="0.15">
      <c r="A313" s="21"/>
      <c r="B313" s="20"/>
      <c r="C313" s="28" t="s">
        <v>313</v>
      </c>
      <c r="D313" s="44">
        <v>132</v>
      </c>
      <c r="E313" s="41">
        <v>62.121212121212125</v>
      </c>
      <c r="F313" s="41">
        <v>32.575757575757578</v>
      </c>
      <c r="G313" s="41">
        <v>5.3030303030303028</v>
      </c>
      <c r="H313" s="16"/>
    </row>
    <row r="314" spans="1:8" ht="15" customHeight="1" x14ac:dyDescent="0.15">
      <c r="A314" s="21"/>
      <c r="B314" s="104"/>
      <c r="C314" s="28" t="s">
        <v>312</v>
      </c>
      <c r="D314" s="44">
        <v>154</v>
      </c>
      <c r="E314" s="41">
        <v>61.688311688311693</v>
      </c>
      <c r="F314" s="41">
        <v>33.116883116883116</v>
      </c>
      <c r="G314" s="41">
        <v>5.1948051948051948</v>
      </c>
      <c r="H314" s="16"/>
    </row>
    <row r="315" spans="1:8" ht="15" customHeight="1" x14ac:dyDescent="0.15">
      <c r="A315" s="18"/>
      <c r="B315" s="105"/>
      <c r="C315" s="27" t="s">
        <v>82</v>
      </c>
      <c r="D315" s="43">
        <v>407</v>
      </c>
      <c r="E315" s="39">
        <v>54.54545454545454</v>
      </c>
      <c r="F315" s="39">
        <v>42.260442260442261</v>
      </c>
      <c r="G315" s="39">
        <v>3.1941031941031941</v>
      </c>
      <c r="H315" s="16"/>
    </row>
    <row r="316" spans="1:8" ht="15" customHeight="1" x14ac:dyDescent="0.15">
      <c r="A316" s="88"/>
      <c r="B316" s="88"/>
      <c r="C316" s="97"/>
      <c r="D316" s="98"/>
      <c r="E316" s="99"/>
      <c r="F316" s="99"/>
      <c r="G316" s="99"/>
      <c r="H316" s="16"/>
    </row>
    <row r="317" spans="1:8" ht="15" customHeight="1" x14ac:dyDescent="0.15">
      <c r="A317" s="38" t="s">
        <v>97</v>
      </c>
      <c r="B317" s="37"/>
      <c r="C317" s="36"/>
      <c r="D317" s="34">
        <v>3116</v>
      </c>
      <c r="E317" s="34">
        <v>2068</v>
      </c>
      <c r="F317" s="34">
        <v>788</v>
      </c>
      <c r="G317" s="34">
        <v>260</v>
      </c>
    </row>
    <row r="318" spans="1:8" ht="15" customHeight="1" x14ac:dyDescent="0.15">
      <c r="A318" s="22"/>
      <c r="B318" s="35"/>
      <c r="C318" s="32"/>
      <c r="D318" s="34"/>
      <c r="E318" s="34"/>
      <c r="F318" s="34"/>
      <c r="G318" s="34"/>
    </row>
    <row r="319" spans="1:8" ht="15" customHeight="1" x14ac:dyDescent="0.15">
      <c r="A319" s="31" t="s">
        <v>96</v>
      </c>
      <c r="B319" s="23" t="s">
        <v>17</v>
      </c>
      <c r="C319" s="29" t="s">
        <v>94</v>
      </c>
      <c r="D319" s="34">
        <v>1949</v>
      </c>
      <c r="E319" s="34">
        <v>1343</v>
      </c>
      <c r="F319" s="34">
        <v>374</v>
      </c>
      <c r="G319" s="34">
        <v>232</v>
      </c>
    </row>
    <row r="320" spans="1:8" ht="15" customHeight="1" x14ac:dyDescent="0.15">
      <c r="A320" s="21" t="s">
        <v>95</v>
      </c>
      <c r="B320" s="20" t="s">
        <v>15</v>
      </c>
      <c r="C320" s="28" t="s">
        <v>92</v>
      </c>
      <c r="D320" s="34">
        <v>455</v>
      </c>
      <c r="E320" s="34">
        <v>309</v>
      </c>
      <c r="F320" s="34">
        <v>137</v>
      </c>
      <c r="G320" s="34">
        <v>9</v>
      </c>
    </row>
    <row r="321" spans="1:7" ht="15" customHeight="1" x14ac:dyDescent="0.15">
      <c r="A321" s="21"/>
      <c r="B321" s="20"/>
      <c r="C321" s="28" t="s">
        <v>90</v>
      </c>
      <c r="D321" s="34">
        <v>218</v>
      </c>
      <c r="E321" s="34">
        <v>105</v>
      </c>
      <c r="F321" s="34">
        <v>104</v>
      </c>
      <c r="G321" s="34">
        <v>9</v>
      </c>
    </row>
    <row r="322" spans="1:7" ht="15" customHeight="1" x14ac:dyDescent="0.15">
      <c r="A322" s="21"/>
      <c r="B322" s="20"/>
      <c r="C322" s="28" t="s">
        <v>88</v>
      </c>
      <c r="D322" s="34">
        <v>301</v>
      </c>
      <c r="E322" s="34">
        <v>189</v>
      </c>
      <c r="F322" s="34">
        <v>106</v>
      </c>
      <c r="G322" s="34">
        <v>6</v>
      </c>
    </row>
    <row r="323" spans="1:7" ht="15" customHeight="1" x14ac:dyDescent="0.15">
      <c r="A323" s="21"/>
      <c r="B323" s="20"/>
      <c r="C323" s="28" t="s">
        <v>86</v>
      </c>
      <c r="D323" s="34">
        <v>28</v>
      </c>
      <c r="E323" s="34">
        <v>20</v>
      </c>
      <c r="F323" s="34">
        <v>8</v>
      </c>
      <c r="G323" s="34">
        <v>0</v>
      </c>
    </row>
    <row r="324" spans="1:7" ht="15" customHeight="1" x14ac:dyDescent="0.15">
      <c r="A324" s="21"/>
      <c r="B324" s="20"/>
      <c r="C324" s="28" t="s">
        <v>84</v>
      </c>
      <c r="D324" s="34">
        <v>83</v>
      </c>
      <c r="E324" s="34">
        <v>49</v>
      </c>
      <c r="F324" s="34">
        <v>32</v>
      </c>
      <c r="G324" s="34">
        <v>2</v>
      </c>
    </row>
    <row r="325" spans="1:7" ht="15" customHeight="1" x14ac:dyDescent="0.15">
      <c r="A325" s="21"/>
      <c r="B325" s="30"/>
      <c r="C325" s="27" t="s">
        <v>82</v>
      </c>
      <c r="D325" s="34">
        <v>82</v>
      </c>
      <c r="E325" s="34">
        <v>53</v>
      </c>
      <c r="F325" s="34">
        <v>27</v>
      </c>
      <c r="G325" s="34">
        <v>2</v>
      </c>
    </row>
    <row r="326" spans="1:7" ht="15" customHeight="1" x14ac:dyDescent="0.15">
      <c r="A326" s="21"/>
      <c r="B326" s="20" t="s">
        <v>12</v>
      </c>
      <c r="C326" s="29" t="s">
        <v>94</v>
      </c>
      <c r="D326" s="34">
        <v>589</v>
      </c>
      <c r="E326" s="34">
        <v>423</v>
      </c>
      <c r="F326" s="34">
        <v>42</v>
      </c>
      <c r="G326" s="34">
        <v>124</v>
      </c>
    </row>
    <row r="327" spans="1:7" ht="15" customHeight="1" x14ac:dyDescent="0.15">
      <c r="A327" s="21"/>
      <c r="B327" s="20" t="s">
        <v>10</v>
      </c>
      <c r="C327" s="28" t="s">
        <v>92</v>
      </c>
      <c r="D327" s="34">
        <v>54</v>
      </c>
      <c r="E327" s="34">
        <v>45</v>
      </c>
      <c r="F327" s="34">
        <v>8</v>
      </c>
      <c r="G327" s="34">
        <v>1</v>
      </c>
    </row>
    <row r="328" spans="1:7" ht="15" customHeight="1" x14ac:dyDescent="0.15">
      <c r="A328" s="21"/>
      <c r="B328" s="20" t="s">
        <v>8</v>
      </c>
      <c r="C328" s="28" t="s">
        <v>90</v>
      </c>
      <c r="D328" s="34">
        <v>30</v>
      </c>
      <c r="E328" s="34">
        <v>24</v>
      </c>
      <c r="F328" s="34">
        <v>5</v>
      </c>
      <c r="G328" s="34">
        <v>1</v>
      </c>
    </row>
    <row r="329" spans="1:7" ht="15" customHeight="1" x14ac:dyDescent="0.15">
      <c r="A329" s="21"/>
      <c r="B329" s="20"/>
      <c r="C329" s="28" t="s">
        <v>88</v>
      </c>
      <c r="D329" s="34">
        <v>39</v>
      </c>
      <c r="E329" s="34">
        <v>28</v>
      </c>
      <c r="F329" s="34">
        <v>11</v>
      </c>
      <c r="G329" s="34">
        <v>0</v>
      </c>
    </row>
    <row r="330" spans="1:7" ht="15" customHeight="1" x14ac:dyDescent="0.15">
      <c r="A330" s="21"/>
      <c r="B330" s="20"/>
      <c r="C330" s="28" t="s">
        <v>86</v>
      </c>
      <c r="D330" s="34">
        <v>6</v>
      </c>
      <c r="E330" s="34">
        <v>6</v>
      </c>
      <c r="F330" s="34">
        <v>0</v>
      </c>
      <c r="G330" s="34">
        <v>0</v>
      </c>
    </row>
    <row r="331" spans="1:7" ht="15" customHeight="1" x14ac:dyDescent="0.15">
      <c r="A331" s="21"/>
      <c r="B331" s="20"/>
      <c r="C331" s="28" t="s">
        <v>84</v>
      </c>
      <c r="D331" s="34">
        <v>1</v>
      </c>
      <c r="E331" s="34">
        <v>1</v>
      </c>
      <c r="F331" s="34">
        <v>0</v>
      </c>
      <c r="G331" s="34">
        <v>0</v>
      </c>
    </row>
    <row r="332" spans="1:7" ht="15" customHeight="1" x14ac:dyDescent="0.15">
      <c r="A332" s="21"/>
      <c r="B332" s="30"/>
      <c r="C332" s="27" t="s">
        <v>82</v>
      </c>
      <c r="D332" s="34">
        <v>7</v>
      </c>
      <c r="E332" s="34">
        <v>6</v>
      </c>
      <c r="F332" s="34">
        <v>1</v>
      </c>
      <c r="G332" s="34">
        <v>0</v>
      </c>
    </row>
    <row r="333" spans="1:7" ht="15" customHeight="1" x14ac:dyDescent="0.15">
      <c r="A333" s="21"/>
      <c r="B333" s="20" t="s">
        <v>28</v>
      </c>
      <c r="C333" s="29" t="s">
        <v>94</v>
      </c>
      <c r="D333" s="34">
        <v>729</v>
      </c>
      <c r="E333" s="34">
        <v>521</v>
      </c>
      <c r="F333" s="34">
        <v>178</v>
      </c>
      <c r="G333" s="34">
        <v>30</v>
      </c>
    </row>
    <row r="334" spans="1:7" ht="15" customHeight="1" x14ac:dyDescent="0.15">
      <c r="A334" s="21"/>
      <c r="B334" s="20" t="s">
        <v>27</v>
      </c>
      <c r="C334" s="28" t="s">
        <v>92</v>
      </c>
      <c r="D334" s="34">
        <v>283</v>
      </c>
      <c r="E334" s="34">
        <v>189</v>
      </c>
      <c r="F334" s="34">
        <v>89</v>
      </c>
      <c r="G334" s="34">
        <v>5</v>
      </c>
    </row>
    <row r="335" spans="1:7" ht="15" customHeight="1" x14ac:dyDescent="0.15">
      <c r="A335" s="21"/>
      <c r="B335" s="20" t="s">
        <v>26</v>
      </c>
      <c r="C335" s="28" t="s">
        <v>90</v>
      </c>
      <c r="D335" s="34">
        <v>80</v>
      </c>
      <c r="E335" s="34">
        <v>34</v>
      </c>
      <c r="F335" s="34">
        <v>40</v>
      </c>
      <c r="G335" s="34">
        <v>6</v>
      </c>
    </row>
    <row r="336" spans="1:7" ht="15" customHeight="1" x14ac:dyDescent="0.15">
      <c r="A336" s="21"/>
      <c r="B336" s="20"/>
      <c r="C336" s="28" t="s">
        <v>88</v>
      </c>
      <c r="D336" s="34">
        <v>100</v>
      </c>
      <c r="E336" s="34">
        <v>66</v>
      </c>
      <c r="F336" s="34">
        <v>30</v>
      </c>
      <c r="G336" s="34">
        <v>4</v>
      </c>
    </row>
    <row r="337" spans="1:7" ht="15" customHeight="1" x14ac:dyDescent="0.15">
      <c r="A337" s="21"/>
      <c r="B337" s="20"/>
      <c r="C337" s="28" t="s">
        <v>86</v>
      </c>
      <c r="D337" s="34">
        <v>13</v>
      </c>
      <c r="E337" s="34">
        <v>8</v>
      </c>
      <c r="F337" s="34">
        <v>5</v>
      </c>
      <c r="G337" s="34">
        <v>0</v>
      </c>
    </row>
    <row r="338" spans="1:7" ht="15" customHeight="1" x14ac:dyDescent="0.15">
      <c r="A338" s="21"/>
      <c r="B338" s="21"/>
      <c r="C338" s="28" t="s">
        <v>84</v>
      </c>
      <c r="D338" s="34">
        <v>46</v>
      </c>
      <c r="E338" s="34">
        <v>31</v>
      </c>
      <c r="F338" s="34">
        <v>14</v>
      </c>
      <c r="G338" s="34">
        <v>1</v>
      </c>
    </row>
    <row r="339" spans="1:7" ht="15" customHeight="1" x14ac:dyDescent="0.15">
      <c r="A339" s="21"/>
      <c r="B339" s="22"/>
      <c r="C339" s="27" t="s">
        <v>82</v>
      </c>
      <c r="D339" s="34">
        <v>51</v>
      </c>
      <c r="E339" s="34">
        <v>32</v>
      </c>
      <c r="F339" s="34">
        <v>17</v>
      </c>
      <c r="G339" s="34">
        <v>2</v>
      </c>
    </row>
    <row r="340" spans="1:7" ht="15" customHeight="1" x14ac:dyDescent="0.15">
      <c r="A340" s="21"/>
      <c r="B340" s="243" t="s">
        <v>25</v>
      </c>
      <c r="C340" s="28" t="s">
        <v>94</v>
      </c>
      <c r="D340" s="34">
        <v>581</v>
      </c>
      <c r="E340" s="34">
        <v>356</v>
      </c>
      <c r="F340" s="34">
        <v>149</v>
      </c>
      <c r="G340" s="34">
        <v>76</v>
      </c>
    </row>
    <row r="341" spans="1:7" ht="15" customHeight="1" x14ac:dyDescent="0.15">
      <c r="A341" s="21"/>
      <c r="B341" s="244"/>
      <c r="C341" s="28" t="s">
        <v>92</v>
      </c>
      <c r="D341" s="34">
        <v>115</v>
      </c>
      <c r="E341" s="34">
        <v>73</v>
      </c>
      <c r="F341" s="34">
        <v>39</v>
      </c>
      <c r="G341" s="34">
        <v>3</v>
      </c>
    </row>
    <row r="342" spans="1:7" ht="15" customHeight="1" x14ac:dyDescent="0.15">
      <c r="A342" s="21"/>
      <c r="B342" s="244"/>
      <c r="C342" s="28" t="s">
        <v>90</v>
      </c>
      <c r="D342" s="34">
        <v>99</v>
      </c>
      <c r="E342" s="34">
        <v>40</v>
      </c>
      <c r="F342" s="34">
        <v>57</v>
      </c>
      <c r="G342" s="34">
        <v>2</v>
      </c>
    </row>
    <row r="343" spans="1:7" ht="15" customHeight="1" x14ac:dyDescent="0.15">
      <c r="A343" s="21"/>
      <c r="B343" s="244"/>
      <c r="C343" s="28" t="s">
        <v>88</v>
      </c>
      <c r="D343" s="34">
        <v>150</v>
      </c>
      <c r="E343" s="34">
        <v>86</v>
      </c>
      <c r="F343" s="34">
        <v>62</v>
      </c>
      <c r="G343" s="34">
        <v>2</v>
      </c>
    </row>
    <row r="344" spans="1:7" ht="15" customHeight="1" x14ac:dyDescent="0.15">
      <c r="A344" s="21"/>
      <c r="B344" s="244"/>
      <c r="C344" s="28" t="s">
        <v>86</v>
      </c>
      <c r="D344" s="34">
        <v>9</v>
      </c>
      <c r="E344" s="34">
        <v>6</v>
      </c>
      <c r="F344" s="34">
        <v>3</v>
      </c>
      <c r="G344" s="34">
        <v>0</v>
      </c>
    </row>
    <row r="345" spans="1:7" ht="15" customHeight="1" x14ac:dyDescent="0.15">
      <c r="A345" s="21"/>
      <c r="B345" s="244"/>
      <c r="C345" s="28" t="s">
        <v>84</v>
      </c>
      <c r="D345" s="34">
        <v>34</v>
      </c>
      <c r="E345" s="34">
        <v>16</v>
      </c>
      <c r="F345" s="34">
        <v>17</v>
      </c>
      <c r="G345" s="34">
        <v>1</v>
      </c>
    </row>
    <row r="346" spans="1:7" ht="15" customHeight="1" x14ac:dyDescent="0.15">
      <c r="A346" s="18"/>
      <c r="B346" s="22"/>
      <c r="C346" s="27" t="s">
        <v>82</v>
      </c>
      <c r="D346" s="34">
        <v>23</v>
      </c>
      <c r="E346" s="34">
        <v>14</v>
      </c>
      <c r="F346" s="34">
        <v>9</v>
      </c>
      <c r="G346" s="34">
        <v>0</v>
      </c>
    </row>
    <row r="347" spans="1:7" ht="15" customHeight="1" x14ac:dyDescent="0.15">
      <c r="A347" s="21" t="s">
        <v>80</v>
      </c>
      <c r="B347" s="23" t="s">
        <v>17</v>
      </c>
      <c r="C347" s="28" t="s">
        <v>78</v>
      </c>
      <c r="D347" s="34">
        <v>1213</v>
      </c>
      <c r="E347" s="34">
        <v>767</v>
      </c>
      <c r="F347" s="34">
        <v>415</v>
      </c>
      <c r="G347" s="34">
        <v>31</v>
      </c>
    </row>
    <row r="348" spans="1:7" ht="15" customHeight="1" x14ac:dyDescent="0.15">
      <c r="A348" s="21" t="s">
        <v>79</v>
      </c>
      <c r="B348" s="20" t="s">
        <v>15</v>
      </c>
      <c r="C348" s="28" t="s">
        <v>77</v>
      </c>
      <c r="D348" s="34">
        <v>493</v>
      </c>
      <c r="E348" s="34">
        <v>336</v>
      </c>
      <c r="F348" s="34">
        <v>148</v>
      </c>
      <c r="G348" s="34">
        <v>9</v>
      </c>
    </row>
    <row r="349" spans="1:7" ht="15" customHeight="1" x14ac:dyDescent="0.15">
      <c r="A349" s="21"/>
      <c r="B349" s="21"/>
      <c r="C349" s="28" t="s">
        <v>76</v>
      </c>
      <c r="D349" s="34">
        <v>582</v>
      </c>
      <c r="E349" s="34">
        <v>437</v>
      </c>
      <c r="F349" s="34">
        <v>131</v>
      </c>
      <c r="G349" s="34">
        <v>14</v>
      </c>
    </row>
    <row r="350" spans="1:7" ht="15" customHeight="1" x14ac:dyDescent="0.15">
      <c r="A350" s="21"/>
      <c r="B350" s="21"/>
      <c r="C350" s="28" t="s">
        <v>75</v>
      </c>
      <c r="D350" s="34">
        <v>239</v>
      </c>
      <c r="E350" s="34">
        <v>190</v>
      </c>
      <c r="F350" s="34">
        <v>45</v>
      </c>
      <c r="G350" s="34">
        <v>4</v>
      </c>
    </row>
    <row r="351" spans="1:7" ht="15" customHeight="1" x14ac:dyDescent="0.15">
      <c r="A351" s="21"/>
      <c r="B351" s="21"/>
      <c r="C351" s="28" t="s">
        <v>74</v>
      </c>
      <c r="D351" s="34">
        <v>529</v>
      </c>
      <c r="E351" s="34">
        <v>294</v>
      </c>
      <c r="F351" s="34">
        <v>36</v>
      </c>
      <c r="G351" s="34">
        <v>199</v>
      </c>
    </row>
    <row r="352" spans="1:7" ht="15" customHeight="1" x14ac:dyDescent="0.15">
      <c r="A352" s="21"/>
      <c r="B352" s="22"/>
      <c r="C352" s="27" t="s">
        <v>6</v>
      </c>
      <c r="D352" s="34">
        <v>60</v>
      </c>
      <c r="E352" s="34">
        <v>44</v>
      </c>
      <c r="F352" s="34">
        <v>13</v>
      </c>
      <c r="G352" s="34">
        <v>3</v>
      </c>
    </row>
    <row r="353" spans="1:7" ht="15" customHeight="1" x14ac:dyDescent="0.15">
      <c r="A353" s="21"/>
      <c r="B353" s="20" t="s">
        <v>12</v>
      </c>
      <c r="C353" s="28" t="s">
        <v>78</v>
      </c>
      <c r="D353" s="34">
        <v>130</v>
      </c>
      <c r="E353" s="34">
        <v>107</v>
      </c>
      <c r="F353" s="34">
        <v>20</v>
      </c>
      <c r="G353" s="34">
        <v>3</v>
      </c>
    </row>
    <row r="354" spans="1:7" ht="15" customHeight="1" x14ac:dyDescent="0.15">
      <c r="A354" s="21"/>
      <c r="B354" s="20" t="s">
        <v>10</v>
      </c>
      <c r="C354" s="28" t="s">
        <v>77</v>
      </c>
      <c r="D354" s="34">
        <v>71</v>
      </c>
      <c r="E354" s="34">
        <v>51</v>
      </c>
      <c r="F354" s="34">
        <v>19</v>
      </c>
      <c r="G354" s="34">
        <v>1</v>
      </c>
    </row>
    <row r="355" spans="1:7" ht="15" customHeight="1" x14ac:dyDescent="0.15">
      <c r="A355" s="21"/>
      <c r="B355" s="20" t="s">
        <v>8</v>
      </c>
      <c r="C355" s="28" t="s">
        <v>76</v>
      </c>
      <c r="D355" s="34">
        <v>103</v>
      </c>
      <c r="E355" s="34">
        <v>92</v>
      </c>
      <c r="F355" s="34">
        <v>8</v>
      </c>
      <c r="G355" s="34">
        <v>3</v>
      </c>
    </row>
    <row r="356" spans="1:7" ht="15" customHeight="1" x14ac:dyDescent="0.15">
      <c r="A356" s="21"/>
      <c r="B356" s="20"/>
      <c r="C356" s="28" t="s">
        <v>75</v>
      </c>
      <c r="D356" s="34">
        <v>81</v>
      </c>
      <c r="E356" s="34">
        <v>70</v>
      </c>
      <c r="F356" s="34">
        <v>11</v>
      </c>
      <c r="G356" s="34">
        <v>0</v>
      </c>
    </row>
    <row r="357" spans="1:7" ht="15" customHeight="1" x14ac:dyDescent="0.15">
      <c r="A357" s="21"/>
      <c r="B357" s="21"/>
      <c r="C357" s="28" t="s">
        <v>74</v>
      </c>
      <c r="D357" s="34">
        <v>336</v>
      </c>
      <c r="E357" s="34">
        <v>208</v>
      </c>
      <c r="F357" s="34">
        <v>9</v>
      </c>
      <c r="G357" s="34">
        <v>119</v>
      </c>
    </row>
    <row r="358" spans="1:7" ht="15" customHeight="1" x14ac:dyDescent="0.15">
      <c r="A358" s="21"/>
      <c r="B358" s="22"/>
      <c r="C358" s="27" t="s">
        <v>6</v>
      </c>
      <c r="D358" s="34">
        <v>5</v>
      </c>
      <c r="E358" s="34">
        <v>5</v>
      </c>
      <c r="F358" s="34">
        <v>0</v>
      </c>
      <c r="G358" s="34">
        <v>0</v>
      </c>
    </row>
    <row r="359" spans="1:7" ht="15" customHeight="1" x14ac:dyDescent="0.15">
      <c r="A359" s="21"/>
      <c r="B359" s="20" t="s">
        <v>28</v>
      </c>
      <c r="C359" s="28" t="s">
        <v>78</v>
      </c>
      <c r="D359" s="34">
        <v>610</v>
      </c>
      <c r="E359" s="34">
        <v>394</v>
      </c>
      <c r="F359" s="34">
        <v>196</v>
      </c>
      <c r="G359" s="34">
        <v>20</v>
      </c>
    </row>
    <row r="360" spans="1:7" ht="15" customHeight="1" x14ac:dyDescent="0.15">
      <c r="A360" s="21"/>
      <c r="B360" s="20" t="s">
        <v>27</v>
      </c>
      <c r="C360" s="28" t="s">
        <v>77</v>
      </c>
      <c r="D360" s="34">
        <v>254</v>
      </c>
      <c r="E360" s="34">
        <v>171</v>
      </c>
      <c r="F360" s="34">
        <v>78</v>
      </c>
      <c r="G360" s="34">
        <v>5</v>
      </c>
    </row>
    <row r="361" spans="1:7" ht="15" customHeight="1" x14ac:dyDescent="0.15">
      <c r="A361" s="21"/>
      <c r="B361" s="20" t="s">
        <v>26</v>
      </c>
      <c r="C361" s="28" t="s">
        <v>76</v>
      </c>
      <c r="D361" s="34">
        <v>276</v>
      </c>
      <c r="E361" s="34">
        <v>196</v>
      </c>
      <c r="F361" s="34">
        <v>76</v>
      </c>
      <c r="G361" s="34">
        <v>4</v>
      </c>
    </row>
    <row r="362" spans="1:7" ht="15" customHeight="1" x14ac:dyDescent="0.15">
      <c r="A362" s="21"/>
      <c r="B362" s="20"/>
      <c r="C362" s="28" t="s">
        <v>75</v>
      </c>
      <c r="D362" s="34">
        <v>86</v>
      </c>
      <c r="E362" s="34">
        <v>72</v>
      </c>
      <c r="F362" s="34">
        <v>12</v>
      </c>
      <c r="G362" s="34">
        <v>2</v>
      </c>
    </row>
    <row r="363" spans="1:7" ht="15" customHeight="1" x14ac:dyDescent="0.15">
      <c r="A363" s="21"/>
      <c r="B363" s="21"/>
      <c r="C363" s="28" t="s">
        <v>74</v>
      </c>
      <c r="D363" s="34">
        <v>45</v>
      </c>
      <c r="E363" s="34">
        <v>26</v>
      </c>
      <c r="F363" s="34">
        <v>3</v>
      </c>
      <c r="G363" s="34">
        <v>16</v>
      </c>
    </row>
    <row r="364" spans="1:7" ht="15" customHeight="1" x14ac:dyDescent="0.15">
      <c r="A364" s="21"/>
      <c r="B364" s="22"/>
      <c r="C364" s="27" t="s">
        <v>6</v>
      </c>
      <c r="D364" s="34">
        <v>31</v>
      </c>
      <c r="E364" s="34">
        <v>22</v>
      </c>
      <c r="F364" s="34">
        <v>8</v>
      </c>
      <c r="G364" s="34">
        <v>1</v>
      </c>
    </row>
    <row r="365" spans="1:7" ht="15" customHeight="1" x14ac:dyDescent="0.15">
      <c r="A365" s="21"/>
      <c r="B365" s="243" t="s">
        <v>25</v>
      </c>
      <c r="C365" s="28" t="s">
        <v>78</v>
      </c>
      <c r="D365" s="34">
        <v>452</v>
      </c>
      <c r="E365" s="34">
        <v>253</v>
      </c>
      <c r="F365" s="34">
        <v>191</v>
      </c>
      <c r="G365" s="34">
        <v>8</v>
      </c>
    </row>
    <row r="366" spans="1:7" ht="15" customHeight="1" x14ac:dyDescent="0.15">
      <c r="A366" s="21"/>
      <c r="B366" s="244"/>
      <c r="C366" s="28" t="s">
        <v>77</v>
      </c>
      <c r="D366" s="34">
        <v>154</v>
      </c>
      <c r="E366" s="34">
        <v>102</v>
      </c>
      <c r="F366" s="34">
        <v>49</v>
      </c>
      <c r="G366" s="34">
        <v>3</v>
      </c>
    </row>
    <row r="367" spans="1:7" ht="15" customHeight="1" x14ac:dyDescent="0.15">
      <c r="A367" s="21"/>
      <c r="B367" s="244"/>
      <c r="C367" s="28" t="s">
        <v>76</v>
      </c>
      <c r="D367" s="34">
        <v>184</v>
      </c>
      <c r="E367" s="34">
        <v>132</v>
      </c>
      <c r="F367" s="34">
        <v>45</v>
      </c>
      <c r="G367" s="34">
        <v>7</v>
      </c>
    </row>
    <row r="368" spans="1:7" ht="15" customHeight="1" x14ac:dyDescent="0.15">
      <c r="A368" s="21"/>
      <c r="B368" s="244"/>
      <c r="C368" s="28" t="s">
        <v>75</v>
      </c>
      <c r="D368" s="34">
        <v>62</v>
      </c>
      <c r="E368" s="34">
        <v>38</v>
      </c>
      <c r="F368" s="34">
        <v>22</v>
      </c>
      <c r="G368" s="34">
        <v>2</v>
      </c>
    </row>
    <row r="369" spans="1:7" ht="15" customHeight="1" x14ac:dyDescent="0.15">
      <c r="A369" s="21"/>
      <c r="B369" s="244"/>
      <c r="C369" s="28" t="s">
        <v>74</v>
      </c>
      <c r="D369" s="34">
        <v>136</v>
      </c>
      <c r="E369" s="34">
        <v>50</v>
      </c>
      <c r="F369" s="34">
        <v>24</v>
      </c>
      <c r="G369" s="34">
        <v>62</v>
      </c>
    </row>
    <row r="370" spans="1:7" ht="15" customHeight="1" x14ac:dyDescent="0.15">
      <c r="A370" s="18"/>
      <c r="B370" s="245"/>
      <c r="C370" s="27" t="s">
        <v>6</v>
      </c>
      <c r="D370" s="34">
        <v>23</v>
      </c>
      <c r="E370" s="34">
        <v>16</v>
      </c>
      <c r="F370" s="34">
        <v>5</v>
      </c>
      <c r="G370" s="34">
        <v>2</v>
      </c>
    </row>
    <row r="371" spans="1:7" ht="15" customHeight="1" x14ac:dyDescent="0.15">
      <c r="A371" s="21" t="s">
        <v>73</v>
      </c>
      <c r="B371" s="23" t="s">
        <v>17</v>
      </c>
      <c r="C371" s="26" t="s">
        <v>71</v>
      </c>
      <c r="D371" s="34">
        <v>39</v>
      </c>
      <c r="E371" s="34">
        <v>28</v>
      </c>
      <c r="F371" s="34">
        <v>8</v>
      </c>
      <c r="G371" s="34">
        <v>3</v>
      </c>
    </row>
    <row r="372" spans="1:7" ht="15" customHeight="1" x14ac:dyDescent="0.15">
      <c r="A372" s="25" t="s">
        <v>72</v>
      </c>
      <c r="B372" s="20" t="s">
        <v>15</v>
      </c>
      <c r="C372" s="19" t="s">
        <v>70</v>
      </c>
      <c r="D372" s="34">
        <v>61</v>
      </c>
      <c r="E372" s="34">
        <v>45</v>
      </c>
      <c r="F372" s="34">
        <v>8</v>
      </c>
      <c r="G372" s="34">
        <v>8</v>
      </c>
    </row>
    <row r="373" spans="1:7" ht="15" customHeight="1" x14ac:dyDescent="0.15">
      <c r="A373" s="21"/>
      <c r="B373" s="20"/>
      <c r="C373" s="19" t="s">
        <v>69</v>
      </c>
      <c r="D373" s="34">
        <v>209</v>
      </c>
      <c r="E373" s="34">
        <v>146</v>
      </c>
      <c r="F373" s="34">
        <v>29</v>
      </c>
      <c r="G373" s="34">
        <v>34</v>
      </c>
    </row>
    <row r="374" spans="1:7" ht="15" customHeight="1" x14ac:dyDescent="0.15">
      <c r="A374" s="21"/>
      <c r="B374" s="21"/>
      <c r="C374" s="19" t="s">
        <v>68</v>
      </c>
      <c r="D374" s="34">
        <v>317</v>
      </c>
      <c r="E374" s="34">
        <v>212</v>
      </c>
      <c r="F374" s="34">
        <v>82</v>
      </c>
      <c r="G374" s="34">
        <v>23</v>
      </c>
    </row>
    <row r="375" spans="1:7" ht="15" customHeight="1" x14ac:dyDescent="0.15">
      <c r="A375" s="21"/>
      <c r="B375" s="21"/>
      <c r="C375" s="19" t="s">
        <v>67</v>
      </c>
      <c r="D375" s="34">
        <v>486</v>
      </c>
      <c r="E375" s="34">
        <v>324</v>
      </c>
      <c r="F375" s="34">
        <v>120</v>
      </c>
      <c r="G375" s="34">
        <v>42</v>
      </c>
    </row>
    <row r="376" spans="1:7" ht="15" customHeight="1" x14ac:dyDescent="0.15">
      <c r="A376" s="21"/>
      <c r="B376" s="21"/>
      <c r="C376" s="19" t="s">
        <v>66</v>
      </c>
      <c r="D376" s="34">
        <v>1009</v>
      </c>
      <c r="E376" s="34">
        <v>643</v>
      </c>
      <c r="F376" s="34">
        <v>275</v>
      </c>
      <c r="G376" s="34">
        <v>91</v>
      </c>
    </row>
    <row r="377" spans="1:7" ht="15" customHeight="1" x14ac:dyDescent="0.15">
      <c r="A377" s="21"/>
      <c r="B377" s="21"/>
      <c r="C377" s="19" t="s">
        <v>65</v>
      </c>
      <c r="D377" s="34">
        <v>849</v>
      </c>
      <c r="E377" s="34">
        <v>573</v>
      </c>
      <c r="F377" s="34">
        <v>223</v>
      </c>
      <c r="G377" s="34">
        <v>53</v>
      </c>
    </row>
    <row r="378" spans="1:7" ht="15" customHeight="1" x14ac:dyDescent="0.15">
      <c r="A378" s="21"/>
      <c r="B378" s="21"/>
      <c r="C378" s="19" t="s">
        <v>64</v>
      </c>
      <c r="D378" s="34">
        <v>112</v>
      </c>
      <c r="E378" s="34">
        <v>77</v>
      </c>
      <c r="F378" s="34">
        <v>31</v>
      </c>
      <c r="G378" s="34">
        <v>4</v>
      </c>
    </row>
    <row r="379" spans="1:7" ht="15" customHeight="1" x14ac:dyDescent="0.15">
      <c r="A379" s="21"/>
      <c r="B379" s="22"/>
      <c r="C379" s="17" t="s">
        <v>5</v>
      </c>
      <c r="D379" s="34">
        <v>34</v>
      </c>
      <c r="E379" s="34">
        <v>20</v>
      </c>
      <c r="F379" s="34">
        <v>12</v>
      </c>
      <c r="G379" s="34">
        <v>2</v>
      </c>
    </row>
    <row r="380" spans="1:7" ht="15" customHeight="1" x14ac:dyDescent="0.15">
      <c r="A380" s="21"/>
      <c r="B380" s="20" t="s">
        <v>12</v>
      </c>
      <c r="C380" s="26" t="s">
        <v>71</v>
      </c>
      <c r="D380" s="34">
        <v>27</v>
      </c>
      <c r="E380" s="34">
        <v>23</v>
      </c>
      <c r="F380" s="34">
        <v>2</v>
      </c>
      <c r="G380" s="34">
        <v>2</v>
      </c>
    </row>
    <row r="381" spans="1:7" ht="15" customHeight="1" x14ac:dyDescent="0.15">
      <c r="A381" s="21"/>
      <c r="B381" s="20" t="s">
        <v>10</v>
      </c>
      <c r="C381" s="19" t="s">
        <v>70</v>
      </c>
      <c r="D381" s="34">
        <v>46</v>
      </c>
      <c r="E381" s="34">
        <v>35</v>
      </c>
      <c r="F381" s="34">
        <v>3</v>
      </c>
      <c r="G381" s="34">
        <v>8</v>
      </c>
    </row>
    <row r="382" spans="1:7" ht="15" customHeight="1" x14ac:dyDescent="0.15">
      <c r="A382" s="21"/>
      <c r="B382" s="20" t="s">
        <v>8</v>
      </c>
      <c r="C382" s="19" t="s">
        <v>69</v>
      </c>
      <c r="D382" s="34">
        <v>153</v>
      </c>
      <c r="E382" s="34">
        <v>114</v>
      </c>
      <c r="F382" s="34">
        <v>8</v>
      </c>
      <c r="G382" s="34">
        <v>31</v>
      </c>
    </row>
    <row r="383" spans="1:7" ht="15" customHeight="1" x14ac:dyDescent="0.15">
      <c r="A383" s="21"/>
      <c r="B383" s="21"/>
      <c r="C383" s="19" t="s">
        <v>68</v>
      </c>
      <c r="D383" s="34">
        <v>145</v>
      </c>
      <c r="E383" s="34">
        <v>113</v>
      </c>
      <c r="F383" s="34">
        <v>16</v>
      </c>
      <c r="G383" s="34">
        <v>16</v>
      </c>
    </row>
    <row r="384" spans="1:7" ht="15" customHeight="1" x14ac:dyDescent="0.15">
      <c r="A384" s="21"/>
      <c r="B384" s="21"/>
      <c r="C384" s="19" t="s">
        <v>67</v>
      </c>
      <c r="D384" s="34">
        <v>136</v>
      </c>
      <c r="E384" s="34">
        <v>92</v>
      </c>
      <c r="F384" s="34">
        <v>19</v>
      </c>
      <c r="G384" s="34">
        <v>25</v>
      </c>
    </row>
    <row r="385" spans="1:7" ht="15" customHeight="1" x14ac:dyDescent="0.15">
      <c r="A385" s="21"/>
      <c r="B385" s="21"/>
      <c r="C385" s="19" t="s">
        <v>66</v>
      </c>
      <c r="D385" s="34">
        <v>120</v>
      </c>
      <c r="E385" s="34">
        <v>87</v>
      </c>
      <c r="F385" s="34">
        <v>10</v>
      </c>
      <c r="G385" s="34">
        <v>23</v>
      </c>
    </row>
    <row r="386" spans="1:7" ht="15" customHeight="1" x14ac:dyDescent="0.15">
      <c r="A386" s="21"/>
      <c r="B386" s="21"/>
      <c r="C386" s="19" t="s">
        <v>65</v>
      </c>
      <c r="D386" s="34">
        <v>89</v>
      </c>
      <c r="E386" s="34">
        <v>62</v>
      </c>
      <c r="F386" s="34">
        <v>8</v>
      </c>
      <c r="G386" s="34">
        <v>19</v>
      </c>
    </row>
    <row r="387" spans="1:7" ht="15" customHeight="1" x14ac:dyDescent="0.15">
      <c r="A387" s="21"/>
      <c r="B387" s="21"/>
      <c r="C387" s="19" t="s">
        <v>64</v>
      </c>
      <c r="D387" s="34">
        <v>10</v>
      </c>
      <c r="E387" s="34">
        <v>7</v>
      </c>
      <c r="F387" s="34">
        <v>1</v>
      </c>
      <c r="G387" s="34">
        <v>2</v>
      </c>
    </row>
    <row r="388" spans="1:7" ht="15" customHeight="1" x14ac:dyDescent="0.15">
      <c r="A388" s="21"/>
      <c r="B388" s="22"/>
      <c r="C388" s="17" t="s">
        <v>5</v>
      </c>
      <c r="D388" s="34">
        <v>0</v>
      </c>
      <c r="E388" s="34">
        <v>0</v>
      </c>
      <c r="F388" s="34">
        <v>0</v>
      </c>
      <c r="G388" s="34">
        <v>0</v>
      </c>
    </row>
    <row r="389" spans="1:7" ht="15" customHeight="1" x14ac:dyDescent="0.15">
      <c r="A389" s="21"/>
      <c r="B389" s="20" t="s">
        <v>28</v>
      </c>
      <c r="C389" s="26" t="s">
        <v>71</v>
      </c>
      <c r="D389" s="34">
        <v>5</v>
      </c>
      <c r="E389" s="34">
        <v>3</v>
      </c>
      <c r="F389" s="34">
        <v>1</v>
      </c>
      <c r="G389" s="34">
        <v>1</v>
      </c>
    </row>
    <row r="390" spans="1:7" ht="15" customHeight="1" x14ac:dyDescent="0.15">
      <c r="A390" s="21"/>
      <c r="B390" s="20" t="s">
        <v>27</v>
      </c>
      <c r="C390" s="19" t="s">
        <v>70</v>
      </c>
      <c r="D390" s="34">
        <v>13</v>
      </c>
      <c r="E390" s="34">
        <v>8</v>
      </c>
      <c r="F390" s="34">
        <v>5</v>
      </c>
      <c r="G390" s="34">
        <v>0</v>
      </c>
    </row>
    <row r="391" spans="1:7" ht="15" customHeight="1" x14ac:dyDescent="0.15">
      <c r="A391" s="21"/>
      <c r="B391" s="20" t="s">
        <v>26</v>
      </c>
      <c r="C391" s="19" t="s">
        <v>69</v>
      </c>
      <c r="D391" s="34">
        <v>48</v>
      </c>
      <c r="E391" s="34">
        <v>29</v>
      </c>
      <c r="F391" s="34">
        <v>16</v>
      </c>
      <c r="G391" s="34">
        <v>3</v>
      </c>
    </row>
    <row r="392" spans="1:7" ht="15" customHeight="1" x14ac:dyDescent="0.15">
      <c r="A392" s="21"/>
      <c r="B392" s="20"/>
      <c r="C392" s="19" t="s">
        <v>68</v>
      </c>
      <c r="D392" s="34">
        <v>137</v>
      </c>
      <c r="E392" s="34">
        <v>80</v>
      </c>
      <c r="F392" s="34">
        <v>55</v>
      </c>
      <c r="G392" s="34">
        <v>2</v>
      </c>
    </row>
    <row r="393" spans="1:7" ht="15" customHeight="1" x14ac:dyDescent="0.15">
      <c r="A393" s="21"/>
      <c r="B393" s="21"/>
      <c r="C393" s="19" t="s">
        <v>67</v>
      </c>
      <c r="D393" s="34">
        <v>253</v>
      </c>
      <c r="E393" s="34">
        <v>171</v>
      </c>
      <c r="F393" s="34">
        <v>73</v>
      </c>
      <c r="G393" s="34">
        <v>9</v>
      </c>
    </row>
    <row r="394" spans="1:7" ht="15" customHeight="1" x14ac:dyDescent="0.15">
      <c r="A394" s="21"/>
      <c r="B394" s="21"/>
      <c r="C394" s="19" t="s">
        <v>66</v>
      </c>
      <c r="D394" s="34">
        <v>388</v>
      </c>
      <c r="E394" s="34">
        <v>278</v>
      </c>
      <c r="F394" s="34">
        <v>94</v>
      </c>
      <c r="G394" s="34">
        <v>16</v>
      </c>
    </row>
    <row r="395" spans="1:7" ht="15" customHeight="1" x14ac:dyDescent="0.15">
      <c r="A395" s="21"/>
      <c r="B395" s="21"/>
      <c r="C395" s="19" t="s">
        <v>65</v>
      </c>
      <c r="D395" s="34">
        <v>406</v>
      </c>
      <c r="E395" s="34">
        <v>280</v>
      </c>
      <c r="F395" s="34">
        <v>110</v>
      </c>
      <c r="G395" s="34">
        <v>16</v>
      </c>
    </row>
    <row r="396" spans="1:7" ht="15" customHeight="1" x14ac:dyDescent="0.15">
      <c r="A396" s="21"/>
      <c r="B396" s="21"/>
      <c r="C396" s="19" t="s">
        <v>64</v>
      </c>
      <c r="D396" s="34">
        <v>52</v>
      </c>
      <c r="E396" s="34">
        <v>32</v>
      </c>
      <c r="F396" s="34">
        <v>19</v>
      </c>
      <c r="G396" s="34">
        <v>1</v>
      </c>
    </row>
    <row r="397" spans="1:7" ht="15" customHeight="1" x14ac:dyDescent="0.15">
      <c r="A397" s="21"/>
      <c r="B397" s="22"/>
      <c r="C397" s="17" t="s">
        <v>5</v>
      </c>
      <c r="D397" s="34">
        <v>0</v>
      </c>
      <c r="E397" s="34">
        <v>0</v>
      </c>
      <c r="F397" s="34">
        <v>0</v>
      </c>
      <c r="G397" s="34">
        <v>0</v>
      </c>
    </row>
    <row r="398" spans="1:7" ht="15" customHeight="1" x14ac:dyDescent="0.15">
      <c r="A398" s="21"/>
      <c r="B398" s="243" t="s">
        <v>25</v>
      </c>
      <c r="C398" s="26" t="s">
        <v>71</v>
      </c>
      <c r="D398" s="34">
        <v>7</v>
      </c>
      <c r="E398" s="34">
        <v>2</v>
      </c>
      <c r="F398" s="34">
        <v>5</v>
      </c>
      <c r="G398" s="34">
        <v>0</v>
      </c>
    </row>
    <row r="399" spans="1:7" ht="15" customHeight="1" x14ac:dyDescent="0.15">
      <c r="A399" s="21"/>
      <c r="B399" s="244"/>
      <c r="C399" s="19" t="s">
        <v>70</v>
      </c>
      <c r="D399" s="34">
        <v>2</v>
      </c>
      <c r="E399" s="34">
        <v>2</v>
      </c>
      <c r="F399" s="34">
        <v>0</v>
      </c>
      <c r="G399" s="34">
        <v>0</v>
      </c>
    </row>
    <row r="400" spans="1:7" ht="15" customHeight="1" x14ac:dyDescent="0.15">
      <c r="A400" s="21"/>
      <c r="B400" s="244"/>
      <c r="C400" s="19" t="s">
        <v>69</v>
      </c>
      <c r="D400" s="34">
        <v>7</v>
      </c>
      <c r="E400" s="34">
        <v>2</v>
      </c>
      <c r="F400" s="34">
        <v>5</v>
      </c>
      <c r="G400" s="34">
        <v>0</v>
      </c>
    </row>
    <row r="401" spans="1:7" ht="15" customHeight="1" x14ac:dyDescent="0.15">
      <c r="A401" s="21"/>
      <c r="B401" s="244"/>
      <c r="C401" s="19" t="s">
        <v>68</v>
      </c>
      <c r="D401" s="34">
        <v>31</v>
      </c>
      <c r="E401" s="34">
        <v>16</v>
      </c>
      <c r="F401" s="34">
        <v>10</v>
      </c>
      <c r="G401" s="34">
        <v>5</v>
      </c>
    </row>
    <row r="402" spans="1:7" ht="15" customHeight="1" x14ac:dyDescent="0.15">
      <c r="A402" s="21"/>
      <c r="B402" s="244"/>
      <c r="C402" s="19" t="s">
        <v>67</v>
      </c>
      <c r="D402" s="34">
        <v>89</v>
      </c>
      <c r="E402" s="34">
        <v>55</v>
      </c>
      <c r="F402" s="34">
        <v>26</v>
      </c>
      <c r="G402" s="34">
        <v>8</v>
      </c>
    </row>
    <row r="403" spans="1:7" ht="15" customHeight="1" x14ac:dyDescent="0.15">
      <c r="A403" s="21"/>
      <c r="B403" s="244"/>
      <c r="C403" s="19" t="s">
        <v>66</v>
      </c>
      <c r="D403" s="34">
        <v>463</v>
      </c>
      <c r="E403" s="34">
        <v>247</v>
      </c>
      <c r="F403" s="34">
        <v>165</v>
      </c>
      <c r="G403" s="34">
        <v>51</v>
      </c>
    </row>
    <row r="404" spans="1:7" ht="15" customHeight="1" x14ac:dyDescent="0.15">
      <c r="A404" s="21"/>
      <c r="B404" s="21"/>
      <c r="C404" s="19" t="s">
        <v>65</v>
      </c>
      <c r="D404" s="34">
        <v>330</v>
      </c>
      <c r="E404" s="34">
        <v>211</v>
      </c>
      <c r="F404" s="34">
        <v>102</v>
      </c>
      <c r="G404" s="34">
        <v>17</v>
      </c>
    </row>
    <row r="405" spans="1:7" ht="15" customHeight="1" x14ac:dyDescent="0.15">
      <c r="A405" s="21"/>
      <c r="B405" s="21"/>
      <c r="C405" s="19" t="s">
        <v>64</v>
      </c>
      <c r="D405" s="34">
        <v>48</v>
      </c>
      <c r="E405" s="34">
        <v>36</v>
      </c>
      <c r="F405" s="34">
        <v>11</v>
      </c>
      <c r="G405" s="34">
        <v>1</v>
      </c>
    </row>
    <row r="406" spans="1:7" ht="15" customHeight="1" x14ac:dyDescent="0.15">
      <c r="A406" s="18"/>
      <c r="B406" s="22"/>
      <c r="C406" s="17" t="s">
        <v>5</v>
      </c>
      <c r="D406" s="34">
        <v>34</v>
      </c>
      <c r="E406" s="34">
        <v>20</v>
      </c>
      <c r="F406" s="34">
        <v>12</v>
      </c>
      <c r="G406" s="34">
        <v>2</v>
      </c>
    </row>
    <row r="407" spans="1:7" ht="15" customHeight="1" x14ac:dyDescent="0.15">
      <c r="A407" s="21" t="s">
        <v>63</v>
      </c>
      <c r="B407" s="23" t="s">
        <v>17</v>
      </c>
      <c r="C407" s="19" t="s">
        <v>61</v>
      </c>
      <c r="D407" s="34">
        <v>211</v>
      </c>
      <c r="E407" s="34">
        <v>116</v>
      </c>
      <c r="F407" s="34">
        <v>93</v>
      </c>
      <c r="G407" s="34">
        <v>2</v>
      </c>
    </row>
    <row r="408" spans="1:7" ht="15" customHeight="1" x14ac:dyDescent="0.15">
      <c r="A408" s="25" t="s">
        <v>62</v>
      </c>
      <c r="B408" s="20" t="s">
        <v>15</v>
      </c>
      <c r="C408" s="19" t="s">
        <v>60</v>
      </c>
      <c r="D408" s="34">
        <v>579</v>
      </c>
      <c r="E408" s="34">
        <v>367</v>
      </c>
      <c r="F408" s="34">
        <v>193</v>
      </c>
      <c r="G408" s="34">
        <v>19</v>
      </c>
    </row>
    <row r="409" spans="1:7" ht="15" customHeight="1" x14ac:dyDescent="0.15">
      <c r="A409" s="21"/>
      <c r="B409" s="20"/>
      <c r="C409" s="19" t="s">
        <v>59</v>
      </c>
      <c r="D409" s="34">
        <v>650</v>
      </c>
      <c r="E409" s="34">
        <v>420</v>
      </c>
      <c r="F409" s="34">
        <v>208</v>
      </c>
      <c r="G409" s="34">
        <v>22</v>
      </c>
    </row>
    <row r="410" spans="1:7" ht="15" customHeight="1" x14ac:dyDescent="0.15">
      <c r="A410" s="21"/>
      <c r="B410" s="21"/>
      <c r="C410" s="19" t="s">
        <v>58</v>
      </c>
      <c r="D410" s="34">
        <v>487</v>
      </c>
      <c r="E410" s="34">
        <v>332</v>
      </c>
      <c r="F410" s="34">
        <v>127</v>
      </c>
      <c r="G410" s="34">
        <v>28</v>
      </c>
    </row>
    <row r="411" spans="1:7" ht="15" customHeight="1" x14ac:dyDescent="0.15">
      <c r="A411" s="21"/>
      <c r="B411" s="21"/>
      <c r="C411" s="19" t="s">
        <v>57</v>
      </c>
      <c r="D411" s="34">
        <v>347</v>
      </c>
      <c r="E411" s="34">
        <v>243</v>
      </c>
      <c r="F411" s="34">
        <v>61</v>
      </c>
      <c r="G411" s="34">
        <v>43</v>
      </c>
    </row>
    <row r="412" spans="1:7" ht="15" customHeight="1" x14ac:dyDescent="0.15">
      <c r="A412" s="21"/>
      <c r="B412" s="21"/>
      <c r="C412" s="19" t="s">
        <v>56</v>
      </c>
      <c r="D412" s="34">
        <v>340</v>
      </c>
      <c r="E412" s="34">
        <v>239</v>
      </c>
      <c r="F412" s="34">
        <v>49</v>
      </c>
      <c r="G412" s="34">
        <v>52</v>
      </c>
    </row>
    <row r="413" spans="1:7" ht="15" customHeight="1" x14ac:dyDescent="0.15">
      <c r="A413" s="21"/>
      <c r="B413" s="21"/>
      <c r="C413" s="19" t="s">
        <v>55</v>
      </c>
      <c r="D413" s="34">
        <v>290</v>
      </c>
      <c r="E413" s="34">
        <v>212</v>
      </c>
      <c r="F413" s="34">
        <v>25</v>
      </c>
      <c r="G413" s="34">
        <v>53</v>
      </c>
    </row>
    <row r="414" spans="1:7" ht="15" customHeight="1" x14ac:dyDescent="0.15">
      <c r="A414" s="21"/>
      <c r="B414" s="21"/>
      <c r="C414" s="19" t="s">
        <v>54</v>
      </c>
      <c r="D414" s="34">
        <v>101</v>
      </c>
      <c r="E414" s="34">
        <v>67</v>
      </c>
      <c r="F414" s="34">
        <v>11</v>
      </c>
      <c r="G414" s="34">
        <v>23</v>
      </c>
    </row>
    <row r="415" spans="1:7" ht="15" customHeight="1" x14ac:dyDescent="0.15">
      <c r="A415" s="21"/>
      <c r="B415" s="21"/>
      <c r="C415" s="19" t="s">
        <v>53</v>
      </c>
      <c r="D415" s="34">
        <v>76</v>
      </c>
      <c r="E415" s="34">
        <v>49</v>
      </c>
      <c r="F415" s="34">
        <v>11</v>
      </c>
      <c r="G415" s="34">
        <v>16</v>
      </c>
    </row>
    <row r="416" spans="1:7" ht="15" customHeight="1" x14ac:dyDescent="0.15">
      <c r="A416" s="21"/>
      <c r="B416" s="22"/>
      <c r="C416" s="17" t="s">
        <v>32</v>
      </c>
      <c r="D416" s="34">
        <v>35</v>
      </c>
      <c r="E416" s="34">
        <v>23</v>
      </c>
      <c r="F416" s="34">
        <v>10</v>
      </c>
      <c r="G416" s="34">
        <v>2</v>
      </c>
    </row>
    <row r="417" spans="1:7" ht="15" customHeight="1" x14ac:dyDescent="0.15">
      <c r="A417" s="21"/>
      <c r="B417" s="20" t="s">
        <v>12</v>
      </c>
      <c r="C417" s="19" t="s">
        <v>61</v>
      </c>
      <c r="D417" s="34">
        <v>0</v>
      </c>
      <c r="E417" s="34">
        <v>0</v>
      </c>
      <c r="F417" s="34">
        <v>0</v>
      </c>
      <c r="G417" s="34">
        <v>0</v>
      </c>
    </row>
    <row r="418" spans="1:7" ht="15" customHeight="1" x14ac:dyDescent="0.15">
      <c r="A418" s="21"/>
      <c r="B418" s="20" t="s">
        <v>10</v>
      </c>
      <c r="C418" s="19" t="s">
        <v>60</v>
      </c>
      <c r="D418" s="34">
        <v>24</v>
      </c>
      <c r="E418" s="34">
        <v>19</v>
      </c>
      <c r="F418" s="34">
        <v>4</v>
      </c>
      <c r="G418" s="34">
        <v>1</v>
      </c>
    </row>
    <row r="419" spans="1:7" ht="15" customHeight="1" x14ac:dyDescent="0.15">
      <c r="A419" s="21"/>
      <c r="B419" s="20" t="s">
        <v>8</v>
      </c>
      <c r="C419" s="19" t="s">
        <v>59</v>
      </c>
      <c r="D419" s="34">
        <v>62</v>
      </c>
      <c r="E419" s="34">
        <v>47</v>
      </c>
      <c r="F419" s="34">
        <v>14</v>
      </c>
      <c r="G419" s="34">
        <v>1</v>
      </c>
    </row>
    <row r="420" spans="1:7" ht="15" customHeight="1" x14ac:dyDescent="0.15">
      <c r="A420" s="21"/>
      <c r="B420" s="21"/>
      <c r="C420" s="19" t="s">
        <v>58</v>
      </c>
      <c r="D420" s="34">
        <v>92</v>
      </c>
      <c r="E420" s="34">
        <v>65</v>
      </c>
      <c r="F420" s="34">
        <v>16</v>
      </c>
      <c r="G420" s="34">
        <v>11</v>
      </c>
    </row>
    <row r="421" spans="1:7" ht="15" customHeight="1" x14ac:dyDescent="0.15">
      <c r="A421" s="21"/>
      <c r="B421" s="21"/>
      <c r="C421" s="19" t="s">
        <v>57</v>
      </c>
      <c r="D421" s="34">
        <v>129</v>
      </c>
      <c r="E421" s="34">
        <v>92</v>
      </c>
      <c r="F421" s="34">
        <v>9</v>
      </c>
      <c r="G421" s="34">
        <v>28</v>
      </c>
    </row>
    <row r="422" spans="1:7" ht="15" customHeight="1" x14ac:dyDescent="0.15">
      <c r="A422" s="21"/>
      <c r="B422" s="21"/>
      <c r="C422" s="19" t="s">
        <v>56</v>
      </c>
      <c r="D422" s="34">
        <v>165</v>
      </c>
      <c r="E422" s="34">
        <v>128</v>
      </c>
      <c r="F422" s="34">
        <v>12</v>
      </c>
      <c r="G422" s="34">
        <v>25</v>
      </c>
    </row>
    <row r="423" spans="1:7" ht="15" customHeight="1" x14ac:dyDescent="0.15">
      <c r="A423" s="21"/>
      <c r="B423" s="21"/>
      <c r="C423" s="19" t="s">
        <v>55</v>
      </c>
      <c r="D423" s="34">
        <v>143</v>
      </c>
      <c r="E423" s="34">
        <v>101</v>
      </c>
      <c r="F423" s="34">
        <v>6</v>
      </c>
      <c r="G423" s="34">
        <v>36</v>
      </c>
    </row>
    <row r="424" spans="1:7" ht="15" customHeight="1" x14ac:dyDescent="0.15">
      <c r="A424" s="21"/>
      <c r="B424" s="21"/>
      <c r="C424" s="19" t="s">
        <v>54</v>
      </c>
      <c r="D424" s="34">
        <v>60</v>
      </c>
      <c r="E424" s="34">
        <v>47</v>
      </c>
      <c r="F424" s="34">
        <v>1</v>
      </c>
      <c r="G424" s="34">
        <v>12</v>
      </c>
    </row>
    <row r="425" spans="1:7" ht="15" customHeight="1" x14ac:dyDescent="0.15">
      <c r="A425" s="21"/>
      <c r="B425" s="21"/>
      <c r="C425" s="19" t="s">
        <v>53</v>
      </c>
      <c r="D425" s="34">
        <v>47</v>
      </c>
      <c r="E425" s="34">
        <v>31</v>
      </c>
      <c r="F425" s="34">
        <v>5</v>
      </c>
      <c r="G425" s="34">
        <v>11</v>
      </c>
    </row>
    <row r="426" spans="1:7" ht="15" customHeight="1" x14ac:dyDescent="0.15">
      <c r="A426" s="21"/>
      <c r="B426" s="22"/>
      <c r="C426" s="17" t="s">
        <v>32</v>
      </c>
      <c r="D426" s="34">
        <v>4</v>
      </c>
      <c r="E426" s="34">
        <v>3</v>
      </c>
      <c r="F426" s="34">
        <v>0</v>
      </c>
      <c r="G426" s="34">
        <v>1</v>
      </c>
    </row>
    <row r="427" spans="1:7" ht="15" customHeight="1" x14ac:dyDescent="0.15">
      <c r="A427" s="21"/>
      <c r="B427" s="20" t="s">
        <v>28</v>
      </c>
      <c r="C427" s="19" t="s">
        <v>61</v>
      </c>
      <c r="D427" s="34">
        <v>172</v>
      </c>
      <c r="E427" s="34">
        <v>98</v>
      </c>
      <c r="F427" s="34">
        <v>72</v>
      </c>
      <c r="G427" s="34">
        <v>2</v>
      </c>
    </row>
    <row r="428" spans="1:7" ht="15" customHeight="1" x14ac:dyDescent="0.15">
      <c r="A428" s="21"/>
      <c r="B428" s="20" t="s">
        <v>27</v>
      </c>
      <c r="C428" s="19" t="s">
        <v>60</v>
      </c>
      <c r="D428" s="34">
        <v>367</v>
      </c>
      <c r="E428" s="34">
        <v>249</v>
      </c>
      <c r="F428" s="34">
        <v>111</v>
      </c>
      <c r="G428" s="34">
        <v>7</v>
      </c>
    </row>
    <row r="429" spans="1:7" ht="15" customHeight="1" x14ac:dyDescent="0.15">
      <c r="A429" s="21"/>
      <c r="B429" s="20" t="s">
        <v>26</v>
      </c>
      <c r="C429" s="19" t="s">
        <v>59</v>
      </c>
      <c r="D429" s="34">
        <v>313</v>
      </c>
      <c r="E429" s="34">
        <v>215</v>
      </c>
      <c r="F429" s="34">
        <v>85</v>
      </c>
      <c r="G429" s="34">
        <v>13</v>
      </c>
    </row>
    <row r="430" spans="1:7" ht="15" customHeight="1" x14ac:dyDescent="0.15">
      <c r="A430" s="21"/>
      <c r="B430" s="20"/>
      <c r="C430" s="19" t="s">
        <v>58</v>
      </c>
      <c r="D430" s="34">
        <v>178</v>
      </c>
      <c r="E430" s="34">
        <v>122</v>
      </c>
      <c r="F430" s="34">
        <v>50</v>
      </c>
      <c r="G430" s="34">
        <v>6</v>
      </c>
    </row>
    <row r="431" spans="1:7" ht="15" customHeight="1" x14ac:dyDescent="0.15">
      <c r="A431" s="21"/>
      <c r="B431" s="21"/>
      <c r="C431" s="19" t="s">
        <v>57</v>
      </c>
      <c r="D431" s="34">
        <v>96</v>
      </c>
      <c r="E431" s="34">
        <v>71</v>
      </c>
      <c r="F431" s="34">
        <v>22</v>
      </c>
      <c r="G431" s="34">
        <v>3</v>
      </c>
    </row>
    <row r="432" spans="1:7" ht="15" customHeight="1" x14ac:dyDescent="0.15">
      <c r="A432" s="21"/>
      <c r="B432" s="21"/>
      <c r="C432" s="19" t="s">
        <v>56</v>
      </c>
      <c r="D432" s="34">
        <v>69</v>
      </c>
      <c r="E432" s="34">
        <v>51</v>
      </c>
      <c r="F432" s="34">
        <v>11</v>
      </c>
      <c r="G432" s="34">
        <v>7</v>
      </c>
    </row>
    <row r="433" spans="1:7" ht="15" customHeight="1" x14ac:dyDescent="0.15">
      <c r="A433" s="21"/>
      <c r="B433" s="21"/>
      <c r="C433" s="19" t="s">
        <v>55</v>
      </c>
      <c r="D433" s="34">
        <v>50</v>
      </c>
      <c r="E433" s="34">
        <v>37</v>
      </c>
      <c r="F433" s="34">
        <v>9</v>
      </c>
      <c r="G433" s="34">
        <v>4</v>
      </c>
    </row>
    <row r="434" spans="1:7" ht="15" customHeight="1" x14ac:dyDescent="0.15">
      <c r="A434" s="21"/>
      <c r="B434" s="21"/>
      <c r="C434" s="19" t="s">
        <v>54</v>
      </c>
      <c r="D434" s="34">
        <v>18</v>
      </c>
      <c r="E434" s="34">
        <v>9</v>
      </c>
      <c r="F434" s="34">
        <v>5</v>
      </c>
      <c r="G434" s="34">
        <v>4</v>
      </c>
    </row>
    <row r="435" spans="1:7" ht="15" customHeight="1" x14ac:dyDescent="0.15">
      <c r="A435" s="21"/>
      <c r="B435" s="21"/>
      <c r="C435" s="19" t="s">
        <v>53</v>
      </c>
      <c r="D435" s="34">
        <v>18</v>
      </c>
      <c r="E435" s="34">
        <v>14</v>
      </c>
      <c r="F435" s="34">
        <v>2</v>
      </c>
      <c r="G435" s="34">
        <v>2</v>
      </c>
    </row>
    <row r="436" spans="1:7" ht="15" customHeight="1" x14ac:dyDescent="0.15">
      <c r="A436" s="21"/>
      <c r="B436" s="22"/>
      <c r="C436" s="17" t="s">
        <v>32</v>
      </c>
      <c r="D436" s="34">
        <v>21</v>
      </c>
      <c r="E436" s="34">
        <v>15</v>
      </c>
      <c r="F436" s="34">
        <v>6</v>
      </c>
      <c r="G436" s="34">
        <v>0</v>
      </c>
    </row>
    <row r="437" spans="1:7" ht="15" customHeight="1" x14ac:dyDescent="0.15">
      <c r="A437" s="21"/>
      <c r="B437" s="243" t="s">
        <v>25</v>
      </c>
      <c r="C437" s="19" t="s">
        <v>61</v>
      </c>
      <c r="D437" s="34">
        <v>39</v>
      </c>
      <c r="E437" s="34">
        <v>18</v>
      </c>
      <c r="F437" s="34">
        <v>21</v>
      </c>
      <c r="G437" s="34">
        <v>0</v>
      </c>
    </row>
    <row r="438" spans="1:7" ht="15" customHeight="1" x14ac:dyDescent="0.15">
      <c r="A438" s="21"/>
      <c r="B438" s="244"/>
      <c r="C438" s="19" t="s">
        <v>60</v>
      </c>
      <c r="D438" s="34">
        <v>183</v>
      </c>
      <c r="E438" s="34">
        <v>96</v>
      </c>
      <c r="F438" s="34">
        <v>76</v>
      </c>
      <c r="G438" s="34">
        <v>11</v>
      </c>
    </row>
    <row r="439" spans="1:7" ht="15" customHeight="1" x14ac:dyDescent="0.15">
      <c r="A439" s="21"/>
      <c r="B439" s="244"/>
      <c r="C439" s="19" t="s">
        <v>59</v>
      </c>
      <c r="D439" s="34">
        <v>268</v>
      </c>
      <c r="E439" s="34">
        <v>153</v>
      </c>
      <c r="F439" s="34">
        <v>107</v>
      </c>
      <c r="G439" s="34">
        <v>8</v>
      </c>
    </row>
    <row r="440" spans="1:7" ht="15" customHeight="1" x14ac:dyDescent="0.15">
      <c r="A440" s="21"/>
      <c r="B440" s="244"/>
      <c r="C440" s="19" t="s">
        <v>58</v>
      </c>
      <c r="D440" s="34">
        <v>203</v>
      </c>
      <c r="E440" s="34">
        <v>134</v>
      </c>
      <c r="F440" s="34">
        <v>58</v>
      </c>
      <c r="G440" s="34">
        <v>11</v>
      </c>
    </row>
    <row r="441" spans="1:7" ht="15" customHeight="1" x14ac:dyDescent="0.15">
      <c r="A441" s="21"/>
      <c r="B441" s="244"/>
      <c r="C441" s="19" t="s">
        <v>57</v>
      </c>
      <c r="D441" s="34">
        <v>108</v>
      </c>
      <c r="E441" s="34">
        <v>68</v>
      </c>
      <c r="F441" s="34">
        <v>28</v>
      </c>
      <c r="G441" s="34">
        <v>12</v>
      </c>
    </row>
    <row r="442" spans="1:7" ht="15" customHeight="1" x14ac:dyDescent="0.15">
      <c r="A442" s="21"/>
      <c r="B442" s="244"/>
      <c r="C442" s="19" t="s">
        <v>56</v>
      </c>
      <c r="D442" s="34">
        <v>94</v>
      </c>
      <c r="E442" s="34">
        <v>51</v>
      </c>
      <c r="F442" s="34">
        <v>23</v>
      </c>
      <c r="G442" s="34">
        <v>20</v>
      </c>
    </row>
    <row r="443" spans="1:7" ht="15" customHeight="1" x14ac:dyDescent="0.15">
      <c r="A443" s="21"/>
      <c r="B443" s="21"/>
      <c r="C443" s="19" t="s">
        <v>55</v>
      </c>
      <c r="D443" s="34">
        <v>75</v>
      </c>
      <c r="E443" s="34">
        <v>54</v>
      </c>
      <c r="F443" s="34">
        <v>10</v>
      </c>
      <c r="G443" s="34">
        <v>11</v>
      </c>
    </row>
    <row r="444" spans="1:7" ht="15" customHeight="1" x14ac:dyDescent="0.15">
      <c r="A444" s="21"/>
      <c r="B444" s="21"/>
      <c r="C444" s="19" t="s">
        <v>54</v>
      </c>
      <c r="D444" s="34">
        <v>20</v>
      </c>
      <c r="E444" s="34">
        <v>8</v>
      </c>
      <c r="F444" s="34">
        <v>5</v>
      </c>
      <c r="G444" s="34">
        <v>7</v>
      </c>
    </row>
    <row r="445" spans="1:7" ht="15" customHeight="1" x14ac:dyDescent="0.15">
      <c r="A445" s="21"/>
      <c r="B445" s="21"/>
      <c r="C445" s="19" t="s">
        <v>53</v>
      </c>
      <c r="D445" s="34">
        <v>11</v>
      </c>
      <c r="E445" s="34">
        <v>4</v>
      </c>
      <c r="F445" s="34">
        <v>4</v>
      </c>
      <c r="G445" s="34">
        <v>3</v>
      </c>
    </row>
    <row r="446" spans="1:7" ht="15" customHeight="1" x14ac:dyDescent="0.15">
      <c r="A446" s="18"/>
      <c r="B446" s="22"/>
      <c r="C446" s="17" t="s">
        <v>32</v>
      </c>
      <c r="D446" s="34">
        <v>10</v>
      </c>
      <c r="E446" s="34">
        <v>5</v>
      </c>
      <c r="F446" s="34">
        <v>4</v>
      </c>
      <c r="G446" s="34">
        <v>1</v>
      </c>
    </row>
    <row r="447" spans="1:7" ht="15" customHeight="1" x14ac:dyDescent="0.15">
      <c r="A447" s="21" t="s">
        <v>52</v>
      </c>
      <c r="B447" s="23" t="s">
        <v>17</v>
      </c>
      <c r="C447" s="19" t="s">
        <v>49</v>
      </c>
      <c r="D447" s="34">
        <v>439</v>
      </c>
      <c r="E447" s="34">
        <v>275</v>
      </c>
      <c r="F447" s="34">
        <v>153</v>
      </c>
      <c r="G447" s="34">
        <v>11</v>
      </c>
    </row>
    <row r="448" spans="1:7" ht="15" customHeight="1" x14ac:dyDescent="0.15">
      <c r="A448" s="25" t="s">
        <v>51</v>
      </c>
      <c r="B448" s="20" t="s">
        <v>15</v>
      </c>
      <c r="C448" s="19" t="s">
        <v>48</v>
      </c>
      <c r="D448" s="34">
        <v>335</v>
      </c>
      <c r="E448" s="34">
        <v>209</v>
      </c>
      <c r="F448" s="34">
        <v>122</v>
      </c>
      <c r="G448" s="34">
        <v>4</v>
      </c>
    </row>
    <row r="449" spans="1:7" ht="15" customHeight="1" x14ac:dyDescent="0.15">
      <c r="A449" s="21" t="s">
        <v>50</v>
      </c>
      <c r="B449" s="20"/>
      <c r="C449" s="19" t="s">
        <v>47</v>
      </c>
      <c r="D449" s="34">
        <v>325</v>
      </c>
      <c r="E449" s="34">
        <v>217</v>
      </c>
      <c r="F449" s="34">
        <v>107</v>
      </c>
      <c r="G449" s="34">
        <v>1</v>
      </c>
    </row>
    <row r="450" spans="1:7" ht="15" customHeight="1" x14ac:dyDescent="0.15">
      <c r="A450" s="21"/>
      <c r="B450" s="21"/>
      <c r="C450" s="19" t="s">
        <v>46</v>
      </c>
      <c r="D450" s="34">
        <v>215</v>
      </c>
      <c r="E450" s="34">
        <v>158</v>
      </c>
      <c r="F450" s="34">
        <v>49</v>
      </c>
      <c r="G450" s="34">
        <v>8</v>
      </c>
    </row>
    <row r="451" spans="1:7" ht="15" customHeight="1" x14ac:dyDescent="0.15">
      <c r="A451" s="21"/>
      <c r="B451" s="21"/>
      <c r="C451" s="19" t="s">
        <v>45</v>
      </c>
      <c r="D451" s="34">
        <v>128</v>
      </c>
      <c r="E451" s="34">
        <v>93</v>
      </c>
      <c r="F451" s="34">
        <v>31</v>
      </c>
      <c r="G451" s="34">
        <v>4</v>
      </c>
    </row>
    <row r="452" spans="1:7" ht="15" customHeight="1" x14ac:dyDescent="0.15">
      <c r="A452" s="21"/>
      <c r="B452" s="21"/>
      <c r="C452" s="19" t="s">
        <v>44</v>
      </c>
      <c r="D452" s="34">
        <v>78</v>
      </c>
      <c r="E452" s="34">
        <v>62</v>
      </c>
      <c r="F452" s="34">
        <v>10</v>
      </c>
      <c r="G452" s="34">
        <v>6</v>
      </c>
    </row>
    <row r="453" spans="1:7" ht="15" customHeight="1" x14ac:dyDescent="0.15">
      <c r="A453" s="21"/>
      <c r="B453" s="21"/>
      <c r="C453" s="19" t="s">
        <v>43</v>
      </c>
      <c r="D453" s="34">
        <v>113</v>
      </c>
      <c r="E453" s="34">
        <v>97</v>
      </c>
      <c r="F453" s="34">
        <v>11</v>
      </c>
      <c r="G453" s="34">
        <v>5</v>
      </c>
    </row>
    <row r="454" spans="1:7" ht="15" customHeight="1" x14ac:dyDescent="0.15">
      <c r="A454" s="21"/>
      <c r="B454" s="21"/>
      <c r="C454" s="19" t="s">
        <v>42</v>
      </c>
      <c r="D454" s="34">
        <v>108</v>
      </c>
      <c r="E454" s="34">
        <v>101</v>
      </c>
      <c r="F454" s="34">
        <v>4</v>
      </c>
      <c r="G454" s="34">
        <v>3</v>
      </c>
    </row>
    <row r="455" spans="1:7" ht="15" customHeight="1" x14ac:dyDescent="0.15">
      <c r="A455" s="21"/>
      <c r="B455" s="21"/>
      <c r="C455" s="19" t="s">
        <v>41</v>
      </c>
      <c r="D455" s="34">
        <v>192</v>
      </c>
      <c r="E455" s="34">
        <v>146</v>
      </c>
      <c r="F455" s="34">
        <v>5</v>
      </c>
      <c r="G455" s="34">
        <v>41</v>
      </c>
    </row>
    <row r="456" spans="1:7" ht="15" customHeight="1" x14ac:dyDescent="0.15">
      <c r="A456" s="21"/>
      <c r="B456" s="22"/>
      <c r="C456" s="17" t="s">
        <v>31</v>
      </c>
      <c r="D456" s="34">
        <v>1183</v>
      </c>
      <c r="E456" s="34">
        <v>710</v>
      </c>
      <c r="F456" s="34">
        <v>296</v>
      </c>
      <c r="G456" s="34">
        <v>177</v>
      </c>
    </row>
    <row r="457" spans="1:7" ht="15" customHeight="1" x14ac:dyDescent="0.15">
      <c r="A457" s="21"/>
      <c r="B457" s="20" t="s">
        <v>12</v>
      </c>
      <c r="C457" s="19" t="s">
        <v>49</v>
      </c>
      <c r="D457" s="34">
        <v>25</v>
      </c>
      <c r="E457" s="34">
        <v>21</v>
      </c>
      <c r="F457" s="34">
        <v>4</v>
      </c>
      <c r="G457" s="34">
        <v>0</v>
      </c>
    </row>
    <row r="458" spans="1:7" ht="15" customHeight="1" x14ac:dyDescent="0.15">
      <c r="A458" s="21"/>
      <c r="B458" s="20" t="s">
        <v>10</v>
      </c>
      <c r="C458" s="19" t="s">
        <v>48</v>
      </c>
      <c r="D458" s="34">
        <v>26</v>
      </c>
      <c r="E458" s="34">
        <v>20</v>
      </c>
      <c r="F458" s="34">
        <v>6</v>
      </c>
      <c r="G458" s="34">
        <v>0</v>
      </c>
    </row>
    <row r="459" spans="1:7" ht="15" customHeight="1" x14ac:dyDescent="0.15">
      <c r="A459" s="21"/>
      <c r="B459" s="20" t="s">
        <v>8</v>
      </c>
      <c r="C459" s="19" t="s">
        <v>47</v>
      </c>
      <c r="D459" s="34">
        <v>23</v>
      </c>
      <c r="E459" s="34">
        <v>21</v>
      </c>
      <c r="F459" s="34">
        <v>2</v>
      </c>
      <c r="G459" s="34">
        <v>0</v>
      </c>
    </row>
    <row r="460" spans="1:7" ht="15" customHeight="1" x14ac:dyDescent="0.15">
      <c r="A460" s="21"/>
      <c r="B460" s="21"/>
      <c r="C460" s="19" t="s">
        <v>46</v>
      </c>
      <c r="D460" s="34">
        <v>52</v>
      </c>
      <c r="E460" s="34">
        <v>38</v>
      </c>
      <c r="F460" s="34">
        <v>12</v>
      </c>
      <c r="G460" s="34">
        <v>2</v>
      </c>
    </row>
    <row r="461" spans="1:7" ht="15" customHeight="1" x14ac:dyDescent="0.15">
      <c r="A461" s="21"/>
      <c r="B461" s="21"/>
      <c r="C461" s="19" t="s">
        <v>45</v>
      </c>
      <c r="D461" s="34">
        <v>34</v>
      </c>
      <c r="E461" s="34">
        <v>27</v>
      </c>
      <c r="F461" s="34">
        <v>6</v>
      </c>
      <c r="G461" s="34">
        <v>1</v>
      </c>
    </row>
    <row r="462" spans="1:7" ht="15" customHeight="1" x14ac:dyDescent="0.15">
      <c r="A462" s="21"/>
      <c r="B462" s="21"/>
      <c r="C462" s="19" t="s">
        <v>44</v>
      </c>
      <c r="D462" s="34">
        <v>25</v>
      </c>
      <c r="E462" s="34">
        <v>21</v>
      </c>
      <c r="F462" s="34">
        <v>4</v>
      </c>
      <c r="G462" s="34">
        <v>0</v>
      </c>
    </row>
    <row r="463" spans="1:7" ht="15" customHeight="1" x14ac:dyDescent="0.15">
      <c r="A463" s="21"/>
      <c r="B463" s="21"/>
      <c r="C463" s="19" t="s">
        <v>43</v>
      </c>
      <c r="D463" s="34">
        <v>61</v>
      </c>
      <c r="E463" s="34">
        <v>54</v>
      </c>
      <c r="F463" s="34">
        <v>4</v>
      </c>
      <c r="G463" s="34">
        <v>3</v>
      </c>
    </row>
    <row r="464" spans="1:7" ht="15" customHeight="1" x14ac:dyDescent="0.15">
      <c r="A464" s="21"/>
      <c r="B464" s="21"/>
      <c r="C464" s="19" t="s">
        <v>42</v>
      </c>
      <c r="D464" s="34">
        <v>91</v>
      </c>
      <c r="E464" s="34">
        <v>87</v>
      </c>
      <c r="F464" s="34">
        <v>1</v>
      </c>
      <c r="G464" s="34">
        <v>3</v>
      </c>
    </row>
    <row r="465" spans="1:7" ht="15" customHeight="1" x14ac:dyDescent="0.15">
      <c r="A465" s="21"/>
      <c r="B465" s="21"/>
      <c r="C465" s="19" t="s">
        <v>41</v>
      </c>
      <c r="D465" s="34">
        <v>163</v>
      </c>
      <c r="E465" s="34">
        <v>119</v>
      </c>
      <c r="F465" s="34">
        <v>4</v>
      </c>
      <c r="G465" s="34">
        <v>40</v>
      </c>
    </row>
    <row r="466" spans="1:7" ht="15" customHeight="1" x14ac:dyDescent="0.15">
      <c r="A466" s="21"/>
      <c r="B466" s="22"/>
      <c r="C466" s="17" t="s">
        <v>31</v>
      </c>
      <c r="D466" s="34">
        <v>226</v>
      </c>
      <c r="E466" s="34">
        <v>125</v>
      </c>
      <c r="F466" s="34">
        <v>24</v>
      </c>
      <c r="G466" s="34">
        <v>77</v>
      </c>
    </row>
    <row r="467" spans="1:7" ht="15" customHeight="1" x14ac:dyDescent="0.15">
      <c r="A467" s="21"/>
      <c r="B467" s="20" t="s">
        <v>28</v>
      </c>
      <c r="C467" s="19" t="s">
        <v>49</v>
      </c>
      <c r="D467" s="34">
        <v>330</v>
      </c>
      <c r="E467" s="34">
        <v>209</v>
      </c>
      <c r="F467" s="34">
        <v>112</v>
      </c>
      <c r="G467" s="34">
        <v>9</v>
      </c>
    </row>
    <row r="468" spans="1:7" ht="15" customHeight="1" x14ac:dyDescent="0.15">
      <c r="A468" s="21"/>
      <c r="B468" s="20" t="s">
        <v>27</v>
      </c>
      <c r="C468" s="19" t="s">
        <v>48</v>
      </c>
      <c r="D468" s="34">
        <v>193</v>
      </c>
      <c r="E468" s="34">
        <v>122</v>
      </c>
      <c r="F468" s="34">
        <v>68</v>
      </c>
      <c r="G468" s="34">
        <v>3</v>
      </c>
    </row>
    <row r="469" spans="1:7" ht="15" customHeight="1" x14ac:dyDescent="0.15">
      <c r="A469" s="21"/>
      <c r="B469" s="20" t="s">
        <v>26</v>
      </c>
      <c r="C469" s="19" t="s">
        <v>47</v>
      </c>
      <c r="D469" s="34">
        <v>121</v>
      </c>
      <c r="E469" s="34">
        <v>86</v>
      </c>
      <c r="F469" s="34">
        <v>35</v>
      </c>
      <c r="G469" s="34">
        <v>0</v>
      </c>
    </row>
    <row r="470" spans="1:7" ht="15" customHeight="1" x14ac:dyDescent="0.15">
      <c r="A470" s="21"/>
      <c r="B470" s="20"/>
      <c r="C470" s="19" t="s">
        <v>46</v>
      </c>
      <c r="D470" s="34">
        <v>51</v>
      </c>
      <c r="E470" s="34">
        <v>42</v>
      </c>
      <c r="F470" s="34">
        <v>8</v>
      </c>
      <c r="G470" s="34">
        <v>1</v>
      </c>
    </row>
    <row r="471" spans="1:7" ht="15" customHeight="1" x14ac:dyDescent="0.15">
      <c r="A471" s="21"/>
      <c r="B471" s="21"/>
      <c r="C471" s="19" t="s">
        <v>45</v>
      </c>
      <c r="D471" s="34">
        <v>28</v>
      </c>
      <c r="E471" s="34">
        <v>19</v>
      </c>
      <c r="F471" s="34">
        <v>8</v>
      </c>
      <c r="G471" s="34">
        <v>1</v>
      </c>
    </row>
    <row r="472" spans="1:7" ht="15" customHeight="1" x14ac:dyDescent="0.15">
      <c r="A472" s="21"/>
      <c r="B472" s="21"/>
      <c r="C472" s="19" t="s">
        <v>44</v>
      </c>
      <c r="D472" s="34">
        <v>20</v>
      </c>
      <c r="E472" s="34">
        <v>14</v>
      </c>
      <c r="F472" s="34">
        <v>2</v>
      </c>
      <c r="G472" s="34">
        <v>4</v>
      </c>
    </row>
    <row r="473" spans="1:7" ht="15" customHeight="1" x14ac:dyDescent="0.15">
      <c r="A473" s="21"/>
      <c r="B473" s="21"/>
      <c r="C473" s="19" t="s">
        <v>43</v>
      </c>
      <c r="D473" s="34">
        <v>30</v>
      </c>
      <c r="E473" s="34">
        <v>25</v>
      </c>
      <c r="F473" s="34">
        <v>4</v>
      </c>
      <c r="G473" s="34">
        <v>1</v>
      </c>
    </row>
    <row r="474" spans="1:7" ht="15" customHeight="1" x14ac:dyDescent="0.15">
      <c r="A474" s="21"/>
      <c r="B474" s="21"/>
      <c r="C474" s="19" t="s">
        <v>42</v>
      </c>
      <c r="D474" s="34">
        <v>11</v>
      </c>
      <c r="E474" s="34">
        <v>9</v>
      </c>
      <c r="F474" s="34">
        <v>2</v>
      </c>
      <c r="G474" s="34">
        <v>0</v>
      </c>
    </row>
    <row r="475" spans="1:7" ht="15" customHeight="1" x14ac:dyDescent="0.15">
      <c r="A475" s="21"/>
      <c r="B475" s="21"/>
      <c r="C475" s="19" t="s">
        <v>41</v>
      </c>
      <c r="D475" s="34">
        <v>26</v>
      </c>
      <c r="E475" s="34">
        <v>24</v>
      </c>
      <c r="F475" s="34">
        <v>1</v>
      </c>
      <c r="G475" s="34">
        <v>1</v>
      </c>
    </row>
    <row r="476" spans="1:7" ht="15" customHeight="1" x14ac:dyDescent="0.15">
      <c r="A476" s="21"/>
      <c r="B476" s="22"/>
      <c r="C476" s="17" t="s">
        <v>31</v>
      </c>
      <c r="D476" s="34">
        <v>492</v>
      </c>
      <c r="E476" s="34">
        <v>331</v>
      </c>
      <c r="F476" s="34">
        <v>133</v>
      </c>
      <c r="G476" s="34">
        <v>28</v>
      </c>
    </row>
    <row r="477" spans="1:7" ht="15" customHeight="1" x14ac:dyDescent="0.15">
      <c r="A477" s="21"/>
      <c r="B477" s="243" t="s">
        <v>25</v>
      </c>
      <c r="C477" s="19" t="s">
        <v>49</v>
      </c>
      <c r="D477" s="34">
        <v>82</v>
      </c>
      <c r="E477" s="34">
        <v>44</v>
      </c>
      <c r="F477" s="34">
        <v>36</v>
      </c>
      <c r="G477" s="34">
        <v>2</v>
      </c>
    </row>
    <row r="478" spans="1:7" ht="15" customHeight="1" x14ac:dyDescent="0.15">
      <c r="A478" s="21"/>
      <c r="B478" s="244"/>
      <c r="C478" s="19" t="s">
        <v>48</v>
      </c>
      <c r="D478" s="34">
        <v>109</v>
      </c>
      <c r="E478" s="34">
        <v>64</v>
      </c>
      <c r="F478" s="34">
        <v>44</v>
      </c>
      <c r="G478" s="34">
        <v>1</v>
      </c>
    </row>
    <row r="479" spans="1:7" ht="15" customHeight="1" x14ac:dyDescent="0.15">
      <c r="A479" s="21"/>
      <c r="B479" s="244"/>
      <c r="C479" s="19" t="s">
        <v>47</v>
      </c>
      <c r="D479" s="34">
        <v>172</v>
      </c>
      <c r="E479" s="34">
        <v>103</v>
      </c>
      <c r="F479" s="34">
        <v>68</v>
      </c>
      <c r="G479" s="34">
        <v>1</v>
      </c>
    </row>
    <row r="480" spans="1:7" ht="15" customHeight="1" x14ac:dyDescent="0.15">
      <c r="A480" s="21"/>
      <c r="B480" s="244"/>
      <c r="C480" s="19" t="s">
        <v>46</v>
      </c>
      <c r="D480" s="34">
        <v>103</v>
      </c>
      <c r="E480" s="34">
        <v>69</v>
      </c>
      <c r="F480" s="34">
        <v>29</v>
      </c>
      <c r="G480" s="34">
        <v>5</v>
      </c>
    </row>
    <row r="481" spans="1:7" ht="15" customHeight="1" x14ac:dyDescent="0.15">
      <c r="A481" s="21"/>
      <c r="B481" s="244"/>
      <c r="C481" s="19" t="s">
        <v>45</v>
      </c>
      <c r="D481" s="34">
        <v>60</v>
      </c>
      <c r="E481" s="34">
        <v>41</v>
      </c>
      <c r="F481" s="34">
        <v>17</v>
      </c>
      <c r="G481" s="34">
        <v>2</v>
      </c>
    </row>
    <row r="482" spans="1:7" ht="15" customHeight="1" x14ac:dyDescent="0.15">
      <c r="A482" s="21"/>
      <c r="B482" s="244"/>
      <c r="C482" s="19" t="s">
        <v>44</v>
      </c>
      <c r="D482" s="34">
        <v>28</v>
      </c>
      <c r="E482" s="34">
        <v>22</v>
      </c>
      <c r="F482" s="34">
        <v>4</v>
      </c>
      <c r="G482" s="34">
        <v>2</v>
      </c>
    </row>
    <row r="483" spans="1:7" ht="15" customHeight="1" x14ac:dyDescent="0.15">
      <c r="A483" s="21"/>
      <c r="B483" s="21"/>
      <c r="C483" s="19" t="s">
        <v>43</v>
      </c>
      <c r="D483" s="34">
        <v>21</v>
      </c>
      <c r="E483" s="34">
        <v>17</v>
      </c>
      <c r="F483" s="34">
        <v>3</v>
      </c>
      <c r="G483" s="34">
        <v>1</v>
      </c>
    </row>
    <row r="484" spans="1:7" ht="15" customHeight="1" x14ac:dyDescent="0.15">
      <c r="A484" s="21"/>
      <c r="B484" s="21"/>
      <c r="C484" s="19" t="s">
        <v>42</v>
      </c>
      <c r="D484" s="34">
        <v>6</v>
      </c>
      <c r="E484" s="34">
        <v>5</v>
      </c>
      <c r="F484" s="34">
        <v>1</v>
      </c>
      <c r="G484" s="34">
        <v>0</v>
      </c>
    </row>
    <row r="485" spans="1:7" ht="15" customHeight="1" x14ac:dyDescent="0.15">
      <c r="A485" s="21"/>
      <c r="B485" s="21"/>
      <c r="C485" s="19" t="s">
        <v>41</v>
      </c>
      <c r="D485" s="34">
        <v>2</v>
      </c>
      <c r="E485" s="34">
        <v>2</v>
      </c>
      <c r="F485" s="34">
        <v>0</v>
      </c>
      <c r="G485" s="34">
        <v>0</v>
      </c>
    </row>
    <row r="486" spans="1:7" ht="15" customHeight="1" x14ac:dyDescent="0.15">
      <c r="A486" s="18"/>
      <c r="B486" s="22"/>
      <c r="C486" s="17" t="s">
        <v>31</v>
      </c>
      <c r="D486" s="34">
        <v>428</v>
      </c>
      <c r="E486" s="34">
        <v>224</v>
      </c>
      <c r="F486" s="34">
        <v>134</v>
      </c>
      <c r="G486" s="34">
        <v>70</v>
      </c>
    </row>
    <row r="487" spans="1:7" ht="15" customHeight="1" x14ac:dyDescent="0.15">
      <c r="A487" s="31" t="s">
        <v>210</v>
      </c>
      <c r="B487" s="23" t="s">
        <v>17</v>
      </c>
      <c r="C487" s="29" t="s">
        <v>207</v>
      </c>
      <c r="D487" s="34">
        <v>146</v>
      </c>
      <c r="E487" s="34">
        <v>37</v>
      </c>
      <c r="F487" s="34">
        <v>104</v>
      </c>
      <c r="G487" s="34">
        <v>5</v>
      </c>
    </row>
    <row r="488" spans="1:7" ht="15" customHeight="1" x14ac:dyDescent="0.15">
      <c r="A488" s="21" t="s">
        <v>209</v>
      </c>
      <c r="B488" s="20" t="s">
        <v>15</v>
      </c>
      <c r="C488" s="28" t="s">
        <v>206</v>
      </c>
      <c r="D488" s="34">
        <v>387</v>
      </c>
      <c r="E488" s="34">
        <v>183</v>
      </c>
      <c r="F488" s="34">
        <v>176</v>
      </c>
      <c r="G488" s="34">
        <v>28</v>
      </c>
    </row>
    <row r="489" spans="1:7" ht="15" customHeight="1" x14ac:dyDescent="0.15">
      <c r="A489" s="21" t="s">
        <v>208</v>
      </c>
      <c r="B489" s="20"/>
      <c r="C489" s="28" t="s">
        <v>204</v>
      </c>
      <c r="D489" s="34">
        <v>769</v>
      </c>
      <c r="E489" s="34">
        <v>476</v>
      </c>
      <c r="F489" s="34">
        <v>187</v>
      </c>
      <c r="G489" s="34">
        <v>106</v>
      </c>
    </row>
    <row r="490" spans="1:7" ht="15" customHeight="1" x14ac:dyDescent="0.15">
      <c r="A490" s="21"/>
      <c r="B490" s="20"/>
      <c r="C490" s="28" t="s">
        <v>203</v>
      </c>
      <c r="D490" s="34">
        <v>943</v>
      </c>
      <c r="E490" s="34">
        <v>701</v>
      </c>
      <c r="F490" s="34">
        <v>155</v>
      </c>
      <c r="G490" s="34">
        <v>87</v>
      </c>
    </row>
    <row r="491" spans="1:7" ht="15" customHeight="1" x14ac:dyDescent="0.15">
      <c r="A491" s="21"/>
      <c r="B491" s="20"/>
      <c r="C491" s="28" t="s">
        <v>202</v>
      </c>
      <c r="D491" s="34">
        <v>547</v>
      </c>
      <c r="E491" s="34">
        <v>418</v>
      </c>
      <c r="F491" s="34">
        <v>111</v>
      </c>
      <c r="G491" s="34">
        <v>18</v>
      </c>
    </row>
    <row r="492" spans="1:7" ht="15" customHeight="1" x14ac:dyDescent="0.15">
      <c r="A492" s="21"/>
      <c r="B492" s="20"/>
      <c r="C492" s="28" t="s">
        <v>201</v>
      </c>
      <c r="D492" s="34">
        <v>183</v>
      </c>
      <c r="E492" s="34">
        <v>146</v>
      </c>
      <c r="F492" s="34">
        <v>30</v>
      </c>
      <c r="G492" s="34">
        <v>7</v>
      </c>
    </row>
    <row r="493" spans="1:7" ht="15" customHeight="1" x14ac:dyDescent="0.15">
      <c r="A493" s="21"/>
      <c r="B493" s="20"/>
      <c r="C493" s="28" t="s">
        <v>200</v>
      </c>
      <c r="D493" s="34">
        <v>61</v>
      </c>
      <c r="E493" s="34">
        <v>55</v>
      </c>
      <c r="F493" s="34">
        <v>4</v>
      </c>
      <c r="G493" s="34">
        <v>2</v>
      </c>
    </row>
    <row r="494" spans="1:7" ht="15" customHeight="1" x14ac:dyDescent="0.15">
      <c r="A494" s="21"/>
      <c r="B494" s="30"/>
      <c r="C494" s="27" t="s">
        <v>32</v>
      </c>
      <c r="D494" s="34">
        <v>80</v>
      </c>
      <c r="E494" s="34">
        <v>52</v>
      </c>
      <c r="F494" s="34">
        <v>21</v>
      </c>
      <c r="G494" s="34">
        <v>7</v>
      </c>
    </row>
    <row r="495" spans="1:7" ht="15" customHeight="1" x14ac:dyDescent="0.15">
      <c r="A495" s="21"/>
      <c r="B495" s="20" t="s">
        <v>12</v>
      </c>
      <c r="C495" s="29" t="s">
        <v>207</v>
      </c>
      <c r="D495" s="34">
        <v>3</v>
      </c>
      <c r="E495" s="34">
        <v>1</v>
      </c>
      <c r="F495" s="34">
        <v>1</v>
      </c>
      <c r="G495" s="34">
        <v>1</v>
      </c>
    </row>
    <row r="496" spans="1:7" ht="15" customHeight="1" x14ac:dyDescent="0.15">
      <c r="A496" s="21"/>
      <c r="B496" s="20" t="s">
        <v>10</v>
      </c>
      <c r="C496" s="28" t="s">
        <v>206</v>
      </c>
      <c r="D496" s="34">
        <v>26</v>
      </c>
      <c r="E496" s="34">
        <v>23</v>
      </c>
      <c r="F496" s="34">
        <v>3</v>
      </c>
      <c r="G496" s="34">
        <v>0</v>
      </c>
    </row>
    <row r="497" spans="1:7" ht="15" customHeight="1" x14ac:dyDescent="0.15">
      <c r="A497" s="21"/>
      <c r="B497" s="20" t="s">
        <v>8</v>
      </c>
      <c r="C497" s="28" t="s">
        <v>204</v>
      </c>
      <c r="D497" s="34">
        <v>231</v>
      </c>
      <c r="E497" s="34">
        <v>155</v>
      </c>
      <c r="F497" s="34">
        <v>24</v>
      </c>
      <c r="G497" s="34">
        <v>52</v>
      </c>
    </row>
    <row r="498" spans="1:7" ht="15" customHeight="1" x14ac:dyDescent="0.15">
      <c r="A498" s="21"/>
      <c r="B498" s="20"/>
      <c r="C498" s="28" t="s">
        <v>203</v>
      </c>
      <c r="D498" s="34">
        <v>346</v>
      </c>
      <c r="E498" s="34">
        <v>258</v>
      </c>
      <c r="F498" s="34">
        <v>32</v>
      </c>
      <c r="G498" s="34">
        <v>56</v>
      </c>
    </row>
    <row r="499" spans="1:7" ht="15" customHeight="1" x14ac:dyDescent="0.15">
      <c r="A499" s="21"/>
      <c r="B499" s="20"/>
      <c r="C499" s="28" t="s">
        <v>202</v>
      </c>
      <c r="D499" s="34">
        <v>96</v>
      </c>
      <c r="E499" s="34">
        <v>78</v>
      </c>
      <c r="F499" s="34">
        <v>5</v>
      </c>
      <c r="G499" s="34">
        <v>13</v>
      </c>
    </row>
    <row r="500" spans="1:7" ht="15" customHeight="1" x14ac:dyDescent="0.15">
      <c r="A500" s="21"/>
      <c r="B500" s="20"/>
      <c r="C500" s="28" t="s">
        <v>201</v>
      </c>
      <c r="D500" s="34">
        <v>13</v>
      </c>
      <c r="E500" s="34">
        <v>12</v>
      </c>
      <c r="F500" s="34">
        <v>0</v>
      </c>
      <c r="G500" s="34">
        <v>1</v>
      </c>
    </row>
    <row r="501" spans="1:7" ht="15" customHeight="1" x14ac:dyDescent="0.15">
      <c r="A501" s="21"/>
      <c r="B501" s="20"/>
      <c r="C501" s="28" t="s">
        <v>200</v>
      </c>
      <c r="D501" s="34">
        <v>1</v>
      </c>
      <c r="E501" s="34">
        <v>1</v>
      </c>
      <c r="F501" s="34">
        <v>0</v>
      </c>
      <c r="G501" s="34">
        <v>0</v>
      </c>
    </row>
    <row r="502" spans="1:7" ht="15" customHeight="1" x14ac:dyDescent="0.15">
      <c r="A502" s="21"/>
      <c r="B502" s="30"/>
      <c r="C502" s="27" t="s">
        <v>32</v>
      </c>
      <c r="D502" s="34">
        <v>10</v>
      </c>
      <c r="E502" s="34">
        <v>5</v>
      </c>
      <c r="F502" s="34">
        <v>2</v>
      </c>
      <c r="G502" s="34">
        <v>3</v>
      </c>
    </row>
    <row r="503" spans="1:7" ht="15" customHeight="1" x14ac:dyDescent="0.15">
      <c r="A503" s="21"/>
      <c r="B503" s="20" t="s">
        <v>28</v>
      </c>
      <c r="C503" s="29" t="s">
        <v>207</v>
      </c>
      <c r="D503" s="34">
        <v>66</v>
      </c>
      <c r="E503" s="34">
        <v>13</v>
      </c>
      <c r="F503" s="34">
        <v>49</v>
      </c>
      <c r="G503" s="34">
        <v>4</v>
      </c>
    </row>
    <row r="504" spans="1:7" ht="15" customHeight="1" x14ac:dyDescent="0.15">
      <c r="A504" s="21"/>
      <c r="B504" s="20" t="s">
        <v>27</v>
      </c>
      <c r="C504" s="28" t="s">
        <v>206</v>
      </c>
      <c r="D504" s="34">
        <v>98</v>
      </c>
      <c r="E504" s="34">
        <v>42</v>
      </c>
      <c r="F504" s="34">
        <v>52</v>
      </c>
      <c r="G504" s="34">
        <v>4</v>
      </c>
    </row>
    <row r="505" spans="1:7" ht="15" customHeight="1" x14ac:dyDescent="0.15">
      <c r="A505" s="21"/>
      <c r="B505" s="20" t="s">
        <v>26</v>
      </c>
      <c r="C505" s="28" t="s">
        <v>204</v>
      </c>
      <c r="D505" s="34">
        <v>220</v>
      </c>
      <c r="E505" s="34">
        <v>132</v>
      </c>
      <c r="F505" s="34">
        <v>77</v>
      </c>
      <c r="G505" s="34">
        <v>11</v>
      </c>
    </row>
    <row r="506" spans="1:7" ht="15" customHeight="1" x14ac:dyDescent="0.15">
      <c r="A506" s="21"/>
      <c r="B506" s="20"/>
      <c r="C506" s="28" t="s">
        <v>203</v>
      </c>
      <c r="D506" s="34">
        <v>370</v>
      </c>
      <c r="E506" s="34">
        <v>277</v>
      </c>
      <c r="F506" s="34">
        <v>76</v>
      </c>
      <c r="G506" s="34">
        <v>17</v>
      </c>
    </row>
    <row r="507" spans="1:7" ht="15" customHeight="1" x14ac:dyDescent="0.15">
      <c r="A507" s="21"/>
      <c r="B507" s="20"/>
      <c r="C507" s="28" t="s">
        <v>202</v>
      </c>
      <c r="D507" s="34">
        <v>324</v>
      </c>
      <c r="E507" s="34">
        <v>240</v>
      </c>
      <c r="F507" s="34">
        <v>80</v>
      </c>
      <c r="G507" s="34">
        <v>4</v>
      </c>
    </row>
    <row r="508" spans="1:7" ht="15" customHeight="1" x14ac:dyDescent="0.15">
      <c r="A508" s="21"/>
      <c r="B508" s="20"/>
      <c r="C508" s="28" t="s">
        <v>201</v>
      </c>
      <c r="D508" s="34">
        <v>134</v>
      </c>
      <c r="E508" s="34">
        <v>104</v>
      </c>
      <c r="F508" s="34">
        <v>26</v>
      </c>
      <c r="G508" s="34">
        <v>4</v>
      </c>
    </row>
    <row r="509" spans="1:7" ht="15" customHeight="1" x14ac:dyDescent="0.15">
      <c r="A509" s="21"/>
      <c r="B509" s="21"/>
      <c r="C509" s="28" t="s">
        <v>200</v>
      </c>
      <c r="D509" s="34">
        <v>54</v>
      </c>
      <c r="E509" s="34">
        <v>49</v>
      </c>
      <c r="F509" s="34">
        <v>4</v>
      </c>
      <c r="G509" s="34">
        <v>1</v>
      </c>
    </row>
    <row r="510" spans="1:7" ht="15" customHeight="1" x14ac:dyDescent="0.15">
      <c r="A510" s="21"/>
      <c r="B510" s="22"/>
      <c r="C510" s="27" t="s">
        <v>32</v>
      </c>
      <c r="D510" s="34">
        <v>36</v>
      </c>
      <c r="E510" s="34">
        <v>24</v>
      </c>
      <c r="F510" s="34">
        <v>9</v>
      </c>
      <c r="G510" s="34">
        <v>3</v>
      </c>
    </row>
    <row r="511" spans="1:7" ht="15" customHeight="1" x14ac:dyDescent="0.15">
      <c r="A511" s="21"/>
      <c r="B511" s="243" t="s">
        <v>25</v>
      </c>
      <c r="C511" s="29" t="s">
        <v>207</v>
      </c>
      <c r="D511" s="34">
        <v>77</v>
      </c>
      <c r="E511" s="34">
        <v>23</v>
      </c>
      <c r="F511" s="34">
        <v>54</v>
      </c>
      <c r="G511" s="34">
        <v>0</v>
      </c>
    </row>
    <row r="512" spans="1:7" ht="15" customHeight="1" x14ac:dyDescent="0.15">
      <c r="A512" s="21"/>
      <c r="B512" s="244"/>
      <c r="C512" s="28" t="s">
        <v>206</v>
      </c>
      <c r="D512" s="34">
        <v>251</v>
      </c>
      <c r="E512" s="34">
        <v>109</v>
      </c>
      <c r="F512" s="34">
        <v>118</v>
      </c>
      <c r="G512" s="34">
        <v>24</v>
      </c>
    </row>
    <row r="513" spans="1:7" ht="15" customHeight="1" x14ac:dyDescent="0.15">
      <c r="A513" s="21"/>
      <c r="B513" s="244"/>
      <c r="C513" s="28" t="s">
        <v>204</v>
      </c>
      <c r="D513" s="34">
        <v>287</v>
      </c>
      <c r="E513" s="34">
        <v>161</v>
      </c>
      <c r="F513" s="34">
        <v>83</v>
      </c>
      <c r="G513" s="34">
        <v>43</v>
      </c>
    </row>
    <row r="514" spans="1:7" ht="15" customHeight="1" x14ac:dyDescent="0.15">
      <c r="A514" s="21"/>
      <c r="B514" s="244"/>
      <c r="C514" s="28" t="s">
        <v>203</v>
      </c>
      <c r="D514" s="34">
        <v>201</v>
      </c>
      <c r="E514" s="34">
        <v>145</v>
      </c>
      <c r="F514" s="34">
        <v>44</v>
      </c>
      <c r="G514" s="34">
        <v>12</v>
      </c>
    </row>
    <row r="515" spans="1:7" ht="15" customHeight="1" x14ac:dyDescent="0.15">
      <c r="A515" s="21"/>
      <c r="B515" s="244"/>
      <c r="C515" s="28" t="s">
        <v>202</v>
      </c>
      <c r="D515" s="34">
        <v>121</v>
      </c>
      <c r="E515" s="34">
        <v>97</v>
      </c>
      <c r="F515" s="34">
        <v>23</v>
      </c>
      <c r="G515" s="34">
        <v>1</v>
      </c>
    </row>
    <row r="516" spans="1:7" ht="15" customHeight="1" x14ac:dyDescent="0.15">
      <c r="A516" s="21"/>
      <c r="B516" s="244"/>
      <c r="C516" s="28" t="s">
        <v>201</v>
      </c>
      <c r="D516" s="34">
        <v>34</v>
      </c>
      <c r="E516" s="34">
        <v>28</v>
      </c>
      <c r="F516" s="34">
        <v>4</v>
      </c>
      <c r="G516" s="34">
        <v>2</v>
      </c>
    </row>
    <row r="517" spans="1:7" ht="15" customHeight="1" x14ac:dyDescent="0.15">
      <c r="A517" s="21"/>
      <c r="B517" s="244"/>
      <c r="C517" s="28" t="s">
        <v>200</v>
      </c>
      <c r="D517" s="34">
        <v>6</v>
      </c>
      <c r="E517" s="34">
        <v>5</v>
      </c>
      <c r="F517" s="34">
        <v>0</v>
      </c>
      <c r="G517" s="34">
        <v>1</v>
      </c>
    </row>
    <row r="518" spans="1:7" ht="15" customHeight="1" x14ac:dyDescent="0.15">
      <c r="A518" s="18"/>
      <c r="B518" s="22"/>
      <c r="C518" s="27" t="s">
        <v>32</v>
      </c>
      <c r="D518" s="34">
        <v>34</v>
      </c>
      <c r="E518" s="34">
        <v>23</v>
      </c>
      <c r="F518" s="34">
        <v>10</v>
      </c>
      <c r="G518" s="34">
        <v>1</v>
      </c>
    </row>
    <row r="519" spans="1:7" ht="15" customHeight="1" x14ac:dyDescent="0.15">
      <c r="A519" s="21" t="s">
        <v>30</v>
      </c>
      <c r="B519" s="23" t="s">
        <v>17</v>
      </c>
      <c r="C519" s="223" t="s">
        <v>24</v>
      </c>
      <c r="D519" s="34">
        <v>303</v>
      </c>
      <c r="E519" s="34">
        <v>239</v>
      </c>
      <c r="F519" s="34">
        <v>53</v>
      </c>
      <c r="G519" s="34">
        <v>11</v>
      </c>
    </row>
    <row r="520" spans="1:7" ht="15" customHeight="1" x14ac:dyDescent="0.15">
      <c r="A520" s="24" t="s">
        <v>29</v>
      </c>
      <c r="B520" s="20" t="s">
        <v>15</v>
      </c>
      <c r="C520" s="224" t="s">
        <v>23</v>
      </c>
      <c r="D520" s="34">
        <v>959</v>
      </c>
      <c r="E520" s="34">
        <v>695</v>
      </c>
      <c r="F520" s="34">
        <v>200</v>
      </c>
      <c r="G520" s="34">
        <v>64</v>
      </c>
    </row>
    <row r="521" spans="1:7" ht="15" customHeight="1" x14ac:dyDescent="0.15">
      <c r="A521" s="21"/>
      <c r="B521" s="20"/>
      <c r="C521" s="224" t="s">
        <v>22</v>
      </c>
      <c r="D521" s="34">
        <v>802</v>
      </c>
      <c r="E521" s="34">
        <v>626</v>
      </c>
      <c r="F521" s="34">
        <v>137</v>
      </c>
      <c r="G521" s="34">
        <v>39</v>
      </c>
    </row>
    <row r="522" spans="1:7" ht="15" customHeight="1" x14ac:dyDescent="0.15">
      <c r="A522" s="21"/>
      <c r="B522" s="21"/>
      <c r="C522" s="224" t="s">
        <v>20</v>
      </c>
      <c r="D522" s="34">
        <v>730</v>
      </c>
      <c r="E522" s="34">
        <v>381</v>
      </c>
      <c r="F522" s="34">
        <v>308</v>
      </c>
      <c r="G522" s="34">
        <v>41</v>
      </c>
    </row>
    <row r="523" spans="1:7" ht="15" customHeight="1" x14ac:dyDescent="0.15">
      <c r="A523" s="21"/>
      <c r="B523" s="18"/>
      <c r="C523" s="225" t="s">
        <v>5</v>
      </c>
      <c r="D523" s="34">
        <v>322</v>
      </c>
      <c r="E523" s="34">
        <v>127</v>
      </c>
      <c r="F523" s="34">
        <v>90</v>
      </c>
      <c r="G523" s="34">
        <v>105</v>
      </c>
    </row>
    <row r="524" spans="1:7" ht="15" customHeight="1" x14ac:dyDescent="0.15">
      <c r="A524" s="21"/>
      <c r="B524" s="20" t="s">
        <v>12</v>
      </c>
      <c r="C524" s="223" t="s">
        <v>24</v>
      </c>
      <c r="D524" s="34">
        <v>107</v>
      </c>
      <c r="E524" s="34">
        <v>98</v>
      </c>
      <c r="F524" s="34">
        <v>3</v>
      </c>
      <c r="G524" s="34">
        <v>6</v>
      </c>
    </row>
    <row r="525" spans="1:7" ht="15" customHeight="1" x14ac:dyDescent="0.15">
      <c r="A525" s="21"/>
      <c r="B525" s="20" t="s">
        <v>10</v>
      </c>
      <c r="C525" s="224" t="s">
        <v>23</v>
      </c>
      <c r="D525" s="34">
        <v>414</v>
      </c>
      <c r="E525" s="34">
        <v>316</v>
      </c>
      <c r="F525" s="34">
        <v>50</v>
      </c>
      <c r="G525" s="34">
        <v>48</v>
      </c>
    </row>
    <row r="526" spans="1:7" ht="15" customHeight="1" x14ac:dyDescent="0.15">
      <c r="A526" s="21"/>
      <c r="B526" s="20" t="s">
        <v>8</v>
      </c>
      <c r="C526" s="224" t="s">
        <v>22</v>
      </c>
      <c r="D526" s="34">
        <v>100</v>
      </c>
      <c r="E526" s="34">
        <v>72</v>
      </c>
      <c r="F526" s="34">
        <v>5</v>
      </c>
      <c r="G526" s="34">
        <v>23</v>
      </c>
    </row>
    <row r="527" spans="1:7" ht="15" customHeight="1" x14ac:dyDescent="0.15">
      <c r="A527" s="21"/>
      <c r="B527" s="21"/>
      <c r="C527" s="224" t="s">
        <v>20</v>
      </c>
      <c r="D527" s="34">
        <v>44</v>
      </c>
      <c r="E527" s="34">
        <v>29</v>
      </c>
      <c r="F527" s="34">
        <v>6</v>
      </c>
      <c r="G527" s="34">
        <v>9</v>
      </c>
    </row>
    <row r="528" spans="1:7" ht="15" customHeight="1" x14ac:dyDescent="0.15">
      <c r="A528" s="21"/>
      <c r="B528" s="18"/>
      <c r="C528" s="225" t="s">
        <v>5</v>
      </c>
      <c r="D528" s="34">
        <v>61</v>
      </c>
      <c r="E528" s="34">
        <v>18</v>
      </c>
      <c r="F528" s="34">
        <v>3</v>
      </c>
      <c r="G528" s="34">
        <v>40</v>
      </c>
    </row>
    <row r="529" spans="1:7" ht="15" customHeight="1" x14ac:dyDescent="0.15">
      <c r="A529" s="21"/>
      <c r="B529" s="20" t="s">
        <v>28</v>
      </c>
      <c r="C529" s="223" t="s">
        <v>24</v>
      </c>
      <c r="D529" s="34">
        <v>133</v>
      </c>
      <c r="E529" s="34">
        <v>95</v>
      </c>
      <c r="F529" s="34">
        <v>35</v>
      </c>
      <c r="G529" s="34">
        <v>3</v>
      </c>
    </row>
    <row r="530" spans="1:7" ht="15" customHeight="1" x14ac:dyDescent="0.15">
      <c r="A530" s="21"/>
      <c r="B530" s="20" t="s">
        <v>27</v>
      </c>
      <c r="C530" s="224" t="s">
        <v>23</v>
      </c>
      <c r="D530" s="34">
        <v>334</v>
      </c>
      <c r="E530" s="34">
        <v>229</v>
      </c>
      <c r="F530" s="34">
        <v>93</v>
      </c>
      <c r="G530" s="34">
        <v>12</v>
      </c>
    </row>
    <row r="531" spans="1:7" ht="15" customHeight="1" x14ac:dyDescent="0.15">
      <c r="A531" s="21"/>
      <c r="B531" s="20" t="s">
        <v>26</v>
      </c>
      <c r="C531" s="224" t="s">
        <v>22</v>
      </c>
      <c r="D531" s="34">
        <v>385</v>
      </c>
      <c r="E531" s="34">
        <v>318</v>
      </c>
      <c r="F531" s="34">
        <v>62</v>
      </c>
      <c r="G531" s="34">
        <v>5</v>
      </c>
    </row>
    <row r="532" spans="1:7" ht="15" customHeight="1" x14ac:dyDescent="0.15">
      <c r="A532" s="21"/>
      <c r="B532" s="20"/>
      <c r="C532" s="224" t="s">
        <v>20</v>
      </c>
      <c r="D532" s="34">
        <v>325</v>
      </c>
      <c r="E532" s="34">
        <v>177</v>
      </c>
      <c r="F532" s="34">
        <v>142</v>
      </c>
      <c r="G532" s="34">
        <v>6</v>
      </c>
    </row>
    <row r="533" spans="1:7" ht="15" customHeight="1" x14ac:dyDescent="0.15">
      <c r="A533" s="21"/>
      <c r="B533" s="18"/>
      <c r="C533" s="225" t="s">
        <v>5</v>
      </c>
      <c r="D533" s="34">
        <v>125</v>
      </c>
      <c r="E533" s="34">
        <v>62</v>
      </c>
      <c r="F533" s="34">
        <v>41</v>
      </c>
      <c r="G533" s="34">
        <v>22</v>
      </c>
    </row>
    <row r="534" spans="1:7" ht="15" customHeight="1" x14ac:dyDescent="0.15">
      <c r="A534" s="21"/>
      <c r="B534" s="243" t="s">
        <v>25</v>
      </c>
      <c r="C534" s="223" t="s">
        <v>24</v>
      </c>
      <c r="D534" s="34">
        <v>58</v>
      </c>
      <c r="E534" s="34">
        <v>42</v>
      </c>
      <c r="F534" s="34">
        <v>14</v>
      </c>
      <c r="G534" s="34">
        <v>2</v>
      </c>
    </row>
    <row r="535" spans="1:7" ht="15" customHeight="1" x14ac:dyDescent="0.15">
      <c r="A535" s="21"/>
      <c r="B535" s="244"/>
      <c r="C535" s="224" t="s">
        <v>23</v>
      </c>
      <c r="D535" s="34">
        <v>150</v>
      </c>
      <c r="E535" s="34">
        <v>100</v>
      </c>
      <c r="F535" s="34">
        <v>48</v>
      </c>
      <c r="G535" s="34">
        <v>2</v>
      </c>
    </row>
    <row r="536" spans="1:7" ht="15" customHeight="1" x14ac:dyDescent="0.15">
      <c r="A536" s="21"/>
      <c r="B536" s="244"/>
      <c r="C536" s="224" t="s">
        <v>22</v>
      </c>
      <c r="D536" s="34">
        <v>313</v>
      </c>
      <c r="E536" s="34">
        <v>233</v>
      </c>
      <c r="F536" s="34">
        <v>69</v>
      </c>
      <c r="G536" s="34">
        <v>11</v>
      </c>
    </row>
    <row r="537" spans="1:7" ht="15" customHeight="1" x14ac:dyDescent="0.15">
      <c r="A537" s="21"/>
      <c r="B537" s="244"/>
      <c r="C537" s="224" t="s">
        <v>20</v>
      </c>
      <c r="D537" s="34">
        <v>354</v>
      </c>
      <c r="E537" s="34">
        <v>169</v>
      </c>
      <c r="F537" s="34">
        <v>159</v>
      </c>
      <c r="G537" s="34">
        <v>26</v>
      </c>
    </row>
    <row r="538" spans="1:7" ht="15" customHeight="1" x14ac:dyDescent="0.15">
      <c r="A538" s="18"/>
      <c r="B538" s="245"/>
      <c r="C538" s="225" t="s">
        <v>5</v>
      </c>
      <c r="D538" s="34">
        <v>136</v>
      </c>
      <c r="E538" s="34">
        <v>47</v>
      </c>
      <c r="F538" s="34">
        <v>46</v>
      </c>
      <c r="G538" s="34">
        <v>43</v>
      </c>
    </row>
    <row r="539" spans="1:7" ht="15" customHeight="1" x14ac:dyDescent="0.15">
      <c r="A539" s="21" t="s">
        <v>40</v>
      </c>
      <c r="B539" s="110" t="s">
        <v>17</v>
      </c>
      <c r="C539" s="226" t="s">
        <v>183</v>
      </c>
      <c r="D539" s="34">
        <v>8</v>
      </c>
      <c r="E539" s="34">
        <v>6</v>
      </c>
      <c r="F539" s="34">
        <v>2</v>
      </c>
      <c r="G539" s="34">
        <v>0</v>
      </c>
    </row>
    <row r="540" spans="1:7" ht="15" customHeight="1" x14ac:dyDescent="0.15">
      <c r="A540" s="21" t="s">
        <v>39</v>
      </c>
      <c r="B540" s="110" t="s">
        <v>15</v>
      </c>
      <c r="C540" s="226" t="s">
        <v>37</v>
      </c>
      <c r="D540" s="34">
        <v>49</v>
      </c>
      <c r="E540" s="34">
        <v>39</v>
      </c>
      <c r="F540" s="34">
        <v>10</v>
      </c>
      <c r="G540" s="34">
        <v>0</v>
      </c>
    </row>
    <row r="541" spans="1:7" ht="15" customHeight="1" x14ac:dyDescent="0.15">
      <c r="A541" s="21" t="s">
        <v>38</v>
      </c>
      <c r="B541" s="110"/>
      <c r="C541" s="226" t="s">
        <v>36</v>
      </c>
      <c r="D541" s="34">
        <v>480</v>
      </c>
      <c r="E541" s="34">
        <v>354</v>
      </c>
      <c r="F541" s="34">
        <v>40</v>
      </c>
      <c r="G541" s="34">
        <v>86</v>
      </c>
    </row>
    <row r="542" spans="1:7" ht="15" customHeight="1" x14ac:dyDescent="0.15">
      <c r="A542" s="21"/>
      <c r="B542" s="110"/>
      <c r="C542" s="226" t="s">
        <v>35</v>
      </c>
      <c r="D542" s="34">
        <v>94</v>
      </c>
      <c r="E542" s="34">
        <v>68</v>
      </c>
      <c r="F542" s="34">
        <v>15</v>
      </c>
      <c r="G542" s="34">
        <v>11</v>
      </c>
    </row>
    <row r="543" spans="1:7" ht="15" customHeight="1" x14ac:dyDescent="0.15">
      <c r="A543" s="21"/>
      <c r="B543" s="110"/>
      <c r="C543" s="226" t="s">
        <v>34</v>
      </c>
      <c r="D543" s="34">
        <v>34</v>
      </c>
      <c r="E543" s="34">
        <v>24</v>
      </c>
      <c r="F543" s="34">
        <v>7</v>
      </c>
      <c r="G543" s="34">
        <v>3</v>
      </c>
    </row>
    <row r="544" spans="1:7" ht="15" customHeight="1" x14ac:dyDescent="0.15">
      <c r="A544" s="21"/>
      <c r="B544" s="110"/>
      <c r="C544" s="226" t="s">
        <v>33</v>
      </c>
      <c r="D544" s="34">
        <v>90</v>
      </c>
      <c r="E544" s="34">
        <v>85</v>
      </c>
      <c r="F544" s="34">
        <v>1</v>
      </c>
      <c r="G544" s="34">
        <v>4</v>
      </c>
    </row>
    <row r="545" spans="1:7" ht="15" customHeight="1" x14ac:dyDescent="0.15">
      <c r="A545" s="21"/>
      <c r="B545" s="110"/>
      <c r="C545" s="226" t="s">
        <v>32</v>
      </c>
      <c r="D545" s="34">
        <v>48</v>
      </c>
      <c r="E545" s="34">
        <v>20</v>
      </c>
      <c r="F545" s="34">
        <v>4</v>
      </c>
      <c r="G545" s="34">
        <v>24</v>
      </c>
    </row>
    <row r="546" spans="1:7" ht="15" customHeight="1" x14ac:dyDescent="0.15">
      <c r="A546" s="21"/>
      <c r="B546" s="110"/>
      <c r="C546" s="226" t="s">
        <v>183</v>
      </c>
      <c r="D546" s="34">
        <v>6</v>
      </c>
      <c r="E546" s="34">
        <v>5</v>
      </c>
      <c r="F546" s="34">
        <v>1</v>
      </c>
      <c r="G546" s="34">
        <v>0</v>
      </c>
    </row>
    <row r="547" spans="1:7" ht="15" customHeight="1" x14ac:dyDescent="0.15">
      <c r="A547" s="21"/>
      <c r="B547" s="110"/>
      <c r="C547" s="226" t="s">
        <v>37</v>
      </c>
      <c r="D547" s="34">
        <v>44</v>
      </c>
      <c r="E547" s="34">
        <v>35</v>
      </c>
      <c r="F547" s="34">
        <v>9</v>
      </c>
      <c r="G547" s="34">
        <v>0</v>
      </c>
    </row>
    <row r="548" spans="1:7" ht="15" customHeight="1" x14ac:dyDescent="0.15">
      <c r="A548" s="21"/>
      <c r="B548" s="110"/>
      <c r="C548" s="226" t="s">
        <v>36</v>
      </c>
      <c r="D548" s="34">
        <v>428</v>
      </c>
      <c r="E548" s="34">
        <v>311</v>
      </c>
      <c r="F548" s="34">
        <v>31</v>
      </c>
      <c r="G548" s="34">
        <v>86</v>
      </c>
    </row>
    <row r="549" spans="1:7" ht="15" customHeight="1" x14ac:dyDescent="0.15">
      <c r="A549" s="21"/>
      <c r="B549" s="110" t="s">
        <v>12</v>
      </c>
      <c r="C549" s="226" t="s">
        <v>35</v>
      </c>
      <c r="D549" s="34">
        <v>86</v>
      </c>
      <c r="E549" s="34">
        <v>60</v>
      </c>
      <c r="F549" s="34">
        <v>15</v>
      </c>
      <c r="G549" s="34">
        <v>11</v>
      </c>
    </row>
    <row r="550" spans="1:7" ht="15" customHeight="1" x14ac:dyDescent="0.15">
      <c r="A550" s="21"/>
      <c r="B550" s="110" t="s">
        <v>10</v>
      </c>
      <c r="C550" s="226" t="s">
        <v>34</v>
      </c>
      <c r="D550" s="34">
        <v>32</v>
      </c>
      <c r="E550" s="34">
        <v>22</v>
      </c>
      <c r="F550" s="34">
        <v>7</v>
      </c>
      <c r="G550" s="34">
        <v>3</v>
      </c>
    </row>
    <row r="551" spans="1:7" ht="15" customHeight="1" x14ac:dyDescent="0.15">
      <c r="A551" s="21"/>
      <c r="B551" s="110" t="s">
        <v>8</v>
      </c>
      <c r="C551" s="226" t="s">
        <v>33</v>
      </c>
      <c r="D551" s="34">
        <v>87</v>
      </c>
      <c r="E551" s="34">
        <v>82</v>
      </c>
      <c r="F551" s="34">
        <v>1</v>
      </c>
      <c r="G551" s="34">
        <v>4</v>
      </c>
    </row>
    <row r="552" spans="1:7" ht="15" customHeight="1" x14ac:dyDescent="0.15">
      <c r="A552" s="21"/>
      <c r="B552" s="110"/>
      <c r="C552" s="226" t="s">
        <v>32</v>
      </c>
      <c r="D552" s="34">
        <v>43</v>
      </c>
      <c r="E552" s="34">
        <v>18</v>
      </c>
      <c r="F552" s="34">
        <v>3</v>
      </c>
      <c r="G552" s="34">
        <v>22</v>
      </c>
    </row>
    <row r="553" spans="1:7" ht="15" customHeight="1" x14ac:dyDescent="0.15">
      <c r="A553" s="31" t="s">
        <v>18</v>
      </c>
      <c r="B553" s="59" t="s">
        <v>17</v>
      </c>
      <c r="C553" s="19" t="s">
        <v>11</v>
      </c>
      <c r="D553" s="34">
        <v>131</v>
      </c>
      <c r="E553" s="34">
        <v>120</v>
      </c>
      <c r="F553" s="34">
        <v>6</v>
      </c>
      <c r="G553" s="34">
        <v>5</v>
      </c>
    </row>
    <row r="554" spans="1:7" ht="15" customHeight="1" x14ac:dyDescent="0.15">
      <c r="A554" s="21" t="s">
        <v>16</v>
      </c>
      <c r="B554" s="20" t="s">
        <v>15</v>
      </c>
      <c r="C554" s="19" t="s">
        <v>9</v>
      </c>
      <c r="D554" s="34">
        <v>99</v>
      </c>
      <c r="E554" s="34">
        <v>87</v>
      </c>
      <c r="F554" s="34">
        <v>5</v>
      </c>
      <c r="G554" s="34">
        <v>7</v>
      </c>
    </row>
    <row r="555" spans="1:7" ht="15" customHeight="1" x14ac:dyDescent="0.15">
      <c r="A555" s="21" t="s">
        <v>14</v>
      </c>
      <c r="B555" s="20"/>
      <c r="C555" s="19" t="s">
        <v>7</v>
      </c>
      <c r="D555" s="34">
        <v>518</v>
      </c>
      <c r="E555" s="34">
        <v>364</v>
      </c>
      <c r="F555" s="34">
        <v>59</v>
      </c>
      <c r="G555" s="34">
        <v>95</v>
      </c>
    </row>
    <row r="556" spans="1:7" ht="15" customHeight="1" x14ac:dyDescent="0.15">
      <c r="A556" s="21" t="s">
        <v>13</v>
      </c>
      <c r="B556" s="22"/>
      <c r="C556" s="17" t="s">
        <v>6</v>
      </c>
      <c r="D556" s="34">
        <v>55</v>
      </c>
      <c r="E556" s="34">
        <v>25</v>
      </c>
      <c r="F556" s="34">
        <v>9</v>
      </c>
      <c r="G556" s="34">
        <v>21</v>
      </c>
    </row>
    <row r="557" spans="1:7" ht="15" customHeight="1" x14ac:dyDescent="0.15">
      <c r="A557" s="21"/>
      <c r="B557" s="20" t="s">
        <v>12</v>
      </c>
      <c r="C557" s="19" t="s">
        <v>11</v>
      </c>
      <c r="D557" s="34">
        <v>124</v>
      </c>
      <c r="E557" s="34">
        <v>115</v>
      </c>
      <c r="F557" s="34">
        <v>4</v>
      </c>
      <c r="G557" s="34">
        <v>5</v>
      </c>
    </row>
    <row r="558" spans="1:7" ht="15" customHeight="1" x14ac:dyDescent="0.15">
      <c r="A558" s="21"/>
      <c r="B558" s="20" t="s">
        <v>10</v>
      </c>
      <c r="C558" s="19" t="s">
        <v>9</v>
      </c>
      <c r="D558" s="34">
        <v>94</v>
      </c>
      <c r="E558" s="34">
        <v>83</v>
      </c>
      <c r="F558" s="34">
        <v>4</v>
      </c>
      <c r="G558" s="34">
        <v>7</v>
      </c>
    </row>
    <row r="559" spans="1:7" ht="15" customHeight="1" x14ac:dyDescent="0.15">
      <c r="A559" s="21"/>
      <c r="B559" s="20" t="s">
        <v>8</v>
      </c>
      <c r="C559" s="19" t="s">
        <v>7</v>
      </c>
      <c r="D559" s="34">
        <v>456</v>
      </c>
      <c r="E559" s="34">
        <v>312</v>
      </c>
      <c r="F559" s="34">
        <v>51</v>
      </c>
      <c r="G559" s="34">
        <v>93</v>
      </c>
    </row>
    <row r="560" spans="1:7" ht="15" customHeight="1" x14ac:dyDescent="0.15">
      <c r="A560" s="18"/>
      <c r="B560" s="18"/>
      <c r="C560" s="17" t="s">
        <v>6</v>
      </c>
      <c r="D560" s="34">
        <v>52</v>
      </c>
      <c r="E560" s="34">
        <v>23</v>
      </c>
      <c r="F560" s="34">
        <v>8</v>
      </c>
      <c r="G560" s="34">
        <v>21</v>
      </c>
    </row>
    <row r="561" spans="1:7" ht="15" customHeight="1" x14ac:dyDescent="0.15">
      <c r="A561" s="21" t="s">
        <v>246</v>
      </c>
      <c r="B561" s="23" t="s">
        <v>17</v>
      </c>
      <c r="C561" s="19" t="s">
        <v>328</v>
      </c>
      <c r="D561" s="15">
        <v>684</v>
      </c>
      <c r="E561" s="15">
        <v>468</v>
      </c>
      <c r="F561" s="15">
        <v>85</v>
      </c>
      <c r="G561" s="15">
        <v>131</v>
      </c>
    </row>
    <row r="562" spans="1:7" ht="15" customHeight="1" x14ac:dyDescent="0.15">
      <c r="A562" s="21"/>
      <c r="B562" s="20" t="s">
        <v>15</v>
      </c>
      <c r="C562" s="19" t="s">
        <v>327</v>
      </c>
      <c r="D562" s="15">
        <v>298</v>
      </c>
      <c r="E562" s="15">
        <v>241</v>
      </c>
      <c r="F562" s="15">
        <v>41</v>
      </c>
      <c r="G562" s="15">
        <v>16</v>
      </c>
    </row>
    <row r="563" spans="1:7" ht="15" customHeight="1" x14ac:dyDescent="0.15">
      <c r="A563" s="21"/>
      <c r="B563" s="21"/>
      <c r="C563" s="19" t="s">
        <v>326</v>
      </c>
      <c r="D563" s="15">
        <v>364</v>
      </c>
      <c r="E563" s="15">
        <v>258</v>
      </c>
      <c r="F563" s="15">
        <v>54</v>
      </c>
      <c r="G563" s="15">
        <v>52</v>
      </c>
    </row>
    <row r="564" spans="1:7" ht="15" customHeight="1" x14ac:dyDescent="0.15">
      <c r="A564" s="21"/>
      <c r="B564" s="22"/>
      <c r="C564" s="17" t="s">
        <v>82</v>
      </c>
      <c r="D564" s="15">
        <v>1770</v>
      </c>
      <c r="E564" s="15">
        <v>1101</v>
      </c>
      <c r="F564" s="15">
        <v>608</v>
      </c>
      <c r="G564" s="15">
        <v>61</v>
      </c>
    </row>
    <row r="565" spans="1:7" ht="15" customHeight="1" x14ac:dyDescent="0.15">
      <c r="A565" s="21"/>
      <c r="B565" s="20" t="s">
        <v>12</v>
      </c>
      <c r="C565" s="19" t="s">
        <v>328</v>
      </c>
      <c r="D565" s="15">
        <v>334</v>
      </c>
      <c r="E565" s="15">
        <v>248</v>
      </c>
      <c r="F565" s="15">
        <v>8</v>
      </c>
      <c r="G565" s="15">
        <v>78</v>
      </c>
    </row>
    <row r="566" spans="1:7" ht="15" customHeight="1" x14ac:dyDescent="0.15">
      <c r="A566" s="21"/>
      <c r="B566" s="20" t="s">
        <v>10</v>
      </c>
      <c r="C566" s="19" t="s">
        <v>327</v>
      </c>
      <c r="D566" s="15">
        <v>57</v>
      </c>
      <c r="E566" s="15">
        <v>45</v>
      </c>
      <c r="F566" s="15">
        <v>3</v>
      </c>
      <c r="G566" s="15">
        <v>9</v>
      </c>
    </row>
    <row r="567" spans="1:7" ht="15" customHeight="1" x14ac:dyDescent="0.15">
      <c r="A567" s="21"/>
      <c r="B567" s="20" t="s">
        <v>8</v>
      </c>
      <c r="C567" s="19" t="s">
        <v>326</v>
      </c>
      <c r="D567" s="15">
        <v>87</v>
      </c>
      <c r="E567" s="15">
        <v>58</v>
      </c>
      <c r="F567" s="15">
        <v>4</v>
      </c>
      <c r="G567" s="15">
        <v>25</v>
      </c>
    </row>
    <row r="568" spans="1:7" ht="15" customHeight="1" x14ac:dyDescent="0.15">
      <c r="A568" s="21"/>
      <c r="B568" s="18"/>
      <c r="C568" s="17" t="s">
        <v>82</v>
      </c>
      <c r="D568" s="15">
        <v>248</v>
      </c>
      <c r="E568" s="15">
        <v>182</v>
      </c>
      <c r="F568" s="15">
        <v>52</v>
      </c>
      <c r="G568" s="15">
        <v>14</v>
      </c>
    </row>
    <row r="569" spans="1:7" ht="15" customHeight="1" x14ac:dyDescent="0.15">
      <c r="A569" s="21"/>
      <c r="B569" s="23" t="s">
        <v>28</v>
      </c>
      <c r="C569" s="19" t="s">
        <v>328</v>
      </c>
      <c r="D569" s="15">
        <v>137</v>
      </c>
      <c r="E569" s="15">
        <v>96</v>
      </c>
      <c r="F569" s="15">
        <v>25</v>
      </c>
      <c r="G569" s="15">
        <v>16</v>
      </c>
    </row>
    <row r="570" spans="1:7" ht="15" customHeight="1" x14ac:dyDescent="0.15">
      <c r="A570" s="21"/>
      <c r="B570" s="20" t="s">
        <v>27</v>
      </c>
      <c r="C570" s="19" t="s">
        <v>327</v>
      </c>
      <c r="D570" s="15">
        <v>154</v>
      </c>
      <c r="E570" s="15">
        <v>136</v>
      </c>
      <c r="F570" s="15">
        <v>16</v>
      </c>
      <c r="G570" s="15">
        <v>2</v>
      </c>
    </row>
    <row r="571" spans="1:7" ht="15" customHeight="1" x14ac:dyDescent="0.15">
      <c r="A571" s="21"/>
      <c r="B571" s="104" t="s">
        <v>26</v>
      </c>
      <c r="C571" s="19" t="s">
        <v>326</v>
      </c>
      <c r="D571" s="15">
        <v>101</v>
      </c>
      <c r="E571" s="15">
        <v>78</v>
      </c>
      <c r="F571" s="15">
        <v>20</v>
      </c>
      <c r="G571" s="15">
        <v>3</v>
      </c>
    </row>
    <row r="572" spans="1:7" ht="15" customHeight="1" x14ac:dyDescent="0.15">
      <c r="A572" s="21"/>
      <c r="B572" s="105"/>
      <c r="C572" s="17" t="s">
        <v>82</v>
      </c>
      <c r="D572" s="15">
        <v>910</v>
      </c>
      <c r="E572" s="15">
        <v>571</v>
      </c>
      <c r="F572" s="15">
        <v>312</v>
      </c>
      <c r="G572" s="15">
        <v>27</v>
      </c>
    </row>
    <row r="573" spans="1:7" ht="15" customHeight="1" x14ac:dyDescent="0.15">
      <c r="A573" s="21"/>
      <c r="B573" s="246" t="s">
        <v>165</v>
      </c>
      <c r="C573" s="19" t="s">
        <v>328</v>
      </c>
      <c r="D573" s="15">
        <v>195</v>
      </c>
      <c r="E573" s="15">
        <v>106</v>
      </c>
      <c r="F573" s="15">
        <v>52</v>
      </c>
      <c r="G573" s="15">
        <v>37</v>
      </c>
    </row>
    <row r="574" spans="1:7" ht="15" customHeight="1" x14ac:dyDescent="0.15">
      <c r="A574" s="21"/>
      <c r="B574" s="244"/>
      <c r="C574" s="19" t="s">
        <v>327</v>
      </c>
      <c r="D574" s="15">
        <v>82</v>
      </c>
      <c r="E574" s="15">
        <v>56</v>
      </c>
      <c r="F574" s="15">
        <v>21</v>
      </c>
      <c r="G574" s="15">
        <v>5</v>
      </c>
    </row>
    <row r="575" spans="1:7" ht="15" customHeight="1" x14ac:dyDescent="0.15">
      <c r="A575" s="21"/>
      <c r="B575" s="244"/>
      <c r="C575" s="19" t="s">
        <v>326</v>
      </c>
      <c r="D575" s="15">
        <v>155</v>
      </c>
      <c r="E575" s="15">
        <v>103</v>
      </c>
      <c r="F575" s="15">
        <v>30</v>
      </c>
      <c r="G575" s="15">
        <v>22</v>
      </c>
    </row>
    <row r="576" spans="1:7" ht="15" customHeight="1" x14ac:dyDescent="0.15">
      <c r="A576" s="18"/>
      <c r="B576" s="245"/>
      <c r="C576" s="17" t="s">
        <v>82</v>
      </c>
      <c r="D576" s="15">
        <v>579</v>
      </c>
      <c r="E576" s="15">
        <v>326</v>
      </c>
      <c r="F576" s="15">
        <v>233</v>
      </c>
      <c r="G576" s="15">
        <v>20</v>
      </c>
    </row>
    <row r="577" spans="1:7" ht="15" customHeight="1" x14ac:dyDescent="0.15">
      <c r="A577" s="21" t="s">
        <v>325</v>
      </c>
      <c r="B577" s="23" t="s">
        <v>17</v>
      </c>
      <c r="C577" s="19" t="s">
        <v>324</v>
      </c>
      <c r="D577" s="15">
        <v>822</v>
      </c>
      <c r="E577" s="15">
        <v>580</v>
      </c>
      <c r="F577" s="15">
        <v>126</v>
      </c>
      <c r="G577" s="15">
        <v>116</v>
      </c>
    </row>
    <row r="578" spans="1:7" ht="15" customHeight="1" x14ac:dyDescent="0.15">
      <c r="A578" s="21"/>
      <c r="B578" s="20" t="s">
        <v>15</v>
      </c>
      <c r="C578" s="19" t="s">
        <v>323</v>
      </c>
      <c r="D578" s="15">
        <v>167</v>
      </c>
      <c r="E578" s="15">
        <v>123</v>
      </c>
      <c r="F578" s="15">
        <v>28</v>
      </c>
      <c r="G578" s="15">
        <v>16</v>
      </c>
    </row>
    <row r="579" spans="1:7" ht="15" customHeight="1" x14ac:dyDescent="0.15">
      <c r="A579" s="21"/>
      <c r="B579" s="21"/>
      <c r="C579" s="19" t="s">
        <v>322</v>
      </c>
      <c r="D579" s="15">
        <v>624</v>
      </c>
      <c r="E579" s="15">
        <v>425</v>
      </c>
      <c r="F579" s="15">
        <v>163</v>
      </c>
      <c r="G579" s="15">
        <v>36</v>
      </c>
    </row>
    <row r="580" spans="1:7" ht="15" customHeight="1" x14ac:dyDescent="0.15">
      <c r="A580" s="21"/>
      <c r="B580" s="104"/>
      <c r="C580" s="19" t="s">
        <v>321</v>
      </c>
      <c r="D580" s="15">
        <v>1275</v>
      </c>
      <c r="E580" s="15">
        <v>809</v>
      </c>
      <c r="F580" s="15">
        <v>383</v>
      </c>
      <c r="G580" s="15">
        <v>83</v>
      </c>
    </row>
    <row r="581" spans="1:7" ht="15" customHeight="1" x14ac:dyDescent="0.15">
      <c r="A581" s="21"/>
      <c r="B581" s="22"/>
      <c r="C581" s="17" t="s">
        <v>320</v>
      </c>
      <c r="D581" s="15">
        <v>228</v>
      </c>
      <c r="E581" s="15">
        <v>131</v>
      </c>
      <c r="F581" s="15">
        <v>88</v>
      </c>
      <c r="G581" s="15">
        <v>9</v>
      </c>
    </row>
    <row r="582" spans="1:7" ht="15" customHeight="1" x14ac:dyDescent="0.15">
      <c r="A582" s="21"/>
      <c r="B582" s="20" t="s">
        <v>12</v>
      </c>
      <c r="C582" s="19" t="s">
        <v>324</v>
      </c>
      <c r="D582" s="15">
        <v>305</v>
      </c>
      <c r="E582" s="15">
        <v>225</v>
      </c>
      <c r="F582" s="15">
        <v>14</v>
      </c>
      <c r="G582" s="15">
        <v>66</v>
      </c>
    </row>
    <row r="583" spans="1:7" ht="15" customHeight="1" x14ac:dyDescent="0.15">
      <c r="A583" s="21"/>
      <c r="B583" s="20" t="s">
        <v>10</v>
      </c>
      <c r="C583" s="19" t="s">
        <v>323</v>
      </c>
      <c r="D583" s="15">
        <v>40</v>
      </c>
      <c r="E583" s="15">
        <v>30</v>
      </c>
      <c r="F583" s="15">
        <v>2</v>
      </c>
      <c r="G583" s="15">
        <v>8</v>
      </c>
    </row>
    <row r="584" spans="1:7" ht="15" customHeight="1" x14ac:dyDescent="0.15">
      <c r="A584" s="21"/>
      <c r="B584" s="20" t="s">
        <v>8</v>
      </c>
      <c r="C584" s="19" t="s">
        <v>322</v>
      </c>
      <c r="D584" s="15">
        <v>104</v>
      </c>
      <c r="E584" s="15">
        <v>82</v>
      </c>
      <c r="F584" s="15">
        <v>11</v>
      </c>
      <c r="G584" s="15">
        <v>11</v>
      </c>
    </row>
    <row r="585" spans="1:7" ht="15" customHeight="1" x14ac:dyDescent="0.15">
      <c r="A585" s="21"/>
      <c r="B585" s="104"/>
      <c r="C585" s="19" t="s">
        <v>321</v>
      </c>
      <c r="D585" s="15">
        <v>245</v>
      </c>
      <c r="E585" s="15">
        <v>177</v>
      </c>
      <c r="F585" s="15">
        <v>30</v>
      </c>
      <c r="G585" s="15">
        <v>38</v>
      </c>
    </row>
    <row r="586" spans="1:7" ht="15" customHeight="1" x14ac:dyDescent="0.15">
      <c r="A586" s="21"/>
      <c r="B586" s="22"/>
      <c r="C586" s="17" t="s">
        <v>320</v>
      </c>
      <c r="D586" s="15">
        <v>32</v>
      </c>
      <c r="E586" s="15">
        <v>19</v>
      </c>
      <c r="F586" s="15">
        <v>10</v>
      </c>
      <c r="G586" s="15">
        <v>3</v>
      </c>
    </row>
    <row r="587" spans="1:7" ht="15" customHeight="1" x14ac:dyDescent="0.15">
      <c r="A587" s="21"/>
      <c r="B587" s="23" t="s">
        <v>28</v>
      </c>
      <c r="C587" s="19" t="s">
        <v>324</v>
      </c>
      <c r="D587" s="15">
        <v>239</v>
      </c>
      <c r="E587" s="15">
        <v>184</v>
      </c>
      <c r="F587" s="15">
        <v>47</v>
      </c>
      <c r="G587" s="15">
        <v>8</v>
      </c>
    </row>
    <row r="588" spans="1:7" ht="15" customHeight="1" x14ac:dyDescent="0.15">
      <c r="A588" s="21"/>
      <c r="B588" s="20" t="s">
        <v>27</v>
      </c>
      <c r="C588" s="19" t="s">
        <v>323</v>
      </c>
      <c r="D588" s="15">
        <v>71</v>
      </c>
      <c r="E588" s="15">
        <v>55</v>
      </c>
      <c r="F588" s="15">
        <v>13</v>
      </c>
      <c r="G588" s="15">
        <v>3</v>
      </c>
    </row>
    <row r="589" spans="1:7" ht="15" customHeight="1" x14ac:dyDescent="0.15">
      <c r="A589" s="21"/>
      <c r="B589" s="104" t="s">
        <v>26</v>
      </c>
      <c r="C589" s="19" t="s">
        <v>322</v>
      </c>
      <c r="D589" s="15">
        <v>287</v>
      </c>
      <c r="E589" s="15">
        <v>208</v>
      </c>
      <c r="F589" s="15">
        <v>71</v>
      </c>
      <c r="G589" s="15">
        <v>8</v>
      </c>
    </row>
    <row r="590" spans="1:7" ht="15" customHeight="1" x14ac:dyDescent="0.15">
      <c r="A590" s="21"/>
      <c r="B590" s="104"/>
      <c r="C590" s="19" t="s">
        <v>321</v>
      </c>
      <c r="D590" s="15">
        <v>575</v>
      </c>
      <c r="E590" s="15">
        <v>355</v>
      </c>
      <c r="F590" s="15">
        <v>196</v>
      </c>
      <c r="G590" s="15">
        <v>24</v>
      </c>
    </row>
    <row r="591" spans="1:7" ht="15" customHeight="1" x14ac:dyDescent="0.15">
      <c r="A591" s="21"/>
      <c r="B591" s="22"/>
      <c r="C591" s="17" t="s">
        <v>320</v>
      </c>
      <c r="D591" s="15">
        <v>130</v>
      </c>
      <c r="E591" s="15">
        <v>79</v>
      </c>
      <c r="F591" s="15">
        <v>46</v>
      </c>
      <c r="G591" s="15">
        <v>5</v>
      </c>
    </row>
    <row r="592" spans="1:7" ht="15" customHeight="1" x14ac:dyDescent="0.15">
      <c r="A592" s="21"/>
      <c r="B592" s="243" t="s">
        <v>25</v>
      </c>
      <c r="C592" s="19" t="s">
        <v>324</v>
      </c>
      <c r="D592" s="15">
        <v>256</v>
      </c>
      <c r="E592" s="15">
        <v>150</v>
      </c>
      <c r="F592" s="15">
        <v>64</v>
      </c>
      <c r="G592" s="15">
        <v>42</v>
      </c>
    </row>
    <row r="593" spans="1:7" ht="15" customHeight="1" x14ac:dyDescent="0.15">
      <c r="A593" s="21"/>
      <c r="B593" s="244"/>
      <c r="C593" s="19" t="s">
        <v>323</v>
      </c>
      <c r="D593" s="15">
        <v>50</v>
      </c>
      <c r="E593" s="15">
        <v>34</v>
      </c>
      <c r="F593" s="15">
        <v>12</v>
      </c>
      <c r="G593" s="15">
        <v>4</v>
      </c>
    </row>
    <row r="594" spans="1:7" ht="15" customHeight="1" x14ac:dyDescent="0.15">
      <c r="A594" s="21"/>
      <c r="B594" s="244"/>
      <c r="C594" s="19" t="s">
        <v>322</v>
      </c>
      <c r="D594" s="15">
        <v>222</v>
      </c>
      <c r="E594" s="15">
        <v>127</v>
      </c>
      <c r="F594" s="15">
        <v>79</v>
      </c>
      <c r="G594" s="15">
        <v>16</v>
      </c>
    </row>
    <row r="595" spans="1:7" ht="15" customHeight="1" x14ac:dyDescent="0.15">
      <c r="A595" s="21"/>
      <c r="B595" s="244"/>
      <c r="C595" s="19" t="s">
        <v>321</v>
      </c>
      <c r="D595" s="15">
        <v>421</v>
      </c>
      <c r="E595" s="15">
        <v>250</v>
      </c>
      <c r="F595" s="15">
        <v>150</v>
      </c>
      <c r="G595" s="15">
        <v>21</v>
      </c>
    </row>
    <row r="596" spans="1:7" ht="15" customHeight="1" x14ac:dyDescent="0.15">
      <c r="A596" s="18"/>
      <c r="B596" s="245"/>
      <c r="C596" s="17" t="s">
        <v>320</v>
      </c>
      <c r="D596" s="15">
        <v>62</v>
      </c>
      <c r="E596" s="15">
        <v>30</v>
      </c>
      <c r="F596" s="15">
        <v>31</v>
      </c>
      <c r="G596" s="15">
        <v>1</v>
      </c>
    </row>
    <row r="597" spans="1:7" ht="15" customHeight="1" x14ac:dyDescent="0.15">
      <c r="A597" s="21" t="s">
        <v>319</v>
      </c>
      <c r="B597" s="23" t="s">
        <v>17</v>
      </c>
      <c r="C597" s="29" t="s">
        <v>318</v>
      </c>
      <c r="D597" s="15">
        <v>141</v>
      </c>
      <c r="E597" s="15">
        <v>102</v>
      </c>
      <c r="F597" s="15">
        <v>10</v>
      </c>
      <c r="G597" s="15">
        <v>29</v>
      </c>
    </row>
    <row r="598" spans="1:7" ht="15" customHeight="1" x14ac:dyDescent="0.15">
      <c r="A598" s="21"/>
      <c r="B598" s="20" t="s">
        <v>15</v>
      </c>
      <c r="C598" s="28" t="s">
        <v>317</v>
      </c>
      <c r="D598" s="15">
        <v>209</v>
      </c>
      <c r="E598" s="15">
        <v>155</v>
      </c>
      <c r="F598" s="15">
        <v>19</v>
      </c>
      <c r="G598" s="15">
        <v>35</v>
      </c>
    </row>
    <row r="599" spans="1:7" ht="15" customHeight="1" x14ac:dyDescent="0.15">
      <c r="A599" s="21"/>
      <c r="B599" s="21"/>
      <c r="C599" s="28" t="s">
        <v>316</v>
      </c>
      <c r="D599" s="15">
        <v>218</v>
      </c>
      <c r="E599" s="15">
        <v>146</v>
      </c>
      <c r="F599" s="15">
        <v>27</v>
      </c>
      <c r="G599" s="15">
        <v>45</v>
      </c>
    </row>
    <row r="600" spans="1:7" ht="15" customHeight="1" x14ac:dyDescent="0.15">
      <c r="A600" s="21"/>
      <c r="B600" s="20"/>
      <c r="C600" s="28" t="s">
        <v>315</v>
      </c>
      <c r="D600" s="15">
        <v>132</v>
      </c>
      <c r="E600" s="15">
        <v>83</v>
      </c>
      <c r="F600" s="15">
        <v>18</v>
      </c>
      <c r="G600" s="15">
        <v>31</v>
      </c>
    </row>
    <row r="601" spans="1:7" ht="15" customHeight="1" x14ac:dyDescent="0.15">
      <c r="A601" s="21"/>
      <c r="B601" s="20"/>
      <c r="C601" s="28" t="s">
        <v>314</v>
      </c>
      <c r="D601" s="15">
        <v>304</v>
      </c>
      <c r="E601" s="15">
        <v>216</v>
      </c>
      <c r="F601" s="15">
        <v>51</v>
      </c>
      <c r="G601" s="15">
        <v>37</v>
      </c>
    </row>
    <row r="602" spans="1:7" ht="15" customHeight="1" x14ac:dyDescent="0.15">
      <c r="A602" s="21"/>
      <c r="B602" s="20"/>
      <c r="C602" s="28" t="s">
        <v>313</v>
      </c>
      <c r="D602" s="15">
        <v>329</v>
      </c>
      <c r="E602" s="15">
        <v>240</v>
      </c>
      <c r="F602" s="15">
        <v>69</v>
      </c>
      <c r="G602" s="15">
        <v>20</v>
      </c>
    </row>
    <row r="603" spans="1:7" ht="15" customHeight="1" x14ac:dyDescent="0.15">
      <c r="A603" s="21"/>
      <c r="B603" s="104"/>
      <c r="C603" s="28" t="s">
        <v>312</v>
      </c>
      <c r="D603" s="15">
        <v>427</v>
      </c>
      <c r="E603" s="15">
        <v>304</v>
      </c>
      <c r="F603" s="15">
        <v>102</v>
      </c>
      <c r="G603" s="15">
        <v>21</v>
      </c>
    </row>
    <row r="604" spans="1:7" ht="15" customHeight="1" x14ac:dyDescent="0.15">
      <c r="A604" s="21"/>
      <c r="B604" s="105"/>
      <c r="C604" s="27" t="s">
        <v>82</v>
      </c>
      <c r="D604" s="15">
        <v>1356</v>
      </c>
      <c r="E604" s="15">
        <v>822</v>
      </c>
      <c r="F604" s="15">
        <v>492</v>
      </c>
      <c r="G604" s="15">
        <v>42</v>
      </c>
    </row>
    <row r="605" spans="1:7" ht="15" customHeight="1" x14ac:dyDescent="0.15">
      <c r="A605" s="21"/>
      <c r="B605" s="20" t="s">
        <v>12</v>
      </c>
      <c r="C605" s="29" t="s">
        <v>318</v>
      </c>
      <c r="D605" s="15">
        <v>99</v>
      </c>
      <c r="E605" s="15">
        <v>81</v>
      </c>
      <c r="F605" s="15">
        <v>1</v>
      </c>
      <c r="G605" s="15">
        <v>17</v>
      </c>
    </row>
    <row r="606" spans="1:7" ht="15" customHeight="1" x14ac:dyDescent="0.15">
      <c r="A606" s="21"/>
      <c r="B606" s="20" t="s">
        <v>10</v>
      </c>
      <c r="C606" s="28" t="s">
        <v>317</v>
      </c>
      <c r="D606" s="15">
        <v>90</v>
      </c>
      <c r="E606" s="15">
        <v>67</v>
      </c>
      <c r="F606" s="15">
        <v>2</v>
      </c>
      <c r="G606" s="15">
        <v>21</v>
      </c>
    </row>
    <row r="607" spans="1:7" ht="15" customHeight="1" x14ac:dyDescent="0.15">
      <c r="A607" s="21"/>
      <c r="B607" s="20" t="s">
        <v>8</v>
      </c>
      <c r="C607" s="28" t="s">
        <v>316</v>
      </c>
      <c r="D607" s="15">
        <v>93</v>
      </c>
      <c r="E607" s="15">
        <v>64</v>
      </c>
      <c r="F607" s="15">
        <v>4</v>
      </c>
      <c r="G607" s="15">
        <v>25</v>
      </c>
    </row>
    <row r="608" spans="1:7" ht="15" customHeight="1" x14ac:dyDescent="0.15">
      <c r="A608" s="21"/>
      <c r="B608" s="20"/>
      <c r="C608" s="28" t="s">
        <v>315</v>
      </c>
      <c r="D608" s="15">
        <v>47</v>
      </c>
      <c r="E608" s="15">
        <v>30</v>
      </c>
      <c r="F608" s="15">
        <v>1</v>
      </c>
      <c r="G608" s="15">
        <v>16</v>
      </c>
    </row>
    <row r="609" spans="1:7" ht="15" customHeight="1" x14ac:dyDescent="0.15">
      <c r="A609" s="21"/>
      <c r="B609" s="20"/>
      <c r="C609" s="28" t="s">
        <v>314</v>
      </c>
      <c r="D609" s="15">
        <v>81</v>
      </c>
      <c r="E609" s="15">
        <v>53</v>
      </c>
      <c r="F609" s="15">
        <v>3</v>
      </c>
      <c r="G609" s="15">
        <v>25</v>
      </c>
    </row>
    <row r="610" spans="1:7" ht="15" customHeight="1" x14ac:dyDescent="0.15">
      <c r="A610" s="21"/>
      <c r="B610" s="20"/>
      <c r="C610" s="28" t="s">
        <v>313</v>
      </c>
      <c r="D610" s="15">
        <v>63</v>
      </c>
      <c r="E610" s="15">
        <v>53</v>
      </c>
      <c r="F610" s="15">
        <v>2</v>
      </c>
      <c r="G610" s="15">
        <v>8</v>
      </c>
    </row>
    <row r="611" spans="1:7" ht="15" customHeight="1" x14ac:dyDescent="0.15">
      <c r="A611" s="21"/>
      <c r="B611" s="104"/>
      <c r="C611" s="28" t="s">
        <v>312</v>
      </c>
      <c r="D611" s="15">
        <v>79</v>
      </c>
      <c r="E611" s="15">
        <v>59</v>
      </c>
      <c r="F611" s="15">
        <v>12</v>
      </c>
      <c r="G611" s="15">
        <v>8</v>
      </c>
    </row>
    <row r="612" spans="1:7" ht="15" customHeight="1" x14ac:dyDescent="0.15">
      <c r="A612" s="21"/>
      <c r="B612" s="105"/>
      <c r="C612" s="27" t="s">
        <v>82</v>
      </c>
      <c r="D612" s="15">
        <v>174</v>
      </c>
      <c r="E612" s="15">
        <v>126</v>
      </c>
      <c r="F612" s="15">
        <v>42</v>
      </c>
      <c r="G612" s="15">
        <v>6</v>
      </c>
    </row>
    <row r="613" spans="1:7" ht="15" customHeight="1" x14ac:dyDescent="0.15">
      <c r="A613" s="21"/>
      <c r="B613" s="20" t="s">
        <v>28</v>
      </c>
      <c r="C613" s="29" t="s">
        <v>318</v>
      </c>
      <c r="D613" s="15">
        <v>12</v>
      </c>
      <c r="E613" s="15">
        <v>7</v>
      </c>
      <c r="F613" s="15">
        <v>3</v>
      </c>
      <c r="G613" s="15">
        <v>2</v>
      </c>
    </row>
    <row r="614" spans="1:7" ht="15" customHeight="1" x14ac:dyDescent="0.15">
      <c r="A614" s="21"/>
      <c r="B614" s="20" t="s">
        <v>27</v>
      </c>
      <c r="C614" s="28" t="s">
        <v>317</v>
      </c>
      <c r="D614" s="15">
        <v>50</v>
      </c>
      <c r="E614" s="15">
        <v>41</v>
      </c>
      <c r="F614" s="15">
        <v>7</v>
      </c>
      <c r="G614" s="15">
        <v>2</v>
      </c>
    </row>
    <row r="615" spans="1:7" ht="15" customHeight="1" x14ac:dyDescent="0.15">
      <c r="A615" s="21"/>
      <c r="B615" s="20" t="s">
        <v>26</v>
      </c>
      <c r="C615" s="28" t="s">
        <v>316</v>
      </c>
      <c r="D615" s="15">
        <v>61</v>
      </c>
      <c r="E615" s="15">
        <v>49</v>
      </c>
      <c r="F615" s="15">
        <v>7</v>
      </c>
      <c r="G615" s="15">
        <v>5</v>
      </c>
    </row>
    <row r="616" spans="1:7" ht="15" customHeight="1" x14ac:dyDescent="0.15">
      <c r="A616" s="21"/>
      <c r="B616" s="20"/>
      <c r="C616" s="28" t="s">
        <v>315</v>
      </c>
      <c r="D616" s="15">
        <v>31</v>
      </c>
      <c r="E616" s="15">
        <v>21</v>
      </c>
      <c r="F616" s="15">
        <v>7</v>
      </c>
      <c r="G616" s="15">
        <v>3</v>
      </c>
    </row>
    <row r="617" spans="1:7" ht="15" customHeight="1" x14ac:dyDescent="0.15">
      <c r="A617" s="21"/>
      <c r="B617" s="20"/>
      <c r="C617" s="28" t="s">
        <v>314</v>
      </c>
      <c r="D617" s="15">
        <v>95</v>
      </c>
      <c r="E617" s="15">
        <v>71</v>
      </c>
      <c r="F617" s="15">
        <v>20</v>
      </c>
      <c r="G617" s="15">
        <v>4</v>
      </c>
    </row>
    <row r="618" spans="1:7" ht="15" customHeight="1" x14ac:dyDescent="0.15">
      <c r="A618" s="21"/>
      <c r="B618" s="20"/>
      <c r="C618" s="28" t="s">
        <v>313</v>
      </c>
      <c r="D618" s="15">
        <v>122</v>
      </c>
      <c r="E618" s="15">
        <v>93</v>
      </c>
      <c r="F618" s="15">
        <v>24</v>
      </c>
      <c r="G618" s="15">
        <v>5</v>
      </c>
    </row>
    <row r="619" spans="1:7" ht="15" customHeight="1" x14ac:dyDescent="0.15">
      <c r="A619" s="21"/>
      <c r="B619" s="104"/>
      <c r="C619" s="28" t="s">
        <v>312</v>
      </c>
      <c r="D619" s="15">
        <v>181</v>
      </c>
      <c r="E619" s="15">
        <v>141</v>
      </c>
      <c r="F619" s="15">
        <v>36</v>
      </c>
      <c r="G619" s="15">
        <v>4</v>
      </c>
    </row>
    <row r="620" spans="1:7" ht="15" customHeight="1" x14ac:dyDescent="0.15">
      <c r="A620" s="21"/>
      <c r="B620" s="105"/>
      <c r="C620" s="27" t="s">
        <v>82</v>
      </c>
      <c r="D620" s="15">
        <v>750</v>
      </c>
      <c r="E620" s="15">
        <v>458</v>
      </c>
      <c r="F620" s="15">
        <v>269</v>
      </c>
      <c r="G620" s="15">
        <v>23</v>
      </c>
    </row>
    <row r="621" spans="1:7" ht="15" customHeight="1" x14ac:dyDescent="0.15">
      <c r="A621" s="21"/>
      <c r="B621" s="243" t="s">
        <v>25</v>
      </c>
      <c r="C621" s="29" t="s">
        <v>318</v>
      </c>
      <c r="D621" s="15">
        <v>26</v>
      </c>
      <c r="E621" s="15">
        <v>10</v>
      </c>
      <c r="F621" s="15">
        <v>6</v>
      </c>
      <c r="G621" s="15">
        <v>10</v>
      </c>
    </row>
    <row r="622" spans="1:7" ht="15" customHeight="1" x14ac:dyDescent="0.15">
      <c r="A622" s="21"/>
      <c r="B622" s="244"/>
      <c r="C622" s="28" t="s">
        <v>317</v>
      </c>
      <c r="D622" s="15">
        <v>62</v>
      </c>
      <c r="E622" s="15">
        <v>40</v>
      </c>
      <c r="F622" s="15">
        <v>10</v>
      </c>
      <c r="G622" s="15">
        <v>12</v>
      </c>
    </row>
    <row r="623" spans="1:7" ht="15" customHeight="1" x14ac:dyDescent="0.15">
      <c r="A623" s="21"/>
      <c r="B623" s="244"/>
      <c r="C623" s="28" t="s">
        <v>316</v>
      </c>
      <c r="D623" s="15">
        <v>55</v>
      </c>
      <c r="E623" s="15">
        <v>25</v>
      </c>
      <c r="F623" s="15">
        <v>16</v>
      </c>
      <c r="G623" s="15">
        <v>14</v>
      </c>
    </row>
    <row r="624" spans="1:7" ht="15" customHeight="1" x14ac:dyDescent="0.15">
      <c r="A624" s="21"/>
      <c r="B624" s="244"/>
      <c r="C624" s="28" t="s">
        <v>315</v>
      </c>
      <c r="D624" s="15">
        <v>53</v>
      </c>
      <c r="E624" s="15">
        <v>31</v>
      </c>
      <c r="F624" s="15">
        <v>10</v>
      </c>
      <c r="G624" s="15">
        <v>12</v>
      </c>
    </row>
    <row r="625" spans="1:7" ht="15" customHeight="1" x14ac:dyDescent="0.15">
      <c r="A625" s="21"/>
      <c r="B625" s="244"/>
      <c r="C625" s="28" t="s">
        <v>314</v>
      </c>
      <c r="D625" s="15">
        <v>122</v>
      </c>
      <c r="E625" s="15">
        <v>86</v>
      </c>
      <c r="F625" s="15">
        <v>28</v>
      </c>
      <c r="G625" s="15">
        <v>8</v>
      </c>
    </row>
    <row r="626" spans="1:7" ht="15" customHeight="1" x14ac:dyDescent="0.15">
      <c r="A626" s="21"/>
      <c r="B626" s="20"/>
      <c r="C626" s="28" t="s">
        <v>313</v>
      </c>
      <c r="D626" s="15">
        <v>132</v>
      </c>
      <c r="E626" s="15">
        <v>82</v>
      </c>
      <c r="F626" s="15">
        <v>43</v>
      </c>
      <c r="G626" s="15">
        <v>7</v>
      </c>
    </row>
    <row r="627" spans="1:7" ht="15" customHeight="1" x14ac:dyDescent="0.15">
      <c r="A627" s="21"/>
      <c r="B627" s="104"/>
      <c r="C627" s="28" t="s">
        <v>312</v>
      </c>
      <c r="D627" s="15">
        <v>154</v>
      </c>
      <c r="E627" s="15">
        <v>95</v>
      </c>
      <c r="F627" s="15">
        <v>51</v>
      </c>
      <c r="G627" s="15">
        <v>8</v>
      </c>
    </row>
    <row r="628" spans="1:7" ht="15" customHeight="1" x14ac:dyDescent="0.15">
      <c r="A628" s="18"/>
      <c r="B628" s="105"/>
      <c r="C628" s="27" t="s">
        <v>82</v>
      </c>
      <c r="D628" s="15">
        <v>407</v>
      </c>
      <c r="E628" s="15">
        <v>222</v>
      </c>
      <c r="F628" s="15">
        <v>172</v>
      </c>
      <c r="G628" s="15">
        <v>13</v>
      </c>
    </row>
  </sheetData>
  <mergeCells count="20">
    <mergeCell ref="B621:B625"/>
    <mergeCell ref="B260:B263"/>
    <mergeCell ref="B279:B283"/>
    <mergeCell ref="B308:B312"/>
    <mergeCell ref="B198:B204"/>
    <mergeCell ref="B511:B517"/>
    <mergeCell ref="B477:B482"/>
    <mergeCell ref="B534:B538"/>
    <mergeCell ref="B221:B225"/>
    <mergeCell ref="B573:B576"/>
    <mergeCell ref="B592:B596"/>
    <mergeCell ref="B340:B345"/>
    <mergeCell ref="B365:B370"/>
    <mergeCell ref="B398:B403"/>
    <mergeCell ref="B437:B442"/>
    <mergeCell ref="B27:B32"/>
    <mergeCell ref="B52:B57"/>
    <mergeCell ref="B124:B129"/>
    <mergeCell ref="B85:B90"/>
    <mergeCell ref="B164:B169"/>
  </mergeCells>
  <phoneticPr fontId="1"/>
  <pageMargins left="0.39370078740157483" right="0.39370078740157483" top="0.70866141732283472" bottom="0.39370078740157483" header="0.31496062992125984" footer="0.19685039370078741"/>
  <pageSetup paperSize="9" fitToHeight="15" orientation="portrait" horizontalDpi="200" verticalDpi="200" r:id="rId1"/>
  <headerFooter scaleWithDoc="0">
    <oddHeader>&amp;R&amp;"MS UI Gothic,標準"&amp;11&amp;P / &amp;N</oddHeader>
  </headerFooter>
  <rowBreaks count="9" manualBreakCount="9">
    <brk id="33" min="3" max="6" man="1"/>
    <brk id="57" min="3" max="6" man="1"/>
    <brk id="93" min="3" max="6" man="1"/>
    <brk id="133" min="3" max="6" man="1"/>
    <brk id="173" min="3" max="6" man="1"/>
    <brk id="205" min="3" max="6" man="1"/>
    <brk id="225" min="3" max="6" man="1"/>
    <brk id="247" min="3" max="6" man="1"/>
    <brk id="283" min="3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2B027-AE30-4127-8481-E5F019CFC412}">
  <sheetPr codeName="Sheet4"/>
  <dimension ref="A1:BT34"/>
  <sheetViews>
    <sheetView showGridLines="0" view="pageBreakPreview" zoomScaleNormal="100" zoomScaleSheetLayoutView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ColWidth="8" defaultRowHeight="15" customHeight="1" x14ac:dyDescent="0.15"/>
  <cols>
    <col min="1" max="1" width="8.88671875" style="15" customWidth="1"/>
    <col min="2" max="2" width="5.109375" style="15" customWidth="1"/>
    <col min="3" max="3" width="38.44140625" style="15" customWidth="1"/>
    <col min="4" max="18" width="8.5546875" style="15" customWidth="1"/>
    <col min="19" max="56" width="9.6640625" style="15" customWidth="1"/>
    <col min="57" max="72" width="8" style="15" customWidth="1"/>
    <col min="73" max="16384" width="8" style="15"/>
  </cols>
  <sheetData>
    <row r="1" spans="1:72" ht="15" customHeight="1" x14ac:dyDescent="0.15">
      <c r="D1" s="60" t="s">
        <v>155</v>
      </c>
      <c r="S1" s="60" t="s">
        <v>154</v>
      </c>
      <c r="X1" s="60" t="s">
        <v>153</v>
      </c>
      <c r="AC1" s="60" t="s">
        <v>152</v>
      </c>
      <c r="AH1" s="60" t="s">
        <v>151</v>
      </c>
      <c r="AL1" s="60" t="s">
        <v>150</v>
      </c>
      <c r="AP1" s="60" t="s">
        <v>149</v>
      </c>
      <c r="AZ1" s="60" t="s">
        <v>148</v>
      </c>
      <c r="BE1" s="60" t="s">
        <v>147</v>
      </c>
    </row>
    <row r="2" spans="1:72" ht="15" customHeight="1" x14ac:dyDescent="0.15">
      <c r="AH2" s="15" t="s">
        <v>146</v>
      </c>
      <c r="AL2" s="15" t="s">
        <v>146</v>
      </c>
    </row>
    <row r="3" spans="1:72" s="49" customFormat="1" ht="67.2" x14ac:dyDescent="0.15">
      <c r="A3" s="54"/>
      <c r="B3" s="53"/>
      <c r="C3" s="53"/>
      <c r="D3" s="50" t="s">
        <v>100</v>
      </c>
      <c r="E3" s="80" t="s">
        <v>145</v>
      </c>
      <c r="F3" s="80" t="s">
        <v>144</v>
      </c>
      <c r="G3" s="80" t="s">
        <v>143</v>
      </c>
      <c r="H3" s="80" t="s">
        <v>142</v>
      </c>
      <c r="I3" s="80" t="s">
        <v>141</v>
      </c>
      <c r="J3" s="80" t="s">
        <v>140</v>
      </c>
      <c r="K3" s="80" t="s">
        <v>139</v>
      </c>
      <c r="L3" s="80" t="s">
        <v>138</v>
      </c>
      <c r="M3" s="80" t="s">
        <v>137</v>
      </c>
      <c r="N3" s="80" t="s">
        <v>136</v>
      </c>
      <c r="O3" s="80" t="s">
        <v>135</v>
      </c>
      <c r="P3" s="80" t="s">
        <v>134</v>
      </c>
      <c r="Q3" s="79" t="s">
        <v>107</v>
      </c>
      <c r="R3" s="78" t="s">
        <v>6</v>
      </c>
      <c r="S3" s="50" t="s">
        <v>100</v>
      </c>
      <c r="T3" s="77" t="s">
        <v>131</v>
      </c>
      <c r="U3" s="51" t="s">
        <v>133</v>
      </c>
      <c r="V3" s="77" t="s">
        <v>132</v>
      </c>
      <c r="W3" s="50" t="s">
        <v>5</v>
      </c>
      <c r="X3" s="50" t="s">
        <v>100</v>
      </c>
      <c r="Y3" s="77" t="s">
        <v>131</v>
      </c>
      <c r="Z3" s="51" t="s">
        <v>133</v>
      </c>
      <c r="AA3" s="77" t="s">
        <v>132</v>
      </c>
      <c r="AB3" s="50" t="s">
        <v>5</v>
      </c>
      <c r="AC3" s="50" t="s">
        <v>100</v>
      </c>
      <c r="AD3" s="77" t="s">
        <v>131</v>
      </c>
      <c r="AE3" s="51" t="s">
        <v>133</v>
      </c>
      <c r="AF3" s="77" t="s">
        <v>132</v>
      </c>
      <c r="AG3" s="50" t="s">
        <v>5</v>
      </c>
      <c r="AH3" s="50" t="s">
        <v>100</v>
      </c>
      <c r="AI3" s="77" t="s">
        <v>132</v>
      </c>
      <c r="AJ3" s="77" t="s">
        <v>131</v>
      </c>
      <c r="AK3" s="50" t="s">
        <v>5</v>
      </c>
      <c r="AL3" s="50" t="s">
        <v>100</v>
      </c>
      <c r="AM3" s="77" t="s">
        <v>132</v>
      </c>
      <c r="AN3" s="77" t="s">
        <v>131</v>
      </c>
      <c r="AO3" s="50" t="s">
        <v>5</v>
      </c>
      <c r="AP3" s="50" t="s">
        <v>100</v>
      </c>
      <c r="AQ3" s="51" t="s">
        <v>130</v>
      </c>
      <c r="AR3" s="51" t="s">
        <v>129</v>
      </c>
      <c r="AS3" s="51" t="s">
        <v>128</v>
      </c>
      <c r="AT3" s="51" t="s">
        <v>127</v>
      </c>
      <c r="AU3" s="51" t="s">
        <v>126</v>
      </c>
      <c r="AV3" s="51" t="s">
        <v>125</v>
      </c>
      <c r="AW3" s="51" t="s">
        <v>124</v>
      </c>
      <c r="AX3" s="77" t="s">
        <v>107</v>
      </c>
      <c r="AY3" s="50" t="s">
        <v>6</v>
      </c>
      <c r="AZ3" s="50" t="s">
        <v>100</v>
      </c>
      <c r="BA3" s="77" t="s">
        <v>123</v>
      </c>
      <c r="BB3" s="51" t="s">
        <v>122</v>
      </c>
      <c r="BC3" s="51" t="s">
        <v>121</v>
      </c>
      <c r="BD3" s="50" t="s">
        <v>5</v>
      </c>
      <c r="BE3" s="50" t="s">
        <v>100</v>
      </c>
      <c r="BF3" s="51" t="s">
        <v>120</v>
      </c>
      <c r="BG3" s="51" t="s">
        <v>119</v>
      </c>
      <c r="BH3" s="51" t="s">
        <v>118</v>
      </c>
      <c r="BI3" s="51" t="s">
        <v>117</v>
      </c>
      <c r="BJ3" s="51" t="s">
        <v>116</v>
      </c>
      <c r="BK3" s="51" t="s">
        <v>115</v>
      </c>
      <c r="BL3" s="51" t="s">
        <v>114</v>
      </c>
      <c r="BM3" s="51" t="s">
        <v>113</v>
      </c>
      <c r="BN3" s="51" t="s">
        <v>112</v>
      </c>
      <c r="BO3" s="51" t="s">
        <v>111</v>
      </c>
      <c r="BP3" s="51" t="s">
        <v>110</v>
      </c>
      <c r="BQ3" s="51" t="s">
        <v>109</v>
      </c>
      <c r="BR3" s="51" t="s">
        <v>108</v>
      </c>
      <c r="BS3" s="77" t="s">
        <v>107</v>
      </c>
      <c r="BT3" s="50" t="s">
        <v>106</v>
      </c>
    </row>
    <row r="4" spans="1:72" ht="15" customHeight="1" x14ac:dyDescent="0.15">
      <c r="A4" s="38" t="s">
        <v>97</v>
      </c>
      <c r="B4" s="37"/>
      <c r="C4" s="37"/>
      <c r="D4" s="45">
        <v>3116</v>
      </c>
      <c r="E4" s="45">
        <v>553</v>
      </c>
      <c r="F4" s="45">
        <v>478</v>
      </c>
      <c r="G4" s="45">
        <v>399</v>
      </c>
      <c r="H4" s="45">
        <v>802</v>
      </c>
      <c r="I4" s="45">
        <v>259</v>
      </c>
      <c r="J4" s="45">
        <v>395</v>
      </c>
      <c r="K4" s="45">
        <v>525</v>
      </c>
      <c r="L4" s="45">
        <v>305</v>
      </c>
      <c r="M4" s="45">
        <v>236</v>
      </c>
      <c r="N4" s="45">
        <v>192</v>
      </c>
      <c r="O4" s="45">
        <v>31</v>
      </c>
      <c r="P4" s="45">
        <v>463</v>
      </c>
      <c r="Q4" s="45">
        <v>225</v>
      </c>
      <c r="R4" s="45">
        <v>967</v>
      </c>
      <c r="S4" s="45">
        <v>3116</v>
      </c>
      <c r="T4" s="45">
        <v>1191</v>
      </c>
      <c r="U4" s="45">
        <v>451</v>
      </c>
      <c r="V4" s="45">
        <v>1309</v>
      </c>
      <c r="W4" s="45">
        <v>165</v>
      </c>
      <c r="X4" s="45">
        <v>3116</v>
      </c>
      <c r="Y4" s="45">
        <v>1461</v>
      </c>
      <c r="Z4" s="45">
        <v>510</v>
      </c>
      <c r="AA4" s="45">
        <v>931</v>
      </c>
      <c r="AB4" s="45">
        <v>214</v>
      </c>
      <c r="AC4" s="45">
        <v>3116</v>
      </c>
      <c r="AD4" s="45">
        <v>1217</v>
      </c>
      <c r="AE4" s="45">
        <v>491</v>
      </c>
      <c r="AF4" s="45">
        <v>1211</v>
      </c>
      <c r="AG4" s="45">
        <v>197</v>
      </c>
      <c r="AH4" s="45">
        <v>3116</v>
      </c>
      <c r="AI4" s="45">
        <v>1073</v>
      </c>
      <c r="AJ4" s="45">
        <v>1805</v>
      </c>
      <c r="AK4" s="45">
        <v>238</v>
      </c>
      <c r="AL4" s="45">
        <v>3116</v>
      </c>
      <c r="AM4" s="45">
        <v>507</v>
      </c>
      <c r="AN4" s="45">
        <v>2332</v>
      </c>
      <c r="AO4" s="45">
        <v>277</v>
      </c>
      <c r="AP4" s="45">
        <v>3116</v>
      </c>
      <c r="AQ4" s="45">
        <v>1694</v>
      </c>
      <c r="AR4" s="45">
        <v>476</v>
      </c>
      <c r="AS4" s="45">
        <v>97</v>
      </c>
      <c r="AT4" s="45">
        <v>108</v>
      </c>
      <c r="AU4" s="45">
        <v>86</v>
      </c>
      <c r="AV4" s="45">
        <v>1833</v>
      </c>
      <c r="AW4" s="45">
        <v>2041</v>
      </c>
      <c r="AX4" s="45">
        <v>164</v>
      </c>
      <c r="AY4" s="45">
        <v>479</v>
      </c>
      <c r="AZ4" s="45">
        <v>3116</v>
      </c>
      <c r="BA4" s="45">
        <v>1451</v>
      </c>
      <c r="BB4" s="45">
        <v>2570</v>
      </c>
      <c r="BC4" s="45">
        <v>769</v>
      </c>
      <c r="BD4" s="45">
        <v>519</v>
      </c>
      <c r="BE4" s="45">
        <v>3116</v>
      </c>
      <c r="BF4" s="45">
        <v>527</v>
      </c>
      <c r="BG4" s="45">
        <v>179</v>
      </c>
      <c r="BH4" s="45">
        <v>692</v>
      </c>
      <c r="BI4" s="45">
        <v>350</v>
      </c>
      <c r="BJ4" s="45">
        <v>261</v>
      </c>
      <c r="BK4" s="45">
        <v>273</v>
      </c>
      <c r="BL4" s="45">
        <v>467</v>
      </c>
      <c r="BM4" s="45">
        <v>420</v>
      </c>
      <c r="BN4" s="45">
        <v>190</v>
      </c>
      <c r="BO4" s="45">
        <v>1031</v>
      </c>
      <c r="BP4" s="45">
        <v>247</v>
      </c>
      <c r="BQ4" s="45">
        <v>256</v>
      </c>
      <c r="BR4" s="45">
        <v>377</v>
      </c>
      <c r="BS4" s="45">
        <v>142</v>
      </c>
      <c r="BT4" s="45">
        <v>990</v>
      </c>
    </row>
    <row r="5" spans="1:72" ht="15" customHeight="1" x14ac:dyDescent="0.15">
      <c r="A5" s="22"/>
      <c r="B5" s="35"/>
      <c r="C5" s="35"/>
      <c r="D5" s="76" t="s">
        <v>435</v>
      </c>
      <c r="E5" s="39">
        <v>17.747111681643133</v>
      </c>
      <c r="F5" s="39">
        <v>15.340179717586649</v>
      </c>
      <c r="G5" s="39">
        <v>12.804878048780488</v>
      </c>
      <c r="H5" s="39">
        <v>25.738125802310659</v>
      </c>
      <c r="I5" s="39">
        <v>8.3119383825417206</v>
      </c>
      <c r="J5" s="39">
        <v>12.676508344030809</v>
      </c>
      <c r="K5" s="39">
        <v>16.848523748395376</v>
      </c>
      <c r="L5" s="39">
        <v>9.7881899871630296</v>
      </c>
      <c r="M5" s="39">
        <v>7.5738125802310652</v>
      </c>
      <c r="N5" s="39">
        <v>6.1617458279845962</v>
      </c>
      <c r="O5" s="39">
        <v>0.99486521181001297</v>
      </c>
      <c r="P5" s="39">
        <v>14.858793324775352</v>
      </c>
      <c r="Q5" s="39">
        <v>7.2207958921694475</v>
      </c>
      <c r="R5" s="39">
        <v>31.03337612323492</v>
      </c>
      <c r="S5" s="76">
        <v>100.00000000000001</v>
      </c>
      <c r="T5" s="39">
        <v>38.222079589216946</v>
      </c>
      <c r="U5" s="39">
        <v>14.473684210526317</v>
      </c>
      <c r="V5" s="39">
        <v>42.008985879332478</v>
      </c>
      <c r="W5" s="39">
        <v>5.2952503209242625</v>
      </c>
      <c r="X5" s="76">
        <v>100</v>
      </c>
      <c r="Y5" s="39">
        <v>46.88703465982028</v>
      </c>
      <c r="Z5" s="39">
        <v>16.367137355584084</v>
      </c>
      <c r="AA5" s="39">
        <v>29.878048780487802</v>
      </c>
      <c r="AB5" s="39">
        <v>6.8677792041078307</v>
      </c>
      <c r="AC5" s="76">
        <v>100</v>
      </c>
      <c r="AD5" s="39">
        <v>39.056482670089856</v>
      </c>
      <c r="AE5" s="39">
        <v>15.757381258023106</v>
      </c>
      <c r="AF5" s="39">
        <v>38.86392811296534</v>
      </c>
      <c r="AG5" s="39">
        <v>6.3222079589216937</v>
      </c>
      <c r="AH5" s="76">
        <v>99.999999999999986</v>
      </c>
      <c r="AI5" s="39">
        <v>34.435173299101415</v>
      </c>
      <c r="AJ5" s="39">
        <v>57.926829268292678</v>
      </c>
      <c r="AK5" s="39">
        <v>7.6379974326059044</v>
      </c>
      <c r="AL5" s="76">
        <v>100</v>
      </c>
      <c r="AM5" s="39">
        <v>16.270860077021823</v>
      </c>
      <c r="AN5" s="39">
        <v>74.839537869062895</v>
      </c>
      <c r="AO5" s="39">
        <v>8.8896020539152758</v>
      </c>
      <c r="AP5" s="76" t="s">
        <v>435</v>
      </c>
      <c r="AQ5" s="39">
        <v>54.364569961489082</v>
      </c>
      <c r="AR5" s="39">
        <v>15.275994865211809</v>
      </c>
      <c r="AS5" s="39">
        <v>3.1129653401797177</v>
      </c>
      <c r="AT5" s="39">
        <v>3.4659820282413349</v>
      </c>
      <c r="AU5" s="39">
        <v>2.7599486521181</v>
      </c>
      <c r="AV5" s="39">
        <v>58.825417201540439</v>
      </c>
      <c r="AW5" s="39">
        <v>65.500641848523742</v>
      </c>
      <c r="AX5" s="39">
        <v>5.2631578947368416</v>
      </c>
      <c r="AY5" s="39">
        <v>15.372272143774069</v>
      </c>
      <c r="AZ5" s="76" t="s">
        <v>435</v>
      </c>
      <c r="BA5" s="39">
        <v>46.566110397946083</v>
      </c>
      <c r="BB5" s="39">
        <v>82.477535301668809</v>
      </c>
      <c r="BC5" s="39">
        <v>24.679075738125803</v>
      </c>
      <c r="BD5" s="39">
        <v>16.655969191270863</v>
      </c>
      <c r="BE5" s="76" t="s">
        <v>435</v>
      </c>
      <c r="BF5" s="39">
        <v>16.91270860077022</v>
      </c>
      <c r="BG5" s="39">
        <v>5.7445442875481385</v>
      </c>
      <c r="BH5" s="39">
        <v>22.20795892169448</v>
      </c>
      <c r="BI5" s="39">
        <v>11.232349165596919</v>
      </c>
      <c r="BJ5" s="39">
        <v>8.3761232349165589</v>
      </c>
      <c r="BK5" s="39">
        <v>8.7612323491655975</v>
      </c>
      <c r="BL5" s="39">
        <v>14.987163029525034</v>
      </c>
      <c r="BM5" s="39">
        <v>13.478818998716303</v>
      </c>
      <c r="BN5" s="39">
        <v>6.0975609756097562</v>
      </c>
      <c r="BO5" s="39">
        <v>33.087291399229777</v>
      </c>
      <c r="BP5" s="39">
        <v>7.9268292682926829</v>
      </c>
      <c r="BQ5" s="39">
        <v>8.2156611039794605</v>
      </c>
      <c r="BR5" s="39">
        <v>12.098844672657252</v>
      </c>
      <c r="BS5" s="39">
        <v>4.5571245186136071</v>
      </c>
      <c r="BT5" s="39">
        <v>31.771501925545572</v>
      </c>
    </row>
    <row r="6" spans="1:72" s="60" customFormat="1" ht="15" customHeight="1" x14ac:dyDescent="0.15">
      <c r="A6" s="75" t="s">
        <v>4</v>
      </c>
      <c r="B6" s="74" t="s">
        <v>17</v>
      </c>
      <c r="C6" s="63" t="s">
        <v>99</v>
      </c>
      <c r="D6" s="62">
        <v>2068</v>
      </c>
      <c r="E6" s="61">
        <v>26.547388781431337</v>
      </c>
      <c r="F6" s="61">
        <v>4.6421663442940044</v>
      </c>
      <c r="G6" s="61">
        <v>3.3365570599613155</v>
      </c>
      <c r="H6" s="61">
        <v>13.104448742746616</v>
      </c>
      <c r="I6" s="61">
        <v>0.87040618955512572</v>
      </c>
      <c r="J6" s="61">
        <v>2.2243713733075436</v>
      </c>
      <c r="K6" s="61">
        <v>16.295938104448744</v>
      </c>
      <c r="L6" s="61">
        <v>3.0464216634429402</v>
      </c>
      <c r="M6" s="61">
        <v>1.4990328820116054</v>
      </c>
      <c r="N6" s="61">
        <v>2.1760154738878144</v>
      </c>
      <c r="O6" s="61">
        <v>0.77369439071566737</v>
      </c>
      <c r="P6" s="61">
        <v>0.62862669245647962</v>
      </c>
      <c r="Q6" s="61">
        <v>8.1721470019342366</v>
      </c>
      <c r="R6" s="61">
        <v>40.667311411992266</v>
      </c>
      <c r="S6" s="62">
        <v>2068</v>
      </c>
      <c r="T6" s="61">
        <v>24.854932301740813</v>
      </c>
      <c r="U6" s="61">
        <v>19.922630560928432</v>
      </c>
      <c r="V6" s="61">
        <v>52.804642166344294</v>
      </c>
      <c r="W6" s="61">
        <v>2.4177949709864603</v>
      </c>
      <c r="X6" s="62">
        <v>2068</v>
      </c>
      <c r="Y6" s="61">
        <v>30.270793036750483</v>
      </c>
      <c r="Z6" s="61">
        <v>22.823984526112184</v>
      </c>
      <c r="AA6" s="61">
        <v>42.649903288201166</v>
      </c>
      <c r="AB6" s="61">
        <v>4.2553191489361701</v>
      </c>
      <c r="AC6" s="62">
        <v>2068</v>
      </c>
      <c r="AD6" s="61">
        <v>26.934235976789168</v>
      </c>
      <c r="AE6" s="61">
        <v>21.8568665377176</v>
      </c>
      <c r="AF6" s="61">
        <v>47.388781431334621</v>
      </c>
      <c r="AG6" s="61">
        <v>3.8201160541586074</v>
      </c>
      <c r="AH6" s="62">
        <v>2068</v>
      </c>
      <c r="AI6" s="61">
        <v>50.145067698259183</v>
      </c>
      <c r="AJ6" s="61">
        <v>46.61508704061896</v>
      </c>
      <c r="AK6" s="61">
        <v>3.2398452611218569</v>
      </c>
      <c r="AL6" s="62">
        <v>2068</v>
      </c>
      <c r="AM6" s="61">
        <v>22.920696324951646</v>
      </c>
      <c r="AN6" s="61">
        <v>72.437137330754354</v>
      </c>
      <c r="AO6" s="61">
        <v>4.6421663442940044</v>
      </c>
      <c r="AP6" s="62">
        <v>2068</v>
      </c>
      <c r="AQ6" s="61">
        <v>63.442940038684711</v>
      </c>
      <c r="AR6" s="61">
        <v>14.168278529980658</v>
      </c>
      <c r="AS6" s="61">
        <v>4.061895551257253</v>
      </c>
      <c r="AT6" s="61">
        <v>4.8355899419729207</v>
      </c>
      <c r="AU6" s="61">
        <v>3.8201160541586074</v>
      </c>
      <c r="AV6" s="61">
        <v>70.551257253384918</v>
      </c>
      <c r="AW6" s="61">
        <v>82.591876208897489</v>
      </c>
      <c r="AX6" s="61">
        <v>4.6421663442940044</v>
      </c>
      <c r="AY6" s="61">
        <v>3.1914893617021276</v>
      </c>
      <c r="AZ6" s="62">
        <v>2068</v>
      </c>
      <c r="BA6" s="61">
        <v>52.12765957446809</v>
      </c>
      <c r="BB6" s="61">
        <v>95.164410058027087</v>
      </c>
      <c r="BC6" s="61">
        <v>26.208897485493232</v>
      </c>
      <c r="BD6" s="61">
        <v>4.1102514506769827</v>
      </c>
      <c r="BE6" s="62">
        <v>2068</v>
      </c>
      <c r="BF6" s="61">
        <v>18.230174081237909</v>
      </c>
      <c r="BG6" s="61">
        <v>6.9148936170212769</v>
      </c>
      <c r="BH6" s="61">
        <v>26.934235976789168</v>
      </c>
      <c r="BI6" s="61">
        <v>11.363636363636363</v>
      </c>
      <c r="BJ6" s="61">
        <v>7.5918762088974852</v>
      </c>
      <c r="BK6" s="61">
        <v>9.3810444874274665</v>
      </c>
      <c r="BL6" s="61">
        <v>16.344294003868473</v>
      </c>
      <c r="BM6" s="61">
        <v>16.682785299806575</v>
      </c>
      <c r="BN6" s="61">
        <v>7.4951644100580266</v>
      </c>
      <c r="BO6" s="61">
        <v>41.247582205029012</v>
      </c>
      <c r="BP6" s="61">
        <v>10.444874274661508</v>
      </c>
      <c r="BQ6" s="61">
        <v>10.154738878143133</v>
      </c>
      <c r="BR6" s="61">
        <v>16.48936170212766</v>
      </c>
      <c r="BS6" s="61">
        <v>3.1431334622823983</v>
      </c>
      <c r="BT6" s="61">
        <v>21.566731141199227</v>
      </c>
    </row>
    <row r="7" spans="1:72" s="60" customFormat="1" ht="15" customHeight="1" x14ac:dyDescent="0.15">
      <c r="A7" s="64" t="s">
        <v>105</v>
      </c>
      <c r="B7" s="73" t="s">
        <v>15</v>
      </c>
      <c r="C7" s="71" t="s">
        <v>98</v>
      </c>
      <c r="D7" s="70">
        <v>788</v>
      </c>
      <c r="E7" s="69">
        <v>0</v>
      </c>
      <c r="F7" s="69">
        <v>28.299492385786802</v>
      </c>
      <c r="G7" s="69">
        <v>21.319796954314722</v>
      </c>
      <c r="H7" s="69">
        <v>46.44670050761421</v>
      </c>
      <c r="I7" s="69">
        <v>11.040609137055837</v>
      </c>
      <c r="J7" s="69">
        <v>24.36548223350254</v>
      </c>
      <c r="K7" s="69">
        <v>3.6802030456852792</v>
      </c>
      <c r="L7" s="69">
        <v>11.040609137055837</v>
      </c>
      <c r="M7" s="69">
        <v>25.63451776649746</v>
      </c>
      <c r="N7" s="69">
        <v>18.274111675126903</v>
      </c>
      <c r="O7" s="69">
        <v>1.9035532994923861</v>
      </c>
      <c r="P7" s="69">
        <v>56.47208121827412</v>
      </c>
      <c r="Q7" s="69">
        <v>6.8527918781725887</v>
      </c>
      <c r="R7" s="69">
        <v>5.3299492385786804</v>
      </c>
      <c r="S7" s="70">
        <v>788</v>
      </c>
      <c r="T7" s="69">
        <v>84.517766497461935</v>
      </c>
      <c r="U7" s="69">
        <v>4.5685279187817258</v>
      </c>
      <c r="V7" s="69">
        <v>5.4568527918781724</v>
      </c>
      <c r="W7" s="69">
        <v>5.4568527918781724</v>
      </c>
      <c r="X7" s="70">
        <v>788</v>
      </c>
      <c r="Y7" s="69">
        <v>84.517766497461935</v>
      </c>
      <c r="Z7" s="69">
        <v>4.0609137055837561</v>
      </c>
      <c r="AA7" s="69">
        <v>4.187817258883249</v>
      </c>
      <c r="AB7" s="69">
        <v>7.2335025380710656</v>
      </c>
      <c r="AC7" s="70">
        <v>788</v>
      </c>
      <c r="AD7" s="69">
        <v>82.487309644670049</v>
      </c>
      <c r="AE7" s="69">
        <v>4.0609137055837561</v>
      </c>
      <c r="AF7" s="69">
        <v>7.6142131979695442</v>
      </c>
      <c r="AG7" s="69">
        <v>5.8375634517766501</v>
      </c>
      <c r="AH7" s="70">
        <v>788</v>
      </c>
      <c r="AI7" s="69">
        <v>3.2994923857868024</v>
      </c>
      <c r="AJ7" s="69">
        <v>84.137055837563452</v>
      </c>
      <c r="AK7" s="69">
        <v>12.563451776649744</v>
      </c>
      <c r="AL7" s="70">
        <v>788</v>
      </c>
      <c r="AM7" s="69">
        <v>3.2994923857868024</v>
      </c>
      <c r="AN7" s="69">
        <v>83.121827411167516</v>
      </c>
      <c r="AO7" s="69">
        <v>13.578680203045684</v>
      </c>
      <c r="AP7" s="70">
        <v>788</v>
      </c>
      <c r="AQ7" s="69">
        <v>33.375634517766493</v>
      </c>
      <c r="AR7" s="69">
        <v>2.5380710659898478</v>
      </c>
      <c r="AS7" s="69">
        <v>1.6497461928934012</v>
      </c>
      <c r="AT7" s="69">
        <v>0.76142131979695438</v>
      </c>
      <c r="AU7" s="69">
        <v>0.88832487309644681</v>
      </c>
      <c r="AV7" s="69">
        <v>25.761421319796955</v>
      </c>
      <c r="AW7" s="69">
        <v>19.923857868020303</v>
      </c>
      <c r="AX7" s="69">
        <v>8.1218274111675122</v>
      </c>
      <c r="AY7" s="69">
        <v>42.893401015228427</v>
      </c>
      <c r="AZ7" s="70">
        <v>788</v>
      </c>
      <c r="BA7" s="69">
        <v>26.649746192893403</v>
      </c>
      <c r="BB7" s="69">
        <v>53.045685279187815</v>
      </c>
      <c r="BC7" s="69">
        <v>8.5025380710659899</v>
      </c>
      <c r="BD7" s="69">
        <v>45.558375634517766</v>
      </c>
      <c r="BE7" s="70">
        <v>788</v>
      </c>
      <c r="BF7" s="69">
        <v>16.624365482233504</v>
      </c>
      <c r="BG7" s="69">
        <v>3.4263959390862944</v>
      </c>
      <c r="BH7" s="69">
        <v>11.040609137055837</v>
      </c>
      <c r="BI7" s="69">
        <v>12.563451776649744</v>
      </c>
      <c r="BJ7" s="69">
        <v>12.30964467005076</v>
      </c>
      <c r="BK7" s="69">
        <v>8.8832487309644677</v>
      </c>
      <c r="BL7" s="69">
        <v>13.578680203045684</v>
      </c>
      <c r="BM7" s="69">
        <v>6.4720812182741119</v>
      </c>
      <c r="BN7" s="69">
        <v>3.8071065989847721</v>
      </c>
      <c r="BO7" s="69">
        <v>13.197969543147209</v>
      </c>
      <c r="BP7" s="69">
        <v>1.3959390862944163</v>
      </c>
      <c r="BQ7" s="69">
        <v>1.5228426395939088</v>
      </c>
      <c r="BR7" s="69">
        <v>1.6497461928934012</v>
      </c>
      <c r="BS7" s="69">
        <v>8.5025380710659899</v>
      </c>
      <c r="BT7" s="69">
        <v>51.649746192893396</v>
      </c>
    </row>
    <row r="8" spans="1:72" s="60" customFormat="1" ht="15" customHeight="1" x14ac:dyDescent="0.15">
      <c r="A8" s="64" t="s">
        <v>104</v>
      </c>
      <c r="B8" s="73"/>
      <c r="C8" s="67" t="s">
        <v>5</v>
      </c>
      <c r="D8" s="66">
        <v>260</v>
      </c>
      <c r="E8" s="65">
        <v>1.5384615384615385</v>
      </c>
      <c r="F8" s="65">
        <v>61.15384615384616</v>
      </c>
      <c r="G8" s="65">
        <v>62.307692307692307</v>
      </c>
      <c r="H8" s="65">
        <v>63.46153846153846</v>
      </c>
      <c r="I8" s="65">
        <v>59.230769230769234</v>
      </c>
      <c r="J8" s="65">
        <v>60.38461538461538</v>
      </c>
      <c r="K8" s="65">
        <v>61.15384615384616</v>
      </c>
      <c r="L8" s="65">
        <v>59.615384615384613</v>
      </c>
      <c r="M8" s="65">
        <v>1.153846153846154</v>
      </c>
      <c r="N8" s="65">
        <v>1.153846153846154</v>
      </c>
      <c r="O8" s="65">
        <v>0</v>
      </c>
      <c r="P8" s="65">
        <v>1.9230769230769231</v>
      </c>
      <c r="Q8" s="65">
        <v>0.76923076923076927</v>
      </c>
      <c r="R8" s="65">
        <v>32.307692307692307</v>
      </c>
      <c r="S8" s="66">
        <v>260</v>
      </c>
      <c r="T8" s="65">
        <v>4.2307692307692308</v>
      </c>
      <c r="U8" s="65">
        <v>1.153846153846154</v>
      </c>
      <c r="V8" s="65">
        <v>66.92307692307692</v>
      </c>
      <c r="W8" s="65">
        <v>27.692307692307693</v>
      </c>
      <c r="X8" s="66">
        <v>260</v>
      </c>
      <c r="Y8" s="65">
        <v>65</v>
      </c>
      <c r="Z8" s="65">
        <v>2.3076923076923079</v>
      </c>
      <c r="AA8" s="65">
        <v>6.1538461538461542</v>
      </c>
      <c r="AB8" s="65">
        <v>26.53846153846154</v>
      </c>
      <c r="AC8" s="66">
        <v>260</v>
      </c>
      <c r="AD8" s="65">
        <v>3.8461538461538463</v>
      </c>
      <c r="AE8" s="65">
        <v>2.6923076923076925</v>
      </c>
      <c r="AF8" s="65">
        <v>65.769230769230774</v>
      </c>
      <c r="AG8" s="65">
        <v>27.692307692307693</v>
      </c>
      <c r="AH8" s="66">
        <v>260</v>
      </c>
      <c r="AI8" s="65">
        <v>3.8461538461538463</v>
      </c>
      <c r="AJ8" s="65">
        <v>68.461538461538467</v>
      </c>
      <c r="AK8" s="65">
        <v>27.692307692307693</v>
      </c>
      <c r="AL8" s="66">
        <v>260</v>
      </c>
      <c r="AM8" s="65">
        <v>2.6923076923076925</v>
      </c>
      <c r="AN8" s="65">
        <v>68.84615384615384</v>
      </c>
      <c r="AO8" s="65">
        <v>28.46153846153846</v>
      </c>
      <c r="AP8" s="66">
        <v>260</v>
      </c>
      <c r="AQ8" s="65">
        <v>45.769230769230766</v>
      </c>
      <c r="AR8" s="65">
        <v>62.692307692307693</v>
      </c>
      <c r="AS8" s="65">
        <v>0</v>
      </c>
      <c r="AT8" s="65">
        <v>0.76923076923076927</v>
      </c>
      <c r="AU8" s="65">
        <v>0</v>
      </c>
      <c r="AV8" s="65">
        <v>65.769230769230774</v>
      </c>
      <c r="AW8" s="65">
        <v>67.692307692307693</v>
      </c>
      <c r="AX8" s="65">
        <v>1.5384615384615385</v>
      </c>
      <c r="AY8" s="65">
        <v>28.846153846153843</v>
      </c>
      <c r="AZ8" s="66">
        <v>260</v>
      </c>
      <c r="BA8" s="65">
        <v>62.692307692307693</v>
      </c>
      <c r="BB8" s="65">
        <v>70.769230769230774</v>
      </c>
      <c r="BC8" s="65">
        <v>61.53846153846154</v>
      </c>
      <c r="BD8" s="65">
        <v>28.846153846153843</v>
      </c>
      <c r="BE8" s="66">
        <v>260</v>
      </c>
      <c r="BF8" s="65">
        <v>7.3076923076923084</v>
      </c>
      <c r="BG8" s="65">
        <v>3.4615384615384617</v>
      </c>
      <c r="BH8" s="65">
        <v>18.461538461538463</v>
      </c>
      <c r="BI8" s="65">
        <v>6.1538461538461542</v>
      </c>
      <c r="BJ8" s="65">
        <v>2.6923076923076925</v>
      </c>
      <c r="BK8" s="65">
        <v>3.4615384615384617</v>
      </c>
      <c r="BL8" s="65">
        <v>8.4615384615384617</v>
      </c>
      <c r="BM8" s="65">
        <v>9.2307692307692317</v>
      </c>
      <c r="BN8" s="65">
        <v>1.9230769230769231</v>
      </c>
      <c r="BO8" s="65">
        <v>28.46153846153846</v>
      </c>
      <c r="BP8" s="65">
        <v>7.6923076923076925</v>
      </c>
      <c r="BQ8" s="65">
        <v>13.076923076923078</v>
      </c>
      <c r="BR8" s="65">
        <v>8.8461538461538467</v>
      </c>
      <c r="BS8" s="65">
        <v>3.8461538461538463</v>
      </c>
      <c r="BT8" s="65">
        <v>52.692307692307693</v>
      </c>
    </row>
    <row r="9" spans="1:72" s="60" customFormat="1" ht="15" customHeight="1" x14ac:dyDescent="0.15">
      <c r="A9" s="64" t="s">
        <v>103</v>
      </c>
      <c r="B9" s="74" t="s">
        <v>12</v>
      </c>
      <c r="C9" s="63" t="s">
        <v>99</v>
      </c>
      <c r="D9" s="62">
        <v>533</v>
      </c>
      <c r="E9" s="61">
        <v>29.831144465290805</v>
      </c>
      <c r="F9" s="61">
        <v>2.2514071294559099</v>
      </c>
      <c r="G9" s="61">
        <v>2.4390243902439024</v>
      </c>
      <c r="H9" s="61">
        <v>16.51031894934334</v>
      </c>
      <c r="I9" s="61">
        <v>0.56285178236397748</v>
      </c>
      <c r="J9" s="61">
        <v>1.3133208255159476</v>
      </c>
      <c r="K9" s="61">
        <v>18.574108818011258</v>
      </c>
      <c r="L9" s="61">
        <v>2.4390243902439024</v>
      </c>
      <c r="M9" s="61">
        <v>0.56285178236397748</v>
      </c>
      <c r="N9" s="61">
        <v>1.876172607879925</v>
      </c>
      <c r="O9" s="61">
        <v>0.18761726078799248</v>
      </c>
      <c r="P9" s="61">
        <v>0.37523452157598497</v>
      </c>
      <c r="Q9" s="61">
        <v>11.632270168855536</v>
      </c>
      <c r="R9" s="61">
        <v>32.457786116322701</v>
      </c>
      <c r="S9" s="62">
        <v>533</v>
      </c>
      <c r="T9" s="61">
        <v>8.6303939962476548</v>
      </c>
      <c r="U9" s="61">
        <v>3.9399624765478425</v>
      </c>
      <c r="V9" s="61">
        <v>86.679174484052538</v>
      </c>
      <c r="W9" s="61">
        <v>0.75046904315196994</v>
      </c>
      <c r="X9" s="62">
        <v>533</v>
      </c>
      <c r="Y9" s="61">
        <v>12.195121951219512</v>
      </c>
      <c r="Z9" s="61">
        <v>8.4427767354596615</v>
      </c>
      <c r="AA9" s="61">
        <v>76.923076923076934</v>
      </c>
      <c r="AB9" s="61">
        <v>2.4390243902439024</v>
      </c>
      <c r="AC9" s="62">
        <v>533</v>
      </c>
      <c r="AD9" s="61">
        <v>11.632270168855536</v>
      </c>
      <c r="AE9" s="61">
        <v>10.881801125703564</v>
      </c>
      <c r="AF9" s="61">
        <v>75.234521575984985</v>
      </c>
      <c r="AG9" s="61">
        <v>2.2514071294559099</v>
      </c>
      <c r="AH9" s="62">
        <v>533</v>
      </c>
      <c r="AI9" s="61">
        <v>68.292682926829272</v>
      </c>
      <c r="AJ9" s="61">
        <v>30.206378986866795</v>
      </c>
      <c r="AK9" s="61">
        <v>1.5009380863039399</v>
      </c>
      <c r="AL9" s="62">
        <v>533</v>
      </c>
      <c r="AM9" s="61">
        <v>30.393996247654787</v>
      </c>
      <c r="AN9" s="61">
        <v>68.48030018761726</v>
      </c>
      <c r="AO9" s="61">
        <v>1.125703564727955</v>
      </c>
      <c r="AP9" s="62">
        <v>533</v>
      </c>
      <c r="AQ9" s="61">
        <v>80.300187617260789</v>
      </c>
      <c r="AR9" s="61">
        <v>23.264540337711072</v>
      </c>
      <c r="AS9" s="61">
        <v>5.6285178236397746</v>
      </c>
      <c r="AT9" s="61">
        <v>8.6303939962476548</v>
      </c>
      <c r="AU9" s="61">
        <v>4.6904315196998123</v>
      </c>
      <c r="AV9" s="61">
        <v>76.923076923076934</v>
      </c>
      <c r="AW9" s="61">
        <v>93.245778611632275</v>
      </c>
      <c r="AX9" s="61">
        <v>3.75234521575985</v>
      </c>
      <c r="AY9" s="61">
        <v>1.3133208255159476</v>
      </c>
      <c r="AZ9" s="62">
        <v>533</v>
      </c>
      <c r="BA9" s="61">
        <v>54.596622889305813</v>
      </c>
      <c r="BB9" s="61">
        <v>97.560975609756099</v>
      </c>
      <c r="BC9" s="61">
        <v>27.767354596622891</v>
      </c>
      <c r="BD9" s="61">
        <v>1.876172607879925</v>
      </c>
      <c r="BE9" s="62">
        <v>533</v>
      </c>
      <c r="BF9" s="61">
        <v>11.444652908067541</v>
      </c>
      <c r="BG9" s="61">
        <v>5.6285178236397746</v>
      </c>
      <c r="BH9" s="61">
        <v>24.390243902439025</v>
      </c>
      <c r="BI9" s="61">
        <v>7.3170731707317067</v>
      </c>
      <c r="BJ9" s="61">
        <v>7.1294559099437143</v>
      </c>
      <c r="BK9" s="61">
        <v>10.318949343339586</v>
      </c>
      <c r="BL9" s="61">
        <v>15.196998123827393</v>
      </c>
      <c r="BM9" s="61">
        <v>18.761726078799249</v>
      </c>
      <c r="BN9" s="61">
        <v>12.382739212007504</v>
      </c>
      <c r="BO9" s="61">
        <v>48.592870544090054</v>
      </c>
      <c r="BP9" s="61">
        <v>14.634146341463413</v>
      </c>
      <c r="BQ9" s="61">
        <v>13.133208255159476</v>
      </c>
      <c r="BR9" s="61">
        <v>21.763602251407129</v>
      </c>
      <c r="BS9" s="61">
        <v>3.5647279549718571</v>
      </c>
      <c r="BT9" s="61">
        <v>15.947467166979362</v>
      </c>
    </row>
    <row r="10" spans="1:72" s="60" customFormat="1" ht="15" customHeight="1" x14ac:dyDescent="0.15">
      <c r="A10" s="64"/>
      <c r="B10" s="73" t="s">
        <v>10</v>
      </c>
      <c r="C10" s="71" t="s">
        <v>98</v>
      </c>
      <c r="D10" s="70">
        <v>67</v>
      </c>
      <c r="E10" s="69">
        <v>0</v>
      </c>
      <c r="F10" s="69">
        <v>22.388059701492537</v>
      </c>
      <c r="G10" s="69">
        <v>13.432835820895523</v>
      </c>
      <c r="H10" s="69">
        <v>62.68656716417911</v>
      </c>
      <c r="I10" s="69">
        <v>25.373134328358208</v>
      </c>
      <c r="J10" s="69">
        <v>26.865671641791046</v>
      </c>
      <c r="K10" s="69">
        <v>7.4626865671641784</v>
      </c>
      <c r="L10" s="69">
        <v>5.9701492537313428</v>
      </c>
      <c r="M10" s="69">
        <v>22.388059701492537</v>
      </c>
      <c r="N10" s="69">
        <v>35.820895522388057</v>
      </c>
      <c r="O10" s="69">
        <v>1.4925373134328357</v>
      </c>
      <c r="P10" s="69">
        <v>26.865671641791046</v>
      </c>
      <c r="Q10" s="69">
        <v>10.44776119402985</v>
      </c>
      <c r="R10" s="69">
        <v>4.4776119402985071</v>
      </c>
      <c r="S10" s="70">
        <v>67</v>
      </c>
      <c r="T10" s="69">
        <v>73.134328358208961</v>
      </c>
      <c r="U10" s="69">
        <v>5.9701492537313428</v>
      </c>
      <c r="V10" s="69">
        <v>17.910447761194028</v>
      </c>
      <c r="W10" s="69">
        <v>2.9850746268656714</v>
      </c>
      <c r="X10" s="70">
        <v>67</v>
      </c>
      <c r="Y10" s="69">
        <v>80.597014925373131</v>
      </c>
      <c r="Z10" s="69">
        <v>4.4776119402985071</v>
      </c>
      <c r="AA10" s="69">
        <v>10.44776119402985</v>
      </c>
      <c r="AB10" s="69">
        <v>4.4776119402985071</v>
      </c>
      <c r="AC10" s="70">
        <v>67</v>
      </c>
      <c r="AD10" s="69">
        <v>77.611940298507463</v>
      </c>
      <c r="AE10" s="69">
        <v>5.9701492537313428</v>
      </c>
      <c r="AF10" s="69">
        <v>13.432835820895523</v>
      </c>
      <c r="AG10" s="69">
        <v>2.9850746268656714</v>
      </c>
      <c r="AH10" s="70">
        <v>67</v>
      </c>
      <c r="AI10" s="69">
        <v>4.4776119402985071</v>
      </c>
      <c r="AJ10" s="69">
        <v>88.059701492537314</v>
      </c>
      <c r="AK10" s="69">
        <v>7.4626865671641784</v>
      </c>
      <c r="AL10" s="70">
        <v>67</v>
      </c>
      <c r="AM10" s="69">
        <v>10.44776119402985</v>
      </c>
      <c r="AN10" s="69">
        <v>82.089552238805979</v>
      </c>
      <c r="AO10" s="69">
        <v>7.4626865671641784</v>
      </c>
      <c r="AP10" s="70">
        <v>67</v>
      </c>
      <c r="AQ10" s="69">
        <v>40.298507462686565</v>
      </c>
      <c r="AR10" s="69">
        <v>5.9701492537313428</v>
      </c>
      <c r="AS10" s="69">
        <v>1.4925373134328357</v>
      </c>
      <c r="AT10" s="69">
        <v>1.4925373134328357</v>
      </c>
      <c r="AU10" s="69">
        <v>0</v>
      </c>
      <c r="AV10" s="69">
        <v>26.865671641791046</v>
      </c>
      <c r="AW10" s="69">
        <v>28.35820895522388</v>
      </c>
      <c r="AX10" s="69">
        <v>4.4776119402985071</v>
      </c>
      <c r="AY10" s="69">
        <v>38.805970149253731</v>
      </c>
      <c r="AZ10" s="70">
        <v>67</v>
      </c>
      <c r="BA10" s="69">
        <v>28.35820895522388</v>
      </c>
      <c r="BB10" s="69">
        <v>59.701492537313428</v>
      </c>
      <c r="BC10" s="69">
        <v>7.4626865671641784</v>
      </c>
      <c r="BD10" s="69">
        <v>37.313432835820898</v>
      </c>
      <c r="BE10" s="70">
        <v>67</v>
      </c>
      <c r="BF10" s="69">
        <v>16.417910447761194</v>
      </c>
      <c r="BG10" s="69">
        <v>5.9701492537313428</v>
      </c>
      <c r="BH10" s="69">
        <v>16.417910447761194</v>
      </c>
      <c r="BI10" s="69">
        <v>17.910447761194028</v>
      </c>
      <c r="BJ10" s="69">
        <v>7.4626865671641784</v>
      </c>
      <c r="BK10" s="69">
        <v>5.9701492537313428</v>
      </c>
      <c r="BL10" s="69">
        <v>14.925373134328357</v>
      </c>
      <c r="BM10" s="69">
        <v>14.925373134328357</v>
      </c>
      <c r="BN10" s="69">
        <v>8.9552238805970141</v>
      </c>
      <c r="BO10" s="69">
        <v>11.940298507462686</v>
      </c>
      <c r="BP10" s="69">
        <v>4.4776119402985071</v>
      </c>
      <c r="BQ10" s="69">
        <v>1.4925373134328357</v>
      </c>
      <c r="BR10" s="69">
        <v>5.9701492537313428</v>
      </c>
      <c r="BS10" s="69">
        <v>2.9850746268656714</v>
      </c>
      <c r="BT10" s="69">
        <v>49.253731343283583</v>
      </c>
    </row>
    <row r="11" spans="1:72" s="60" customFormat="1" ht="15" customHeight="1" x14ac:dyDescent="0.15">
      <c r="A11" s="64"/>
      <c r="B11" s="73" t="s">
        <v>8</v>
      </c>
      <c r="C11" s="67" t="s">
        <v>5</v>
      </c>
      <c r="D11" s="66">
        <v>126</v>
      </c>
      <c r="E11" s="65">
        <v>0.79365079365079361</v>
      </c>
      <c r="F11" s="65">
        <v>81.746031746031747</v>
      </c>
      <c r="G11" s="65">
        <v>82.539682539682531</v>
      </c>
      <c r="H11" s="65">
        <v>82.539682539682531</v>
      </c>
      <c r="I11" s="65">
        <v>81.746031746031747</v>
      </c>
      <c r="J11" s="65">
        <v>81.746031746031747</v>
      </c>
      <c r="K11" s="65">
        <v>84.126984126984127</v>
      </c>
      <c r="L11" s="65">
        <v>81.746031746031747</v>
      </c>
      <c r="M11" s="65">
        <v>0</v>
      </c>
      <c r="N11" s="65">
        <v>0.79365079365079361</v>
      </c>
      <c r="O11" s="65">
        <v>0</v>
      </c>
      <c r="P11" s="65">
        <v>0</v>
      </c>
      <c r="Q11" s="65">
        <v>0</v>
      </c>
      <c r="R11" s="65">
        <v>14.285714285714285</v>
      </c>
      <c r="S11" s="66">
        <v>126</v>
      </c>
      <c r="T11" s="65">
        <v>0</v>
      </c>
      <c r="U11" s="65">
        <v>0</v>
      </c>
      <c r="V11" s="65">
        <v>92.063492063492063</v>
      </c>
      <c r="W11" s="65">
        <v>7.9365079365079358</v>
      </c>
      <c r="X11" s="66">
        <v>126</v>
      </c>
      <c r="Y11" s="65">
        <v>83.333333333333343</v>
      </c>
      <c r="Z11" s="65">
        <v>1.5873015873015872</v>
      </c>
      <c r="AA11" s="65">
        <v>7.9365079365079358</v>
      </c>
      <c r="AB11" s="65">
        <v>7.1428571428571423</v>
      </c>
      <c r="AC11" s="66">
        <v>126</v>
      </c>
      <c r="AD11" s="65">
        <v>0</v>
      </c>
      <c r="AE11" s="65">
        <v>0.79365079365079361</v>
      </c>
      <c r="AF11" s="65">
        <v>91.269841269841265</v>
      </c>
      <c r="AG11" s="65">
        <v>7.9365079365079358</v>
      </c>
      <c r="AH11" s="66">
        <v>126</v>
      </c>
      <c r="AI11" s="65">
        <v>3.1746031746031744</v>
      </c>
      <c r="AJ11" s="65">
        <v>84.920634920634924</v>
      </c>
      <c r="AK11" s="65">
        <v>11.904761904761903</v>
      </c>
      <c r="AL11" s="66">
        <v>126</v>
      </c>
      <c r="AM11" s="65">
        <v>3.1746031746031744</v>
      </c>
      <c r="AN11" s="65">
        <v>84.920634920634924</v>
      </c>
      <c r="AO11" s="65">
        <v>11.904761904761903</v>
      </c>
      <c r="AP11" s="66">
        <v>126</v>
      </c>
      <c r="AQ11" s="65">
        <v>88.095238095238088</v>
      </c>
      <c r="AR11" s="65">
        <v>86.507936507936506</v>
      </c>
      <c r="AS11" s="65">
        <v>0</v>
      </c>
      <c r="AT11" s="65">
        <v>1.5873015873015872</v>
      </c>
      <c r="AU11" s="65">
        <v>0</v>
      </c>
      <c r="AV11" s="65">
        <v>86.507936507936506</v>
      </c>
      <c r="AW11" s="65">
        <v>87.301587301587304</v>
      </c>
      <c r="AX11" s="65">
        <v>0</v>
      </c>
      <c r="AY11" s="65">
        <v>11.904761904761903</v>
      </c>
      <c r="AZ11" s="66">
        <v>126</v>
      </c>
      <c r="BA11" s="65">
        <v>84.920634920634924</v>
      </c>
      <c r="BB11" s="65">
        <v>88.095238095238088</v>
      </c>
      <c r="BC11" s="65">
        <v>84.920634920634924</v>
      </c>
      <c r="BD11" s="65">
        <v>11.111111111111111</v>
      </c>
      <c r="BE11" s="66">
        <v>126</v>
      </c>
      <c r="BF11" s="65">
        <v>6.3492063492063489</v>
      </c>
      <c r="BG11" s="65">
        <v>3.9682539682539679</v>
      </c>
      <c r="BH11" s="65">
        <v>18.253968253968253</v>
      </c>
      <c r="BI11" s="65">
        <v>7.9365079365079358</v>
      </c>
      <c r="BJ11" s="65">
        <v>2.3809523809523809</v>
      </c>
      <c r="BK11" s="65">
        <v>3.9682539682539679</v>
      </c>
      <c r="BL11" s="65">
        <v>7.9365079365079358</v>
      </c>
      <c r="BM11" s="65">
        <v>11.111111111111111</v>
      </c>
      <c r="BN11" s="65">
        <v>3.9682539682539679</v>
      </c>
      <c r="BO11" s="65">
        <v>34.126984126984127</v>
      </c>
      <c r="BP11" s="65">
        <v>11.111111111111111</v>
      </c>
      <c r="BQ11" s="65">
        <v>20.634920634920633</v>
      </c>
      <c r="BR11" s="65">
        <v>15.079365079365079</v>
      </c>
      <c r="BS11" s="65">
        <v>2.3809523809523809</v>
      </c>
      <c r="BT11" s="65">
        <v>43.650793650793652</v>
      </c>
    </row>
    <row r="12" spans="1:72" s="60" customFormat="1" ht="15" customHeight="1" x14ac:dyDescent="0.15">
      <c r="A12" s="64"/>
      <c r="B12" s="72" t="s">
        <v>28</v>
      </c>
      <c r="C12" s="63" t="s">
        <v>99</v>
      </c>
      <c r="D12" s="62">
        <v>881</v>
      </c>
      <c r="E12" s="61">
        <v>24.063564131668556</v>
      </c>
      <c r="F12" s="61">
        <v>5.3348467650397273</v>
      </c>
      <c r="G12" s="61">
        <v>3.6322360953461974</v>
      </c>
      <c r="H12" s="61">
        <v>11.691259931895573</v>
      </c>
      <c r="I12" s="61">
        <v>1.1350737797956867</v>
      </c>
      <c r="J12" s="61">
        <v>2.2701475595913734</v>
      </c>
      <c r="K12" s="61">
        <v>13.847900113507377</v>
      </c>
      <c r="L12" s="61">
        <v>2.8376844494892168</v>
      </c>
      <c r="M12" s="61">
        <v>1.7026106696935299</v>
      </c>
      <c r="N12" s="61">
        <v>2.0431328036322363</v>
      </c>
      <c r="O12" s="61">
        <v>0.56753688989784334</v>
      </c>
      <c r="P12" s="61">
        <v>0.79455164585698068</v>
      </c>
      <c r="Q12" s="61">
        <v>7.4914869466515324</v>
      </c>
      <c r="R12" s="61">
        <v>45.062429057888764</v>
      </c>
      <c r="S12" s="62">
        <v>881</v>
      </c>
      <c r="T12" s="61">
        <v>32.122587968217935</v>
      </c>
      <c r="U12" s="61">
        <v>25.539160045402951</v>
      </c>
      <c r="V12" s="61">
        <v>39.38706015891033</v>
      </c>
      <c r="W12" s="61">
        <v>2.9511918274687856</v>
      </c>
      <c r="X12" s="62">
        <v>881</v>
      </c>
      <c r="Y12" s="61">
        <v>38.819523269012485</v>
      </c>
      <c r="Z12" s="61">
        <v>27.014755959137343</v>
      </c>
      <c r="AA12" s="61">
        <v>29.511918274687854</v>
      </c>
      <c r="AB12" s="61">
        <v>4.6538024971623155</v>
      </c>
      <c r="AC12" s="62">
        <v>881</v>
      </c>
      <c r="AD12" s="61">
        <v>33.144154370034052</v>
      </c>
      <c r="AE12" s="61">
        <v>23.609534619750285</v>
      </c>
      <c r="AF12" s="61">
        <v>38.024971623155508</v>
      </c>
      <c r="AG12" s="61">
        <v>5.2213393870601585</v>
      </c>
      <c r="AH12" s="62">
        <v>881</v>
      </c>
      <c r="AI12" s="61">
        <v>45.062429057888764</v>
      </c>
      <c r="AJ12" s="61">
        <v>51.191827468785469</v>
      </c>
      <c r="AK12" s="61">
        <v>3.7457434733257662</v>
      </c>
      <c r="AL12" s="62">
        <v>881</v>
      </c>
      <c r="AM12" s="61">
        <v>19.296254256526673</v>
      </c>
      <c r="AN12" s="61">
        <v>75.368898978433592</v>
      </c>
      <c r="AO12" s="61">
        <v>5.3348467650397273</v>
      </c>
      <c r="AP12" s="62">
        <v>881</v>
      </c>
      <c r="AQ12" s="61">
        <v>59.137343927355282</v>
      </c>
      <c r="AR12" s="61">
        <v>10.896708286038592</v>
      </c>
      <c r="AS12" s="61">
        <v>3.9727582292849033</v>
      </c>
      <c r="AT12" s="61">
        <v>4.1997729852440404</v>
      </c>
      <c r="AU12" s="61">
        <v>4.426787741203178</v>
      </c>
      <c r="AV12" s="61">
        <v>68.671963677639042</v>
      </c>
      <c r="AW12" s="61">
        <v>79.001135073779793</v>
      </c>
      <c r="AX12" s="61">
        <v>4.3132803632236092</v>
      </c>
      <c r="AY12" s="61">
        <v>3.6322360953461974</v>
      </c>
      <c r="AZ12" s="62">
        <v>881</v>
      </c>
      <c r="BA12" s="61">
        <v>48.013620885357547</v>
      </c>
      <c r="BB12" s="61">
        <v>94.211123723042007</v>
      </c>
      <c r="BC12" s="61">
        <v>24.971623155505107</v>
      </c>
      <c r="BD12" s="61">
        <v>4.8808172531214531</v>
      </c>
      <c r="BE12" s="62">
        <v>881</v>
      </c>
      <c r="BF12" s="61">
        <v>19.750283768444948</v>
      </c>
      <c r="BG12" s="61">
        <v>8.3995459704880808</v>
      </c>
      <c r="BH12" s="61">
        <v>27.922814982973893</v>
      </c>
      <c r="BI12" s="61">
        <v>12.372304199772985</v>
      </c>
      <c r="BJ12" s="61">
        <v>8.6265607264472184</v>
      </c>
      <c r="BK12" s="61">
        <v>9.5346197502837686</v>
      </c>
      <c r="BL12" s="61">
        <v>16.23155505107832</v>
      </c>
      <c r="BM12" s="61">
        <v>16.004540295119181</v>
      </c>
      <c r="BN12" s="61">
        <v>6.1293984108967079</v>
      </c>
      <c r="BO12" s="61">
        <v>38.024971623155508</v>
      </c>
      <c r="BP12" s="61">
        <v>9.1940976163450614</v>
      </c>
      <c r="BQ12" s="61">
        <v>8.9670828603859256</v>
      </c>
      <c r="BR12" s="61">
        <v>16.118047673098751</v>
      </c>
      <c r="BS12" s="61">
        <v>3.2917139614074915</v>
      </c>
      <c r="BT12" s="61">
        <v>22.02043132803632</v>
      </c>
    </row>
    <row r="13" spans="1:72" s="60" customFormat="1" ht="15" customHeight="1" x14ac:dyDescent="0.15">
      <c r="A13" s="64"/>
      <c r="B13" s="68" t="s">
        <v>27</v>
      </c>
      <c r="C13" s="71" t="s">
        <v>98</v>
      </c>
      <c r="D13" s="70">
        <v>373</v>
      </c>
      <c r="E13" s="69">
        <v>0</v>
      </c>
      <c r="F13" s="69">
        <v>28.418230563002684</v>
      </c>
      <c r="G13" s="69">
        <v>21.983914209115284</v>
      </c>
      <c r="H13" s="69">
        <v>42.359249329758711</v>
      </c>
      <c r="I13" s="69">
        <v>10.455764075067025</v>
      </c>
      <c r="J13" s="69">
        <v>27.613941018766759</v>
      </c>
      <c r="K13" s="69">
        <v>4.5576407506702417</v>
      </c>
      <c r="L13" s="69">
        <v>13.136729222520108</v>
      </c>
      <c r="M13" s="69">
        <v>26.541554959785525</v>
      </c>
      <c r="N13" s="69">
        <v>18.230563002680967</v>
      </c>
      <c r="O13" s="69">
        <v>2.9490616621983912</v>
      </c>
      <c r="P13" s="69">
        <v>57.372654155495987</v>
      </c>
      <c r="Q13" s="69">
        <v>7.7747989276139409</v>
      </c>
      <c r="R13" s="69">
        <v>4.5576407506702417</v>
      </c>
      <c r="S13" s="70">
        <v>373</v>
      </c>
      <c r="T13" s="69">
        <v>86.863270777479897</v>
      </c>
      <c r="U13" s="69">
        <v>4.2895442359249332</v>
      </c>
      <c r="V13" s="69">
        <v>5.0938337801608577</v>
      </c>
      <c r="W13" s="69">
        <v>3.7533512064343162</v>
      </c>
      <c r="X13" s="70">
        <v>373</v>
      </c>
      <c r="Y13" s="69">
        <v>85.79088471849866</v>
      </c>
      <c r="Z13" s="69">
        <v>4.0214477211796247</v>
      </c>
      <c r="AA13" s="69">
        <v>3.7533512064343162</v>
      </c>
      <c r="AB13" s="69">
        <v>6.4343163538873993</v>
      </c>
      <c r="AC13" s="70">
        <v>373</v>
      </c>
      <c r="AD13" s="69">
        <v>83.646112600536199</v>
      </c>
      <c r="AE13" s="69">
        <v>4.2895442359249332</v>
      </c>
      <c r="AF13" s="69">
        <v>7.2386058981233248</v>
      </c>
      <c r="AG13" s="69">
        <v>4.8257372654155493</v>
      </c>
      <c r="AH13" s="70">
        <v>373</v>
      </c>
      <c r="AI13" s="69">
        <v>2.9490616621983912</v>
      </c>
      <c r="AJ13" s="69">
        <v>83.914209115281508</v>
      </c>
      <c r="AK13" s="69">
        <v>13.136729222520108</v>
      </c>
      <c r="AL13" s="70">
        <v>373</v>
      </c>
      <c r="AM13" s="69">
        <v>2.6809651474530831</v>
      </c>
      <c r="AN13" s="69">
        <v>83.914209115281508</v>
      </c>
      <c r="AO13" s="69">
        <v>13.404825737265416</v>
      </c>
      <c r="AP13" s="70">
        <v>373</v>
      </c>
      <c r="AQ13" s="69">
        <v>34.316353887399465</v>
      </c>
      <c r="AR13" s="69">
        <v>2.1447721179624666</v>
      </c>
      <c r="AS13" s="69">
        <v>1.0723860589812333</v>
      </c>
      <c r="AT13" s="69">
        <v>0.80428954423592491</v>
      </c>
      <c r="AU13" s="69">
        <v>0.80428954423592491</v>
      </c>
      <c r="AV13" s="69">
        <v>28.150134048257375</v>
      </c>
      <c r="AW13" s="69">
        <v>21.447721179624665</v>
      </c>
      <c r="AX13" s="69">
        <v>7.5067024128686324</v>
      </c>
      <c r="AY13" s="69">
        <v>41.018766756032171</v>
      </c>
      <c r="AZ13" s="70">
        <v>373</v>
      </c>
      <c r="BA13" s="69">
        <v>25.201072386058982</v>
      </c>
      <c r="BB13" s="69">
        <v>56.300268096514749</v>
      </c>
      <c r="BC13" s="69">
        <v>8.5790884718498663</v>
      </c>
      <c r="BD13" s="69">
        <v>42.89544235924933</v>
      </c>
      <c r="BE13" s="70">
        <v>373</v>
      </c>
      <c r="BF13" s="69">
        <v>16.890080428954423</v>
      </c>
      <c r="BG13" s="69">
        <v>3.7533512064343162</v>
      </c>
      <c r="BH13" s="69">
        <v>9.6514745308310985</v>
      </c>
      <c r="BI13" s="69">
        <v>13.136729222520108</v>
      </c>
      <c r="BJ13" s="69">
        <v>10.991957104557642</v>
      </c>
      <c r="BK13" s="69">
        <v>10.455764075067025</v>
      </c>
      <c r="BL13" s="69">
        <v>13.941018766756033</v>
      </c>
      <c r="BM13" s="69">
        <v>4.8257372654155493</v>
      </c>
      <c r="BN13" s="69">
        <v>4.0214477211796247</v>
      </c>
      <c r="BO13" s="69">
        <v>15.013404825737265</v>
      </c>
      <c r="BP13" s="69">
        <v>1.3404825737265416</v>
      </c>
      <c r="BQ13" s="69">
        <v>1.0723860589812333</v>
      </c>
      <c r="BR13" s="69">
        <v>1.3404825737265416</v>
      </c>
      <c r="BS13" s="69">
        <v>9.6514745308310985</v>
      </c>
      <c r="BT13" s="69">
        <v>50.938337801608583</v>
      </c>
    </row>
    <row r="14" spans="1:72" s="60" customFormat="1" ht="15" customHeight="1" x14ac:dyDescent="0.15">
      <c r="A14" s="64"/>
      <c r="B14" s="68" t="s">
        <v>26</v>
      </c>
      <c r="C14" s="67" t="s">
        <v>5</v>
      </c>
      <c r="D14" s="66">
        <v>48</v>
      </c>
      <c r="E14" s="65">
        <v>4.1666666666666661</v>
      </c>
      <c r="F14" s="65">
        <v>6.25</v>
      </c>
      <c r="G14" s="65">
        <v>10.416666666666668</v>
      </c>
      <c r="H14" s="65">
        <v>16.666666666666664</v>
      </c>
      <c r="I14" s="65">
        <v>2.083333333333333</v>
      </c>
      <c r="J14" s="65">
        <v>6.25</v>
      </c>
      <c r="K14" s="65">
        <v>4.1666666666666661</v>
      </c>
      <c r="L14" s="65">
        <v>4.1666666666666661</v>
      </c>
      <c r="M14" s="65">
        <v>4.1666666666666661</v>
      </c>
      <c r="N14" s="65">
        <v>2.083333333333333</v>
      </c>
      <c r="O14" s="65">
        <v>0</v>
      </c>
      <c r="P14" s="65">
        <v>4.1666666666666661</v>
      </c>
      <c r="Q14" s="65">
        <v>2.083333333333333</v>
      </c>
      <c r="R14" s="65">
        <v>77.083333333333343</v>
      </c>
      <c r="S14" s="66">
        <v>48</v>
      </c>
      <c r="T14" s="65">
        <v>10.416666666666668</v>
      </c>
      <c r="U14" s="65">
        <v>4.1666666666666661</v>
      </c>
      <c r="V14" s="65">
        <v>10.416666666666668</v>
      </c>
      <c r="W14" s="65">
        <v>75</v>
      </c>
      <c r="X14" s="66">
        <v>48</v>
      </c>
      <c r="Y14" s="65">
        <v>14.583333333333334</v>
      </c>
      <c r="Z14" s="65">
        <v>6.25</v>
      </c>
      <c r="AA14" s="65">
        <v>4.1666666666666661</v>
      </c>
      <c r="AB14" s="65">
        <v>75</v>
      </c>
      <c r="AC14" s="66">
        <v>48</v>
      </c>
      <c r="AD14" s="65">
        <v>6.25</v>
      </c>
      <c r="AE14" s="65">
        <v>8.3333333333333321</v>
      </c>
      <c r="AF14" s="65">
        <v>8.3333333333333321</v>
      </c>
      <c r="AG14" s="65">
        <v>77.083333333333343</v>
      </c>
      <c r="AH14" s="66">
        <v>48</v>
      </c>
      <c r="AI14" s="65">
        <v>6.25</v>
      </c>
      <c r="AJ14" s="65">
        <v>25</v>
      </c>
      <c r="AK14" s="65">
        <v>68.75</v>
      </c>
      <c r="AL14" s="66">
        <v>48</v>
      </c>
      <c r="AM14" s="65">
        <v>4.1666666666666661</v>
      </c>
      <c r="AN14" s="65">
        <v>22.916666666666664</v>
      </c>
      <c r="AO14" s="65">
        <v>72.916666666666657</v>
      </c>
      <c r="AP14" s="66">
        <v>48</v>
      </c>
      <c r="AQ14" s="65">
        <v>8.3333333333333321</v>
      </c>
      <c r="AR14" s="65">
        <v>2.083333333333333</v>
      </c>
      <c r="AS14" s="65">
        <v>0</v>
      </c>
      <c r="AT14" s="65">
        <v>0</v>
      </c>
      <c r="AU14" s="65">
        <v>0</v>
      </c>
      <c r="AV14" s="65">
        <v>14.583333333333334</v>
      </c>
      <c r="AW14" s="65">
        <v>18.75</v>
      </c>
      <c r="AX14" s="65">
        <v>0</v>
      </c>
      <c r="AY14" s="65">
        <v>72.916666666666657</v>
      </c>
      <c r="AZ14" s="66">
        <v>48</v>
      </c>
      <c r="BA14" s="65">
        <v>8.3333333333333321</v>
      </c>
      <c r="BB14" s="65">
        <v>27.083333333333332</v>
      </c>
      <c r="BC14" s="65">
        <v>4.1666666666666661</v>
      </c>
      <c r="BD14" s="65">
        <v>72.916666666666657</v>
      </c>
      <c r="BE14" s="66">
        <v>48</v>
      </c>
      <c r="BF14" s="65">
        <v>6.25</v>
      </c>
      <c r="BG14" s="65">
        <v>0</v>
      </c>
      <c r="BH14" s="65">
        <v>10.416666666666668</v>
      </c>
      <c r="BI14" s="65">
        <v>4.1666666666666661</v>
      </c>
      <c r="BJ14" s="65">
        <v>6.25</v>
      </c>
      <c r="BK14" s="65">
        <v>2.083333333333333</v>
      </c>
      <c r="BL14" s="65">
        <v>6.25</v>
      </c>
      <c r="BM14" s="65">
        <v>0</v>
      </c>
      <c r="BN14" s="65">
        <v>0</v>
      </c>
      <c r="BO14" s="65">
        <v>12.5</v>
      </c>
      <c r="BP14" s="65">
        <v>4.1666666666666661</v>
      </c>
      <c r="BQ14" s="65">
        <v>0</v>
      </c>
      <c r="BR14" s="65">
        <v>0</v>
      </c>
      <c r="BS14" s="65">
        <v>2.083333333333333</v>
      </c>
      <c r="BT14" s="65">
        <v>79.166666666666657</v>
      </c>
    </row>
    <row r="15" spans="1:72" s="60" customFormat="1" ht="15" customHeight="1" x14ac:dyDescent="0.15">
      <c r="A15" s="64"/>
      <c r="B15" s="247" t="s">
        <v>102</v>
      </c>
      <c r="C15" s="63" t="s">
        <v>99</v>
      </c>
      <c r="D15" s="62">
        <v>591</v>
      </c>
      <c r="E15" s="61">
        <v>26.903553299492383</v>
      </c>
      <c r="F15" s="61">
        <v>6.091370558375635</v>
      </c>
      <c r="G15" s="61">
        <v>3.7225042301184432</v>
      </c>
      <c r="H15" s="61">
        <v>12.521150592216582</v>
      </c>
      <c r="I15" s="61">
        <v>0.84602368866328259</v>
      </c>
      <c r="J15" s="61">
        <v>3.0456852791878175</v>
      </c>
      <c r="K15" s="61">
        <v>16.412859560067684</v>
      </c>
      <c r="L15" s="61">
        <v>4.0609137055837561</v>
      </c>
      <c r="M15" s="61">
        <v>2.1996615905245349</v>
      </c>
      <c r="N15" s="61">
        <v>2.7072758037225042</v>
      </c>
      <c r="O15" s="61">
        <v>1.6920473773265652</v>
      </c>
      <c r="P15" s="61">
        <v>0.67681895093062605</v>
      </c>
      <c r="Q15" s="61">
        <v>5.9221658206429781</v>
      </c>
      <c r="R15" s="61">
        <v>42.131979695431468</v>
      </c>
      <c r="S15" s="62">
        <v>591</v>
      </c>
      <c r="T15" s="61">
        <v>30.795262267343489</v>
      </c>
      <c r="U15" s="61">
        <v>26.903553299492383</v>
      </c>
      <c r="V15" s="61">
        <v>39.086294416243653</v>
      </c>
      <c r="W15" s="61">
        <v>3.2148900169204735</v>
      </c>
      <c r="X15" s="62">
        <v>591</v>
      </c>
      <c r="Y15" s="61">
        <v>35.194585448392559</v>
      </c>
      <c r="Z15" s="61">
        <v>30.795262267343489</v>
      </c>
      <c r="AA15" s="61">
        <v>28.257191201353638</v>
      </c>
      <c r="AB15" s="61">
        <v>5.7529610829103213</v>
      </c>
      <c r="AC15" s="62">
        <v>591</v>
      </c>
      <c r="AD15" s="61">
        <v>32.487309644670049</v>
      </c>
      <c r="AE15" s="61">
        <v>29.610829103214893</v>
      </c>
      <c r="AF15" s="61">
        <v>34.348561759729272</v>
      </c>
      <c r="AG15" s="61">
        <v>3.5532994923857872</v>
      </c>
      <c r="AH15" s="62">
        <v>591</v>
      </c>
      <c r="AI15" s="61">
        <v>38.917089678510997</v>
      </c>
      <c r="AJ15" s="61">
        <v>56.683587140439926</v>
      </c>
      <c r="AK15" s="61">
        <v>4.3993231810490698</v>
      </c>
      <c r="AL15" s="62">
        <v>591</v>
      </c>
      <c r="AM15" s="61">
        <v>19.96615905245347</v>
      </c>
      <c r="AN15" s="61">
        <v>73.265651438240269</v>
      </c>
      <c r="AO15" s="61">
        <v>6.7681895093062607</v>
      </c>
      <c r="AP15" s="62">
        <v>591</v>
      </c>
      <c r="AQ15" s="61">
        <v>53.468697123519462</v>
      </c>
      <c r="AR15" s="61">
        <v>8.9678510998307956</v>
      </c>
      <c r="AS15" s="61">
        <v>2.3688663282571913</v>
      </c>
      <c r="AT15" s="61">
        <v>2.030456852791878</v>
      </c>
      <c r="AU15" s="61">
        <v>2.030456852791878</v>
      </c>
      <c r="AV15" s="61">
        <v>66.497461928934015</v>
      </c>
      <c r="AW15" s="61">
        <v>77.157360406091371</v>
      </c>
      <c r="AX15" s="61">
        <v>6.091370558375635</v>
      </c>
      <c r="AY15" s="61">
        <v>4.5685279187817258</v>
      </c>
      <c r="AZ15" s="62">
        <v>591</v>
      </c>
      <c r="BA15" s="61">
        <v>55.499153976311334</v>
      </c>
      <c r="BB15" s="61">
        <v>94.077834179357026</v>
      </c>
      <c r="BC15" s="61">
        <v>26.395939086294419</v>
      </c>
      <c r="BD15" s="61">
        <v>5.2453468697123524</v>
      </c>
      <c r="BE15" s="62">
        <v>591</v>
      </c>
      <c r="BF15" s="61">
        <v>22.842639593908629</v>
      </c>
      <c r="BG15" s="61">
        <v>6.260575296108291</v>
      </c>
      <c r="BH15" s="61">
        <v>28.934010152284262</v>
      </c>
      <c r="BI15" s="61">
        <v>13.536379018612521</v>
      </c>
      <c r="BJ15" s="61">
        <v>6.260575296108291</v>
      </c>
      <c r="BK15" s="61">
        <v>8.2910321489001699</v>
      </c>
      <c r="BL15" s="61">
        <v>17.597292724196279</v>
      </c>
      <c r="BM15" s="61">
        <v>15.228426395939088</v>
      </c>
      <c r="BN15" s="61">
        <v>4.5685279187817258</v>
      </c>
      <c r="BO15" s="61">
        <v>38.917089678510997</v>
      </c>
      <c r="BP15" s="61">
        <v>8.1218274111675122</v>
      </c>
      <c r="BQ15" s="61">
        <v>9.3062605752961094</v>
      </c>
      <c r="BR15" s="61">
        <v>12.521150592216582</v>
      </c>
      <c r="BS15" s="61">
        <v>2.5380710659898478</v>
      </c>
      <c r="BT15" s="61">
        <v>25.549915397631136</v>
      </c>
    </row>
    <row r="16" spans="1:72" ht="15" customHeight="1" x14ac:dyDescent="0.15">
      <c r="A16" s="21"/>
      <c r="B16" s="248"/>
      <c r="C16" s="56" t="s">
        <v>98</v>
      </c>
      <c r="D16" s="44">
        <v>336</v>
      </c>
      <c r="E16" s="41">
        <v>0</v>
      </c>
      <c r="F16" s="41">
        <v>28.571428571428569</v>
      </c>
      <c r="G16" s="41">
        <v>22.321428571428573</v>
      </c>
      <c r="H16" s="41">
        <v>47.321428571428569</v>
      </c>
      <c r="I16" s="41">
        <v>8.6309523809523814</v>
      </c>
      <c r="J16" s="41">
        <v>19.047619047619047</v>
      </c>
      <c r="K16" s="41">
        <v>1.7857142857142856</v>
      </c>
      <c r="L16" s="41">
        <v>8.9285714285714288</v>
      </c>
      <c r="M16" s="41">
        <v>23.809523809523807</v>
      </c>
      <c r="N16" s="41">
        <v>13.988095238095239</v>
      </c>
      <c r="O16" s="41">
        <v>0.89285714285714279</v>
      </c>
      <c r="P16" s="41">
        <v>62.5</v>
      </c>
      <c r="Q16" s="41">
        <v>5.0595238095238093</v>
      </c>
      <c r="R16" s="41">
        <v>6.5476190476190483</v>
      </c>
      <c r="S16" s="44">
        <v>336</v>
      </c>
      <c r="T16" s="41">
        <v>84.226190476190482</v>
      </c>
      <c r="U16" s="41">
        <v>4.7619047619047619</v>
      </c>
      <c r="V16" s="41">
        <v>2.9761904761904758</v>
      </c>
      <c r="W16" s="41">
        <v>8.0357142857142865</v>
      </c>
      <c r="X16" s="44">
        <v>336</v>
      </c>
      <c r="Y16" s="41">
        <v>83.928571428571431</v>
      </c>
      <c r="Z16" s="41">
        <v>3.8690476190476191</v>
      </c>
      <c r="AA16" s="41">
        <v>3.2738095238095242</v>
      </c>
      <c r="AB16" s="41">
        <v>8.9285714285714288</v>
      </c>
      <c r="AC16" s="44">
        <v>336</v>
      </c>
      <c r="AD16" s="41">
        <v>82.44047619047619</v>
      </c>
      <c r="AE16" s="41">
        <v>2.9761904761904758</v>
      </c>
      <c r="AF16" s="41">
        <v>6.8452380952380958</v>
      </c>
      <c r="AG16" s="41">
        <v>7.7380952380952381</v>
      </c>
      <c r="AH16" s="44">
        <v>336</v>
      </c>
      <c r="AI16" s="41">
        <v>3.2738095238095242</v>
      </c>
      <c r="AJ16" s="41">
        <v>83.63095238095238</v>
      </c>
      <c r="AK16" s="41">
        <v>13.095238095238097</v>
      </c>
      <c r="AL16" s="44">
        <v>336</v>
      </c>
      <c r="AM16" s="41">
        <v>2.6785714285714284</v>
      </c>
      <c r="AN16" s="41">
        <v>82.142857142857139</v>
      </c>
      <c r="AO16" s="41">
        <v>15.178571428571427</v>
      </c>
      <c r="AP16" s="44">
        <v>336</v>
      </c>
      <c r="AQ16" s="41">
        <v>30.059523809523807</v>
      </c>
      <c r="AR16" s="41">
        <v>1.7857142857142856</v>
      </c>
      <c r="AS16" s="41">
        <v>2.083333333333333</v>
      </c>
      <c r="AT16" s="41">
        <v>0.59523809523809523</v>
      </c>
      <c r="AU16" s="41">
        <v>0.89285714285714279</v>
      </c>
      <c r="AV16" s="41">
        <v>21.428571428571427</v>
      </c>
      <c r="AW16" s="41">
        <v>15.773809523809524</v>
      </c>
      <c r="AX16" s="41">
        <v>9.5238095238095237</v>
      </c>
      <c r="AY16" s="41">
        <v>46.726190476190474</v>
      </c>
      <c r="AZ16" s="44">
        <v>336</v>
      </c>
      <c r="BA16" s="41">
        <v>27.678571428571431</v>
      </c>
      <c r="BB16" s="41">
        <v>47.321428571428569</v>
      </c>
      <c r="BC16" s="41">
        <v>8.3333333333333321</v>
      </c>
      <c r="BD16" s="41">
        <v>50.892857142857139</v>
      </c>
      <c r="BE16" s="44">
        <v>336</v>
      </c>
      <c r="BF16" s="41">
        <v>15.773809523809524</v>
      </c>
      <c r="BG16" s="41">
        <v>2.6785714285714284</v>
      </c>
      <c r="BH16" s="41">
        <v>11.30952380952381</v>
      </c>
      <c r="BI16" s="41">
        <v>10.416666666666668</v>
      </c>
      <c r="BJ16" s="41">
        <v>13.988095238095239</v>
      </c>
      <c r="BK16" s="41">
        <v>8.0357142857142865</v>
      </c>
      <c r="BL16" s="41">
        <v>12.202380952380953</v>
      </c>
      <c r="BM16" s="41">
        <v>5.9523809523809517</v>
      </c>
      <c r="BN16" s="41">
        <v>2.3809523809523809</v>
      </c>
      <c r="BO16" s="41">
        <v>10.714285714285714</v>
      </c>
      <c r="BP16" s="41">
        <v>0.59523809523809523</v>
      </c>
      <c r="BQ16" s="41">
        <v>1.7857142857142856</v>
      </c>
      <c r="BR16" s="41">
        <v>1.1904761904761905</v>
      </c>
      <c r="BS16" s="41">
        <v>8.6309523809523814</v>
      </c>
      <c r="BT16" s="41">
        <v>54.166666666666664</v>
      </c>
    </row>
    <row r="17" spans="1:72" ht="15" customHeight="1" x14ac:dyDescent="0.15">
      <c r="A17" s="22"/>
      <c r="B17" s="249"/>
      <c r="C17" s="18" t="s">
        <v>5</v>
      </c>
      <c r="D17" s="43">
        <v>84</v>
      </c>
      <c r="E17" s="39">
        <v>1.1904761904761905</v>
      </c>
      <c r="F17" s="39">
        <v>63.095238095238095</v>
      </c>
      <c r="G17" s="39">
        <v>63.095238095238095</v>
      </c>
      <c r="H17" s="39">
        <v>63.095238095238095</v>
      </c>
      <c r="I17" s="39">
        <v>59.523809523809526</v>
      </c>
      <c r="J17" s="39">
        <v>60.714285714285708</v>
      </c>
      <c r="K17" s="39">
        <v>60.714285714285708</v>
      </c>
      <c r="L17" s="39">
        <v>59.523809523809526</v>
      </c>
      <c r="M17" s="39">
        <v>1.1904761904761905</v>
      </c>
      <c r="N17" s="39">
        <v>1.1904761904761905</v>
      </c>
      <c r="O17" s="39">
        <v>0</v>
      </c>
      <c r="P17" s="39">
        <v>3.5714285714285712</v>
      </c>
      <c r="Q17" s="39">
        <v>1.1904761904761905</v>
      </c>
      <c r="R17" s="39">
        <v>32.142857142857146</v>
      </c>
      <c r="S17" s="43">
        <v>84</v>
      </c>
      <c r="T17" s="39">
        <v>7.1428571428571423</v>
      </c>
      <c r="U17" s="39">
        <v>1.1904761904761905</v>
      </c>
      <c r="V17" s="39">
        <v>60.714285714285708</v>
      </c>
      <c r="W17" s="39">
        <v>30.952380952380953</v>
      </c>
      <c r="X17" s="43">
        <v>84</v>
      </c>
      <c r="Y17" s="39">
        <v>67.857142857142861</v>
      </c>
      <c r="Z17" s="39">
        <v>1.1904761904761905</v>
      </c>
      <c r="AA17" s="39">
        <v>2.3809523809523809</v>
      </c>
      <c r="AB17" s="39">
        <v>28.571428571428569</v>
      </c>
      <c r="AC17" s="43">
        <v>84</v>
      </c>
      <c r="AD17" s="39">
        <v>8.3333333333333321</v>
      </c>
      <c r="AE17" s="39">
        <v>2.3809523809523809</v>
      </c>
      <c r="AF17" s="39">
        <v>59.523809523809526</v>
      </c>
      <c r="AG17" s="39">
        <v>29.761904761904763</v>
      </c>
      <c r="AH17" s="43">
        <v>84</v>
      </c>
      <c r="AI17" s="39">
        <v>3.5714285714285712</v>
      </c>
      <c r="AJ17" s="39">
        <v>70.238095238095227</v>
      </c>
      <c r="AK17" s="39">
        <v>26.190476190476193</v>
      </c>
      <c r="AL17" s="43">
        <v>84</v>
      </c>
      <c r="AM17" s="39">
        <v>1.1904761904761905</v>
      </c>
      <c r="AN17" s="39">
        <v>72.61904761904762</v>
      </c>
      <c r="AO17" s="39">
        <v>26.190476190476193</v>
      </c>
      <c r="AP17" s="43">
        <v>84</v>
      </c>
      <c r="AQ17" s="39">
        <v>4.7619047619047619</v>
      </c>
      <c r="AR17" s="39">
        <v>63.095238095238095</v>
      </c>
      <c r="AS17" s="39">
        <v>0</v>
      </c>
      <c r="AT17" s="39">
        <v>0</v>
      </c>
      <c r="AU17" s="39">
        <v>0</v>
      </c>
      <c r="AV17" s="39">
        <v>65.476190476190482</v>
      </c>
      <c r="AW17" s="39">
        <v>67.857142857142861</v>
      </c>
      <c r="AX17" s="39">
        <v>4.7619047619047619</v>
      </c>
      <c r="AY17" s="39">
        <v>27.380952380952383</v>
      </c>
      <c r="AZ17" s="43">
        <v>84</v>
      </c>
      <c r="BA17" s="39">
        <v>61.904761904761905</v>
      </c>
      <c r="BB17" s="39">
        <v>71.428571428571431</v>
      </c>
      <c r="BC17" s="39">
        <v>60.714285714285708</v>
      </c>
      <c r="BD17" s="39">
        <v>28.571428571428569</v>
      </c>
      <c r="BE17" s="43">
        <v>84</v>
      </c>
      <c r="BF17" s="39">
        <v>9.5238095238095237</v>
      </c>
      <c r="BG17" s="39">
        <v>4.7619047619047619</v>
      </c>
      <c r="BH17" s="39">
        <v>23.809523809523807</v>
      </c>
      <c r="BI17" s="39">
        <v>4.7619047619047619</v>
      </c>
      <c r="BJ17" s="39">
        <v>1.1904761904761905</v>
      </c>
      <c r="BK17" s="39">
        <v>3.5714285714285712</v>
      </c>
      <c r="BL17" s="39">
        <v>10.714285714285714</v>
      </c>
      <c r="BM17" s="39">
        <v>11.904761904761903</v>
      </c>
      <c r="BN17" s="39">
        <v>0</v>
      </c>
      <c r="BO17" s="39">
        <v>29.761904761904763</v>
      </c>
      <c r="BP17" s="39">
        <v>4.7619047619047619</v>
      </c>
      <c r="BQ17" s="39">
        <v>9.5238095238095237</v>
      </c>
      <c r="BR17" s="39">
        <v>4.7619047619047619</v>
      </c>
      <c r="BS17" s="39">
        <v>7.1428571428571423</v>
      </c>
      <c r="BT17" s="39">
        <v>50</v>
      </c>
    </row>
    <row r="18" spans="1:72" ht="15" customHeight="1" x14ac:dyDescent="0.15">
      <c r="A18" s="88"/>
      <c r="B18" s="100"/>
      <c r="C18" s="88"/>
      <c r="D18" s="98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8"/>
      <c r="T18" s="99"/>
      <c r="U18" s="99"/>
      <c r="V18" s="99"/>
      <c r="W18" s="99"/>
      <c r="X18" s="98"/>
      <c r="Y18" s="99"/>
      <c r="Z18" s="99"/>
      <c r="AA18" s="99"/>
      <c r="AB18" s="99"/>
      <c r="AC18" s="98"/>
      <c r="AD18" s="99"/>
      <c r="AE18" s="99"/>
      <c r="AF18" s="99"/>
      <c r="AG18" s="99"/>
      <c r="AH18" s="98"/>
      <c r="AI18" s="99"/>
      <c r="AJ18" s="99"/>
      <c r="AK18" s="99"/>
      <c r="AL18" s="98"/>
      <c r="AM18" s="99"/>
      <c r="AN18" s="99"/>
      <c r="AO18" s="99"/>
      <c r="AP18" s="98"/>
      <c r="AQ18" s="99"/>
      <c r="AR18" s="99"/>
      <c r="AS18" s="99"/>
      <c r="AT18" s="99"/>
      <c r="AU18" s="99"/>
      <c r="AV18" s="99"/>
      <c r="AW18" s="99"/>
      <c r="AX18" s="99"/>
      <c r="AY18" s="99"/>
      <c r="AZ18" s="98"/>
      <c r="BA18" s="99"/>
      <c r="BB18" s="99"/>
      <c r="BC18" s="99"/>
      <c r="BD18" s="99"/>
      <c r="BE18" s="98"/>
      <c r="BF18" s="99"/>
      <c r="BG18" s="99"/>
      <c r="BH18" s="99"/>
      <c r="BI18" s="99"/>
      <c r="BJ18" s="99"/>
      <c r="BK18" s="99"/>
      <c r="BL18" s="99"/>
      <c r="BM18" s="99"/>
      <c r="BN18" s="99"/>
      <c r="BO18" s="99"/>
      <c r="BP18" s="99"/>
      <c r="BQ18" s="99"/>
      <c r="BR18" s="99"/>
      <c r="BS18" s="99"/>
      <c r="BT18" s="99"/>
    </row>
    <row r="19" spans="1:72" ht="15" customHeight="1" x14ac:dyDescent="0.15">
      <c r="A19" s="88"/>
      <c r="B19" s="100"/>
      <c r="C19" s="88"/>
      <c r="D19" s="98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8"/>
      <c r="T19" s="99"/>
      <c r="U19" s="99"/>
      <c r="V19" s="99"/>
      <c r="W19" s="99"/>
      <c r="X19" s="98"/>
      <c r="Y19" s="99"/>
      <c r="Z19" s="99"/>
      <c r="AA19" s="99"/>
      <c r="AB19" s="99"/>
      <c r="AC19" s="98"/>
      <c r="AD19" s="99"/>
      <c r="AE19" s="99"/>
      <c r="AF19" s="99"/>
      <c r="AG19" s="99"/>
      <c r="AH19" s="98"/>
      <c r="AI19" s="99"/>
      <c r="AJ19" s="99"/>
      <c r="AK19" s="99"/>
      <c r="AL19" s="98"/>
      <c r="AM19" s="99"/>
      <c r="AN19" s="99"/>
      <c r="AO19" s="99"/>
      <c r="AP19" s="98"/>
      <c r="AQ19" s="99"/>
      <c r="AR19" s="99"/>
      <c r="AS19" s="99"/>
      <c r="AT19" s="99"/>
      <c r="AU19" s="99"/>
      <c r="AV19" s="99"/>
      <c r="AW19" s="99"/>
      <c r="AX19" s="99"/>
      <c r="AY19" s="99"/>
      <c r="AZ19" s="98"/>
      <c r="BA19" s="99"/>
      <c r="BB19" s="99"/>
      <c r="BC19" s="99"/>
      <c r="BD19" s="99"/>
      <c r="BE19" s="98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99"/>
      <c r="BS19" s="99"/>
      <c r="BT19" s="99"/>
    </row>
    <row r="20" spans="1:72" ht="15" customHeight="1" x14ac:dyDescent="0.15">
      <c r="A20" s="88"/>
      <c r="B20" s="100"/>
      <c r="C20" s="88"/>
      <c r="D20" s="98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8"/>
      <c r="T20" s="99"/>
      <c r="U20" s="99"/>
      <c r="V20" s="99"/>
      <c r="W20" s="99"/>
      <c r="X20" s="98"/>
      <c r="Y20" s="99"/>
      <c r="Z20" s="99"/>
      <c r="AA20" s="99"/>
      <c r="AB20" s="99"/>
      <c r="AC20" s="98"/>
      <c r="AD20" s="99"/>
      <c r="AE20" s="99"/>
      <c r="AF20" s="99"/>
      <c r="AG20" s="99"/>
      <c r="AH20" s="98"/>
      <c r="AI20" s="99"/>
      <c r="AJ20" s="99"/>
      <c r="AK20" s="99"/>
      <c r="AL20" s="98"/>
      <c r="AM20" s="99"/>
      <c r="AN20" s="99"/>
      <c r="AO20" s="99"/>
      <c r="AP20" s="98"/>
      <c r="AQ20" s="99"/>
      <c r="AR20" s="99"/>
      <c r="AS20" s="99"/>
      <c r="AT20" s="99"/>
      <c r="AU20" s="99"/>
      <c r="AV20" s="99"/>
      <c r="AW20" s="99"/>
      <c r="AX20" s="99"/>
      <c r="AY20" s="99"/>
      <c r="AZ20" s="98"/>
      <c r="BA20" s="99"/>
      <c r="BB20" s="99"/>
      <c r="BC20" s="99"/>
      <c r="BD20" s="99"/>
      <c r="BE20" s="98"/>
      <c r="BF20" s="99"/>
      <c r="BG20" s="99"/>
      <c r="BH20" s="99"/>
      <c r="BI20" s="99"/>
      <c r="BJ20" s="99"/>
      <c r="BK20" s="99"/>
      <c r="BL20" s="99"/>
      <c r="BM20" s="99"/>
      <c r="BN20" s="99"/>
      <c r="BO20" s="99"/>
      <c r="BP20" s="99"/>
      <c r="BQ20" s="99"/>
      <c r="BR20" s="99"/>
      <c r="BS20" s="99"/>
      <c r="BT20" s="99"/>
    </row>
    <row r="21" spans="1:72" ht="15" customHeight="1" x14ac:dyDescent="0.15">
      <c r="A21" s="38" t="s">
        <v>97</v>
      </c>
      <c r="B21" s="37"/>
      <c r="C21" s="36"/>
      <c r="D21" s="98">
        <v>3116</v>
      </c>
      <c r="E21" s="98">
        <v>553</v>
      </c>
      <c r="F21" s="98">
        <v>478</v>
      </c>
      <c r="G21" s="98">
        <v>399</v>
      </c>
      <c r="H21" s="98">
        <v>802</v>
      </c>
      <c r="I21" s="98">
        <v>259</v>
      </c>
      <c r="J21" s="98">
        <v>395</v>
      </c>
      <c r="K21" s="98">
        <v>525</v>
      </c>
      <c r="L21" s="98">
        <v>305</v>
      </c>
      <c r="M21" s="98">
        <v>236</v>
      </c>
      <c r="N21" s="98">
        <v>192</v>
      </c>
      <c r="O21" s="98">
        <v>31</v>
      </c>
      <c r="P21" s="98">
        <v>463</v>
      </c>
      <c r="Q21" s="98">
        <v>225</v>
      </c>
      <c r="R21" s="98">
        <v>967</v>
      </c>
      <c r="S21" s="98">
        <v>3116</v>
      </c>
      <c r="T21" s="98">
        <v>1191</v>
      </c>
      <c r="U21" s="98">
        <v>451</v>
      </c>
      <c r="V21" s="98">
        <v>1309</v>
      </c>
      <c r="W21" s="98">
        <v>165</v>
      </c>
      <c r="X21" s="98">
        <v>3116</v>
      </c>
      <c r="Y21" s="98">
        <v>1461</v>
      </c>
      <c r="Z21" s="98">
        <v>510</v>
      </c>
      <c r="AA21" s="98">
        <v>931</v>
      </c>
      <c r="AB21" s="98">
        <v>214</v>
      </c>
      <c r="AC21" s="98">
        <v>3116</v>
      </c>
      <c r="AD21" s="98">
        <v>1217</v>
      </c>
      <c r="AE21" s="98">
        <v>491</v>
      </c>
      <c r="AF21" s="98">
        <v>1211</v>
      </c>
      <c r="AG21" s="98">
        <v>197</v>
      </c>
      <c r="AH21" s="98">
        <v>3116</v>
      </c>
      <c r="AI21" s="98">
        <v>1073</v>
      </c>
      <c r="AJ21" s="98">
        <v>1805</v>
      </c>
      <c r="AK21" s="98">
        <v>238</v>
      </c>
      <c r="AL21" s="98">
        <v>3116</v>
      </c>
      <c r="AM21" s="98">
        <v>507</v>
      </c>
      <c r="AN21" s="98">
        <v>2332</v>
      </c>
      <c r="AO21" s="98">
        <v>277</v>
      </c>
      <c r="AP21" s="98">
        <v>3116</v>
      </c>
      <c r="AQ21" s="98">
        <v>1694</v>
      </c>
      <c r="AR21" s="98">
        <v>476</v>
      </c>
      <c r="AS21" s="98">
        <v>97</v>
      </c>
      <c r="AT21" s="98">
        <v>108</v>
      </c>
      <c r="AU21" s="98">
        <v>86</v>
      </c>
      <c r="AV21" s="98">
        <v>1833</v>
      </c>
      <c r="AW21" s="98">
        <v>2041</v>
      </c>
      <c r="AX21" s="98">
        <v>164</v>
      </c>
      <c r="AY21" s="98">
        <v>479</v>
      </c>
      <c r="AZ21" s="98">
        <v>3116</v>
      </c>
      <c r="BA21" s="98">
        <v>1451</v>
      </c>
      <c r="BB21" s="98">
        <v>2570</v>
      </c>
      <c r="BC21" s="98">
        <v>769</v>
      </c>
      <c r="BD21" s="98">
        <v>519</v>
      </c>
      <c r="BE21" s="98">
        <v>3116</v>
      </c>
      <c r="BF21" s="98">
        <v>527</v>
      </c>
      <c r="BG21" s="98">
        <v>179</v>
      </c>
      <c r="BH21" s="98">
        <v>692</v>
      </c>
      <c r="BI21" s="98">
        <v>350</v>
      </c>
      <c r="BJ21" s="98">
        <v>261</v>
      </c>
      <c r="BK21" s="98">
        <v>273</v>
      </c>
      <c r="BL21" s="98">
        <v>467</v>
      </c>
      <c r="BM21" s="98">
        <v>420</v>
      </c>
      <c r="BN21" s="98">
        <v>190</v>
      </c>
      <c r="BO21" s="98">
        <v>1031</v>
      </c>
      <c r="BP21" s="98">
        <v>247</v>
      </c>
      <c r="BQ21" s="98">
        <v>256</v>
      </c>
      <c r="BR21" s="98">
        <v>377</v>
      </c>
      <c r="BS21" s="98">
        <v>142</v>
      </c>
      <c r="BT21" s="98">
        <v>990</v>
      </c>
    </row>
    <row r="22" spans="1:72" ht="15" customHeight="1" x14ac:dyDescent="0.15">
      <c r="A22" s="22"/>
      <c r="B22" s="35"/>
      <c r="C22" s="32"/>
      <c r="D22" s="217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217"/>
      <c r="T22" s="99"/>
      <c r="U22" s="99"/>
      <c r="V22" s="99"/>
      <c r="W22" s="99"/>
      <c r="X22" s="217"/>
      <c r="Y22" s="99"/>
      <c r="Z22" s="99"/>
      <c r="AA22" s="99"/>
      <c r="AB22" s="99"/>
      <c r="AC22" s="217"/>
      <c r="AD22" s="99"/>
      <c r="AE22" s="99"/>
      <c r="AF22" s="99"/>
      <c r="AG22" s="99"/>
      <c r="AH22" s="217"/>
      <c r="AI22" s="99"/>
      <c r="AJ22" s="99"/>
      <c r="AK22" s="99"/>
      <c r="AL22" s="217"/>
      <c r="AM22" s="99"/>
      <c r="AN22" s="99"/>
      <c r="AO22" s="99"/>
      <c r="AP22" s="217"/>
      <c r="AQ22" s="99"/>
      <c r="AR22" s="99"/>
      <c r="AS22" s="99"/>
      <c r="AT22" s="99"/>
      <c r="AU22" s="99"/>
      <c r="AV22" s="99"/>
      <c r="AW22" s="99"/>
      <c r="AX22" s="99"/>
      <c r="AY22" s="99"/>
      <c r="AZ22" s="217"/>
      <c r="BA22" s="99"/>
      <c r="BB22" s="99"/>
      <c r="BC22" s="99"/>
      <c r="BD22" s="99"/>
      <c r="BE22" s="217"/>
      <c r="BF22" s="99"/>
      <c r="BG22" s="99"/>
      <c r="BH22" s="99"/>
      <c r="BI22" s="99"/>
      <c r="BJ22" s="99"/>
      <c r="BK22" s="99"/>
      <c r="BL22" s="99"/>
      <c r="BM22" s="99"/>
      <c r="BN22" s="99"/>
      <c r="BO22" s="99"/>
      <c r="BP22" s="99"/>
      <c r="BQ22" s="99"/>
      <c r="BR22" s="99"/>
      <c r="BS22" s="99"/>
      <c r="BT22" s="99"/>
    </row>
    <row r="23" spans="1:72" ht="15" customHeight="1" x14ac:dyDescent="0.15">
      <c r="A23" s="31" t="s">
        <v>329</v>
      </c>
      <c r="B23" s="59" t="s">
        <v>17</v>
      </c>
      <c r="C23" s="57" t="s">
        <v>99</v>
      </c>
      <c r="D23" s="218">
        <v>2068</v>
      </c>
      <c r="E23" s="218">
        <v>549</v>
      </c>
      <c r="F23" s="218">
        <v>96</v>
      </c>
      <c r="G23" s="218">
        <v>69</v>
      </c>
      <c r="H23" s="218">
        <v>271</v>
      </c>
      <c r="I23" s="218">
        <v>18</v>
      </c>
      <c r="J23" s="218">
        <v>46</v>
      </c>
      <c r="K23" s="218">
        <v>337</v>
      </c>
      <c r="L23" s="218">
        <v>63</v>
      </c>
      <c r="M23" s="218">
        <v>31</v>
      </c>
      <c r="N23" s="218">
        <v>45</v>
      </c>
      <c r="O23" s="218">
        <v>16</v>
      </c>
      <c r="P23" s="218">
        <v>13</v>
      </c>
      <c r="Q23" s="218">
        <v>169</v>
      </c>
      <c r="R23" s="218">
        <v>841</v>
      </c>
      <c r="S23" s="218">
        <v>2068</v>
      </c>
      <c r="T23" s="218">
        <v>514</v>
      </c>
      <c r="U23" s="218">
        <v>412</v>
      </c>
      <c r="V23" s="218">
        <v>1092</v>
      </c>
      <c r="W23" s="218">
        <v>50</v>
      </c>
      <c r="X23" s="218">
        <v>2068</v>
      </c>
      <c r="Y23" s="218">
        <v>626</v>
      </c>
      <c r="Z23" s="218">
        <v>472</v>
      </c>
      <c r="AA23" s="218">
        <v>882</v>
      </c>
      <c r="AB23" s="218">
        <v>88</v>
      </c>
      <c r="AC23" s="218">
        <v>2068</v>
      </c>
      <c r="AD23" s="218">
        <v>557</v>
      </c>
      <c r="AE23" s="218">
        <v>452</v>
      </c>
      <c r="AF23" s="218">
        <v>980</v>
      </c>
      <c r="AG23" s="218">
        <v>79</v>
      </c>
      <c r="AH23" s="218">
        <v>2068</v>
      </c>
      <c r="AI23" s="218">
        <v>1037</v>
      </c>
      <c r="AJ23" s="218">
        <v>964</v>
      </c>
      <c r="AK23" s="218">
        <v>67</v>
      </c>
      <c r="AL23" s="218">
        <v>2068</v>
      </c>
      <c r="AM23" s="218">
        <v>474</v>
      </c>
      <c r="AN23" s="218">
        <v>1498</v>
      </c>
      <c r="AO23" s="218">
        <v>96</v>
      </c>
      <c r="AP23" s="218">
        <v>2068</v>
      </c>
      <c r="AQ23" s="218">
        <v>1312</v>
      </c>
      <c r="AR23" s="218">
        <v>293</v>
      </c>
      <c r="AS23" s="218">
        <v>84</v>
      </c>
      <c r="AT23" s="218">
        <v>100</v>
      </c>
      <c r="AU23" s="218">
        <v>79</v>
      </c>
      <c r="AV23" s="218">
        <v>1459</v>
      </c>
      <c r="AW23" s="218">
        <v>1708</v>
      </c>
      <c r="AX23" s="218">
        <v>96</v>
      </c>
      <c r="AY23" s="218">
        <v>66</v>
      </c>
      <c r="AZ23" s="218">
        <v>2068</v>
      </c>
      <c r="BA23" s="218">
        <v>1078</v>
      </c>
      <c r="BB23" s="218">
        <v>1968</v>
      </c>
      <c r="BC23" s="218">
        <v>542</v>
      </c>
      <c r="BD23" s="218">
        <v>85</v>
      </c>
      <c r="BE23" s="218">
        <v>2068</v>
      </c>
      <c r="BF23" s="218">
        <v>377</v>
      </c>
      <c r="BG23" s="218">
        <v>143</v>
      </c>
      <c r="BH23" s="218">
        <v>557</v>
      </c>
      <c r="BI23" s="218">
        <v>235</v>
      </c>
      <c r="BJ23" s="218">
        <v>157</v>
      </c>
      <c r="BK23" s="218">
        <v>194</v>
      </c>
      <c r="BL23" s="218">
        <v>338</v>
      </c>
      <c r="BM23" s="218">
        <v>345</v>
      </c>
      <c r="BN23" s="218">
        <v>155</v>
      </c>
      <c r="BO23" s="218">
        <v>853</v>
      </c>
      <c r="BP23" s="218">
        <v>216</v>
      </c>
      <c r="BQ23" s="218">
        <v>210</v>
      </c>
      <c r="BR23" s="218">
        <v>341</v>
      </c>
      <c r="BS23" s="218">
        <v>65</v>
      </c>
      <c r="BT23" s="218">
        <v>446</v>
      </c>
    </row>
    <row r="24" spans="1:72" ht="15" customHeight="1" x14ac:dyDescent="0.15">
      <c r="A24" s="21" t="s">
        <v>105</v>
      </c>
      <c r="B24" s="58" t="s">
        <v>15</v>
      </c>
      <c r="C24" s="56" t="s">
        <v>98</v>
      </c>
      <c r="D24" s="218">
        <v>788</v>
      </c>
      <c r="E24" s="218">
        <v>0</v>
      </c>
      <c r="F24" s="218">
        <v>223</v>
      </c>
      <c r="G24" s="218">
        <v>168</v>
      </c>
      <c r="H24" s="218">
        <v>366</v>
      </c>
      <c r="I24" s="218">
        <v>87</v>
      </c>
      <c r="J24" s="218">
        <v>192</v>
      </c>
      <c r="K24" s="218">
        <v>29</v>
      </c>
      <c r="L24" s="218">
        <v>87</v>
      </c>
      <c r="M24" s="218">
        <v>202</v>
      </c>
      <c r="N24" s="218">
        <v>144</v>
      </c>
      <c r="O24" s="218">
        <v>15</v>
      </c>
      <c r="P24" s="218">
        <v>445</v>
      </c>
      <c r="Q24" s="218">
        <v>54</v>
      </c>
      <c r="R24" s="218">
        <v>42</v>
      </c>
      <c r="S24" s="218">
        <v>788</v>
      </c>
      <c r="T24" s="218">
        <v>666</v>
      </c>
      <c r="U24" s="218">
        <v>36</v>
      </c>
      <c r="V24" s="218">
        <v>43</v>
      </c>
      <c r="W24" s="218">
        <v>43</v>
      </c>
      <c r="X24" s="218">
        <v>788</v>
      </c>
      <c r="Y24" s="218">
        <v>666</v>
      </c>
      <c r="Z24" s="218">
        <v>32</v>
      </c>
      <c r="AA24" s="218">
        <v>33</v>
      </c>
      <c r="AB24" s="218">
        <v>57</v>
      </c>
      <c r="AC24" s="218">
        <v>788</v>
      </c>
      <c r="AD24" s="218">
        <v>650</v>
      </c>
      <c r="AE24" s="218">
        <v>32</v>
      </c>
      <c r="AF24" s="218">
        <v>60</v>
      </c>
      <c r="AG24" s="218">
        <v>46</v>
      </c>
      <c r="AH24" s="218">
        <v>788</v>
      </c>
      <c r="AI24" s="218">
        <v>26</v>
      </c>
      <c r="AJ24" s="218">
        <v>663</v>
      </c>
      <c r="AK24" s="218">
        <v>99</v>
      </c>
      <c r="AL24" s="218">
        <v>788</v>
      </c>
      <c r="AM24" s="218">
        <v>26</v>
      </c>
      <c r="AN24" s="218">
        <v>655</v>
      </c>
      <c r="AO24" s="218">
        <v>107</v>
      </c>
      <c r="AP24" s="218">
        <v>788</v>
      </c>
      <c r="AQ24" s="218">
        <v>263</v>
      </c>
      <c r="AR24" s="218">
        <v>20</v>
      </c>
      <c r="AS24" s="218">
        <v>13</v>
      </c>
      <c r="AT24" s="218">
        <v>6</v>
      </c>
      <c r="AU24" s="218">
        <v>7</v>
      </c>
      <c r="AV24" s="218">
        <v>203</v>
      </c>
      <c r="AW24" s="218">
        <v>157</v>
      </c>
      <c r="AX24" s="218">
        <v>64</v>
      </c>
      <c r="AY24" s="218">
        <v>338</v>
      </c>
      <c r="AZ24" s="218">
        <v>788</v>
      </c>
      <c r="BA24" s="218">
        <v>210</v>
      </c>
      <c r="BB24" s="218">
        <v>418</v>
      </c>
      <c r="BC24" s="218">
        <v>67</v>
      </c>
      <c r="BD24" s="218">
        <v>359</v>
      </c>
      <c r="BE24" s="218">
        <v>788</v>
      </c>
      <c r="BF24" s="218">
        <v>131</v>
      </c>
      <c r="BG24" s="218">
        <v>27</v>
      </c>
      <c r="BH24" s="218">
        <v>87</v>
      </c>
      <c r="BI24" s="218">
        <v>99</v>
      </c>
      <c r="BJ24" s="218">
        <v>97</v>
      </c>
      <c r="BK24" s="218">
        <v>70</v>
      </c>
      <c r="BL24" s="218">
        <v>107</v>
      </c>
      <c r="BM24" s="218">
        <v>51</v>
      </c>
      <c r="BN24" s="218">
        <v>30</v>
      </c>
      <c r="BO24" s="218">
        <v>104</v>
      </c>
      <c r="BP24" s="218">
        <v>11</v>
      </c>
      <c r="BQ24" s="218">
        <v>12</v>
      </c>
      <c r="BR24" s="218">
        <v>13</v>
      </c>
      <c r="BS24" s="218">
        <v>67</v>
      </c>
      <c r="BT24" s="218">
        <v>407</v>
      </c>
    </row>
    <row r="25" spans="1:72" ht="15" customHeight="1" x14ac:dyDescent="0.15">
      <c r="A25" s="21" t="s">
        <v>104</v>
      </c>
      <c r="B25" s="58"/>
      <c r="C25" s="18" t="s">
        <v>5</v>
      </c>
      <c r="D25" s="218">
        <v>260</v>
      </c>
      <c r="E25" s="218">
        <v>4</v>
      </c>
      <c r="F25" s="218">
        <v>159</v>
      </c>
      <c r="G25" s="218">
        <v>162</v>
      </c>
      <c r="H25" s="218">
        <v>165</v>
      </c>
      <c r="I25" s="218">
        <v>154</v>
      </c>
      <c r="J25" s="218">
        <v>157</v>
      </c>
      <c r="K25" s="218">
        <v>159</v>
      </c>
      <c r="L25" s="218">
        <v>155</v>
      </c>
      <c r="M25" s="218">
        <v>3</v>
      </c>
      <c r="N25" s="218">
        <v>3</v>
      </c>
      <c r="O25" s="218">
        <v>0</v>
      </c>
      <c r="P25" s="218">
        <v>5</v>
      </c>
      <c r="Q25" s="218">
        <v>2</v>
      </c>
      <c r="R25" s="218">
        <v>84</v>
      </c>
      <c r="S25" s="218">
        <v>260</v>
      </c>
      <c r="T25" s="218">
        <v>11</v>
      </c>
      <c r="U25" s="218">
        <v>3</v>
      </c>
      <c r="V25" s="218">
        <v>174</v>
      </c>
      <c r="W25" s="218">
        <v>72</v>
      </c>
      <c r="X25" s="218">
        <v>260</v>
      </c>
      <c r="Y25" s="218">
        <v>169</v>
      </c>
      <c r="Z25" s="218">
        <v>6</v>
      </c>
      <c r="AA25" s="218">
        <v>16</v>
      </c>
      <c r="AB25" s="218">
        <v>69</v>
      </c>
      <c r="AC25" s="218">
        <v>260</v>
      </c>
      <c r="AD25" s="218">
        <v>10</v>
      </c>
      <c r="AE25" s="218">
        <v>7</v>
      </c>
      <c r="AF25" s="218">
        <v>171</v>
      </c>
      <c r="AG25" s="218">
        <v>72</v>
      </c>
      <c r="AH25" s="218">
        <v>260</v>
      </c>
      <c r="AI25" s="218">
        <v>10</v>
      </c>
      <c r="AJ25" s="218">
        <v>178</v>
      </c>
      <c r="AK25" s="218">
        <v>72</v>
      </c>
      <c r="AL25" s="218">
        <v>260</v>
      </c>
      <c r="AM25" s="218">
        <v>7</v>
      </c>
      <c r="AN25" s="218">
        <v>179</v>
      </c>
      <c r="AO25" s="218">
        <v>74</v>
      </c>
      <c r="AP25" s="218">
        <v>260</v>
      </c>
      <c r="AQ25" s="218">
        <v>119</v>
      </c>
      <c r="AR25" s="218">
        <v>163</v>
      </c>
      <c r="AS25" s="218">
        <v>0</v>
      </c>
      <c r="AT25" s="218">
        <v>2</v>
      </c>
      <c r="AU25" s="218">
        <v>0</v>
      </c>
      <c r="AV25" s="218">
        <v>171</v>
      </c>
      <c r="AW25" s="218">
        <v>176</v>
      </c>
      <c r="AX25" s="218">
        <v>4</v>
      </c>
      <c r="AY25" s="218">
        <v>75</v>
      </c>
      <c r="AZ25" s="218">
        <v>260</v>
      </c>
      <c r="BA25" s="218">
        <v>163</v>
      </c>
      <c r="BB25" s="218">
        <v>184</v>
      </c>
      <c r="BC25" s="218">
        <v>160</v>
      </c>
      <c r="BD25" s="218">
        <v>75</v>
      </c>
      <c r="BE25" s="218">
        <v>260</v>
      </c>
      <c r="BF25" s="218">
        <v>19</v>
      </c>
      <c r="BG25" s="218">
        <v>9</v>
      </c>
      <c r="BH25" s="218">
        <v>48</v>
      </c>
      <c r="BI25" s="218">
        <v>16</v>
      </c>
      <c r="BJ25" s="218">
        <v>7</v>
      </c>
      <c r="BK25" s="218">
        <v>9</v>
      </c>
      <c r="BL25" s="218">
        <v>22</v>
      </c>
      <c r="BM25" s="218">
        <v>24</v>
      </c>
      <c r="BN25" s="218">
        <v>5</v>
      </c>
      <c r="BO25" s="218">
        <v>74</v>
      </c>
      <c r="BP25" s="218">
        <v>20</v>
      </c>
      <c r="BQ25" s="218">
        <v>34</v>
      </c>
      <c r="BR25" s="218">
        <v>23</v>
      </c>
      <c r="BS25" s="218">
        <v>10</v>
      </c>
      <c r="BT25" s="218">
        <v>137</v>
      </c>
    </row>
    <row r="26" spans="1:72" ht="15" customHeight="1" x14ac:dyDescent="0.15">
      <c r="A26" s="21" t="s">
        <v>103</v>
      </c>
      <c r="B26" s="59" t="s">
        <v>12</v>
      </c>
      <c r="C26" s="57" t="s">
        <v>99</v>
      </c>
      <c r="D26" s="218">
        <v>533</v>
      </c>
      <c r="E26" s="218">
        <v>159</v>
      </c>
      <c r="F26" s="218">
        <v>12</v>
      </c>
      <c r="G26" s="218">
        <v>13</v>
      </c>
      <c r="H26" s="218">
        <v>88</v>
      </c>
      <c r="I26" s="218">
        <v>3</v>
      </c>
      <c r="J26" s="218">
        <v>7</v>
      </c>
      <c r="K26" s="218">
        <v>99</v>
      </c>
      <c r="L26" s="218">
        <v>13</v>
      </c>
      <c r="M26" s="218">
        <v>3</v>
      </c>
      <c r="N26" s="218">
        <v>10</v>
      </c>
      <c r="O26" s="218">
        <v>1</v>
      </c>
      <c r="P26" s="218">
        <v>2</v>
      </c>
      <c r="Q26" s="218">
        <v>62</v>
      </c>
      <c r="R26" s="218">
        <v>173</v>
      </c>
      <c r="S26" s="218">
        <v>533</v>
      </c>
      <c r="T26" s="218">
        <v>46</v>
      </c>
      <c r="U26" s="218">
        <v>21</v>
      </c>
      <c r="V26" s="218">
        <v>462</v>
      </c>
      <c r="W26" s="218">
        <v>4</v>
      </c>
      <c r="X26" s="218">
        <v>533</v>
      </c>
      <c r="Y26" s="218">
        <v>65</v>
      </c>
      <c r="Z26" s="218">
        <v>45</v>
      </c>
      <c r="AA26" s="218">
        <v>410</v>
      </c>
      <c r="AB26" s="218">
        <v>13</v>
      </c>
      <c r="AC26" s="218">
        <v>533</v>
      </c>
      <c r="AD26" s="218">
        <v>62</v>
      </c>
      <c r="AE26" s="218">
        <v>58</v>
      </c>
      <c r="AF26" s="218">
        <v>401</v>
      </c>
      <c r="AG26" s="218">
        <v>12</v>
      </c>
      <c r="AH26" s="218">
        <v>533</v>
      </c>
      <c r="AI26" s="218">
        <v>364</v>
      </c>
      <c r="AJ26" s="218">
        <v>161</v>
      </c>
      <c r="AK26" s="218">
        <v>8</v>
      </c>
      <c r="AL26" s="218">
        <v>533</v>
      </c>
      <c r="AM26" s="218">
        <v>162</v>
      </c>
      <c r="AN26" s="218">
        <v>365</v>
      </c>
      <c r="AO26" s="218">
        <v>6</v>
      </c>
      <c r="AP26" s="218">
        <v>533</v>
      </c>
      <c r="AQ26" s="218">
        <v>428</v>
      </c>
      <c r="AR26" s="218">
        <v>124</v>
      </c>
      <c r="AS26" s="218">
        <v>30</v>
      </c>
      <c r="AT26" s="218">
        <v>46</v>
      </c>
      <c r="AU26" s="218">
        <v>25</v>
      </c>
      <c r="AV26" s="218">
        <v>410</v>
      </c>
      <c r="AW26" s="218">
        <v>497</v>
      </c>
      <c r="AX26" s="218">
        <v>20</v>
      </c>
      <c r="AY26" s="218">
        <v>7</v>
      </c>
      <c r="AZ26" s="218">
        <v>533</v>
      </c>
      <c r="BA26" s="218">
        <v>291</v>
      </c>
      <c r="BB26" s="218">
        <v>520</v>
      </c>
      <c r="BC26" s="218">
        <v>148</v>
      </c>
      <c r="BD26" s="218">
        <v>10</v>
      </c>
      <c r="BE26" s="218">
        <v>533</v>
      </c>
      <c r="BF26" s="218">
        <v>61</v>
      </c>
      <c r="BG26" s="218">
        <v>30</v>
      </c>
      <c r="BH26" s="218">
        <v>130</v>
      </c>
      <c r="BI26" s="218">
        <v>39</v>
      </c>
      <c r="BJ26" s="218">
        <v>38</v>
      </c>
      <c r="BK26" s="218">
        <v>55</v>
      </c>
      <c r="BL26" s="218">
        <v>81</v>
      </c>
      <c r="BM26" s="218">
        <v>100</v>
      </c>
      <c r="BN26" s="218">
        <v>66</v>
      </c>
      <c r="BO26" s="218">
        <v>259</v>
      </c>
      <c r="BP26" s="218">
        <v>78</v>
      </c>
      <c r="BQ26" s="218">
        <v>70</v>
      </c>
      <c r="BR26" s="218">
        <v>116</v>
      </c>
      <c r="BS26" s="218">
        <v>19</v>
      </c>
      <c r="BT26" s="218">
        <v>85</v>
      </c>
    </row>
    <row r="27" spans="1:72" ht="15" customHeight="1" x14ac:dyDescent="0.15">
      <c r="A27" s="21"/>
      <c r="B27" s="58" t="s">
        <v>10</v>
      </c>
      <c r="C27" s="56" t="s">
        <v>98</v>
      </c>
      <c r="D27" s="218">
        <v>67</v>
      </c>
      <c r="E27" s="218">
        <v>0</v>
      </c>
      <c r="F27" s="218">
        <v>15</v>
      </c>
      <c r="G27" s="218">
        <v>9</v>
      </c>
      <c r="H27" s="218">
        <v>42</v>
      </c>
      <c r="I27" s="218">
        <v>17</v>
      </c>
      <c r="J27" s="218">
        <v>18</v>
      </c>
      <c r="K27" s="218">
        <v>5</v>
      </c>
      <c r="L27" s="218">
        <v>4</v>
      </c>
      <c r="M27" s="218">
        <v>15</v>
      </c>
      <c r="N27" s="218">
        <v>24</v>
      </c>
      <c r="O27" s="218">
        <v>1</v>
      </c>
      <c r="P27" s="218">
        <v>18</v>
      </c>
      <c r="Q27" s="218">
        <v>7</v>
      </c>
      <c r="R27" s="218">
        <v>3</v>
      </c>
      <c r="S27" s="218">
        <v>67</v>
      </c>
      <c r="T27" s="218">
        <v>49</v>
      </c>
      <c r="U27" s="218">
        <v>4</v>
      </c>
      <c r="V27" s="218">
        <v>12</v>
      </c>
      <c r="W27" s="218">
        <v>2</v>
      </c>
      <c r="X27" s="218">
        <v>67</v>
      </c>
      <c r="Y27" s="218">
        <v>54</v>
      </c>
      <c r="Z27" s="218">
        <v>3</v>
      </c>
      <c r="AA27" s="218">
        <v>7</v>
      </c>
      <c r="AB27" s="218">
        <v>3</v>
      </c>
      <c r="AC27" s="218">
        <v>67</v>
      </c>
      <c r="AD27" s="218">
        <v>52</v>
      </c>
      <c r="AE27" s="218">
        <v>4</v>
      </c>
      <c r="AF27" s="218">
        <v>9</v>
      </c>
      <c r="AG27" s="218">
        <v>2</v>
      </c>
      <c r="AH27" s="218">
        <v>67</v>
      </c>
      <c r="AI27" s="218">
        <v>3</v>
      </c>
      <c r="AJ27" s="218">
        <v>59</v>
      </c>
      <c r="AK27" s="218">
        <v>5</v>
      </c>
      <c r="AL27" s="218">
        <v>67</v>
      </c>
      <c r="AM27" s="218">
        <v>7</v>
      </c>
      <c r="AN27" s="218">
        <v>55</v>
      </c>
      <c r="AO27" s="218">
        <v>5</v>
      </c>
      <c r="AP27" s="218">
        <v>67</v>
      </c>
      <c r="AQ27" s="218">
        <v>27</v>
      </c>
      <c r="AR27" s="218">
        <v>4</v>
      </c>
      <c r="AS27" s="218">
        <v>1</v>
      </c>
      <c r="AT27" s="218">
        <v>1</v>
      </c>
      <c r="AU27" s="218">
        <v>0</v>
      </c>
      <c r="AV27" s="218">
        <v>18</v>
      </c>
      <c r="AW27" s="218">
        <v>19</v>
      </c>
      <c r="AX27" s="218">
        <v>3</v>
      </c>
      <c r="AY27" s="218">
        <v>26</v>
      </c>
      <c r="AZ27" s="218">
        <v>67</v>
      </c>
      <c r="BA27" s="218">
        <v>19</v>
      </c>
      <c r="BB27" s="218">
        <v>40</v>
      </c>
      <c r="BC27" s="218">
        <v>5</v>
      </c>
      <c r="BD27" s="218">
        <v>25</v>
      </c>
      <c r="BE27" s="218">
        <v>67</v>
      </c>
      <c r="BF27" s="218">
        <v>11</v>
      </c>
      <c r="BG27" s="218">
        <v>4</v>
      </c>
      <c r="BH27" s="218">
        <v>11</v>
      </c>
      <c r="BI27" s="218">
        <v>12</v>
      </c>
      <c r="BJ27" s="218">
        <v>5</v>
      </c>
      <c r="BK27" s="218">
        <v>4</v>
      </c>
      <c r="BL27" s="218">
        <v>10</v>
      </c>
      <c r="BM27" s="218">
        <v>10</v>
      </c>
      <c r="BN27" s="218">
        <v>6</v>
      </c>
      <c r="BO27" s="218">
        <v>8</v>
      </c>
      <c r="BP27" s="218">
        <v>3</v>
      </c>
      <c r="BQ27" s="218">
        <v>1</v>
      </c>
      <c r="BR27" s="218">
        <v>4</v>
      </c>
      <c r="BS27" s="218">
        <v>2</v>
      </c>
      <c r="BT27" s="218">
        <v>33</v>
      </c>
    </row>
    <row r="28" spans="1:72" ht="15" customHeight="1" x14ac:dyDescent="0.15">
      <c r="A28" s="21"/>
      <c r="B28" s="58" t="s">
        <v>8</v>
      </c>
      <c r="C28" s="18" t="s">
        <v>5</v>
      </c>
      <c r="D28" s="218">
        <v>126</v>
      </c>
      <c r="E28" s="218">
        <v>1</v>
      </c>
      <c r="F28" s="218">
        <v>103</v>
      </c>
      <c r="G28" s="218">
        <v>104</v>
      </c>
      <c r="H28" s="218">
        <v>104</v>
      </c>
      <c r="I28" s="218">
        <v>103</v>
      </c>
      <c r="J28" s="218">
        <v>103</v>
      </c>
      <c r="K28" s="218">
        <v>106</v>
      </c>
      <c r="L28" s="218">
        <v>103</v>
      </c>
      <c r="M28" s="218">
        <v>0</v>
      </c>
      <c r="N28" s="218">
        <v>1</v>
      </c>
      <c r="O28" s="218">
        <v>0</v>
      </c>
      <c r="P28" s="218">
        <v>0</v>
      </c>
      <c r="Q28" s="218">
        <v>0</v>
      </c>
      <c r="R28" s="218">
        <v>18</v>
      </c>
      <c r="S28" s="218">
        <v>126</v>
      </c>
      <c r="T28" s="218">
        <v>0</v>
      </c>
      <c r="U28" s="218">
        <v>0</v>
      </c>
      <c r="V28" s="218">
        <v>116</v>
      </c>
      <c r="W28" s="218">
        <v>10</v>
      </c>
      <c r="X28" s="218">
        <v>126</v>
      </c>
      <c r="Y28" s="218">
        <v>105</v>
      </c>
      <c r="Z28" s="218">
        <v>2</v>
      </c>
      <c r="AA28" s="218">
        <v>10</v>
      </c>
      <c r="AB28" s="218">
        <v>9</v>
      </c>
      <c r="AC28" s="218">
        <v>126</v>
      </c>
      <c r="AD28" s="218">
        <v>0</v>
      </c>
      <c r="AE28" s="218">
        <v>1</v>
      </c>
      <c r="AF28" s="218">
        <v>115</v>
      </c>
      <c r="AG28" s="218">
        <v>10</v>
      </c>
      <c r="AH28" s="218">
        <v>126</v>
      </c>
      <c r="AI28" s="218">
        <v>4</v>
      </c>
      <c r="AJ28" s="218">
        <v>107</v>
      </c>
      <c r="AK28" s="218">
        <v>15</v>
      </c>
      <c r="AL28" s="218">
        <v>126</v>
      </c>
      <c r="AM28" s="218">
        <v>4</v>
      </c>
      <c r="AN28" s="218">
        <v>107</v>
      </c>
      <c r="AO28" s="218">
        <v>15</v>
      </c>
      <c r="AP28" s="218">
        <v>126</v>
      </c>
      <c r="AQ28" s="218">
        <v>111</v>
      </c>
      <c r="AR28" s="218">
        <v>109</v>
      </c>
      <c r="AS28" s="218">
        <v>0</v>
      </c>
      <c r="AT28" s="218">
        <v>2</v>
      </c>
      <c r="AU28" s="218">
        <v>0</v>
      </c>
      <c r="AV28" s="218">
        <v>109</v>
      </c>
      <c r="AW28" s="218">
        <v>110</v>
      </c>
      <c r="AX28" s="218">
        <v>0</v>
      </c>
      <c r="AY28" s="218">
        <v>15</v>
      </c>
      <c r="AZ28" s="218">
        <v>126</v>
      </c>
      <c r="BA28" s="218">
        <v>107</v>
      </c>
      <c r="BB28" s="218">
        <v>111</v>
      </c>
      <c r="BC28" s="218">
        <v>107</v>
      </c>
      <c r="BD28" s="218">
        <v>14</v>
      </c>
      <c r="BE28" s="218">
        <v>126</v>
      </c>
      <c r="BF28" s="218">
        <v>8</v>
      </c>
      <c r="BG28" s="218">
        <v>5</v>
      </c>
      <c r="BH28" s="218">
        <v>23</v>
      </c>
      <c r="BI28" s="218">
        <v>10</v>
      </c>
      <c r="BJ28" s="218">
        <v>3</v>
      </c>
      <c r="BK28" s="218">
        <v>5</v>
      </c>
      <c r="BL28" s="218">
        <v>10</v>
      </c>
      <c r="BM28" s="218">
        <v>14</v>
      </c>
      <c r="BN28" s="218">
        <v>5</v>
      </c>
      <c r="BO28" s="218">
        <v>43</v>
      </c>
      <c r="BP28" s="218">
        <v>14</v>
      </c>
      <c r="BQ28" s="218">
        <v>26</v>
      </c>
      <c r="BR28" s="218">
        <v>19</v>
      </c>
      <c r="BS28" s="218">
        <v>3</v>
      </c>
      <c r="BT28" s="218">
        <v>55</v>
      </c>
    </row>
    <row r="29" spans="1:72" ht="15" customHeight="1" x14ac:dyDescent="0.15">
      <c r="A29" s="21"/>
      <c r="B29" s="23" t="s">
        <v>28</v>
      </c>
      <c r="C29" s="57" t="s">
        <v>99</v>
      </c>
      <c r="D29" s="218">
        <v>881</v>
      </c>
      <c r="E29" s="218">
        <v>212</v>
      </c>
      <c r="F29" s="218">
        <v>47</v>
      </c>
      <c r="G29" s="218">
        <v>32</v>
      </c>
      <c r="H29" s="218">
        <v>103</v>
      </c>
      <c r="I29" s="218">
        <v>10</v>
      </c>
      <c r="J29" s="218">
        <v>20</v>
      </c>
      <c r="K29" s="218">
        <v>122</v>
      </c>
      <c r="L29" s="218">
        <v>25</v>
      </c>
      <c r="M29" s="218">
        <v>15</v>
      </c>
      <c r="N29" s="218">
        <v>18</v>
      </c>
      <c r="O29" s="218">
        <v>5</v>
      </c>
      <c r="P29" s="218">
        <v>7</v>
      </c>
      <c r="Q29" s="218">
        <v>66</v>
      </c>
      <c r="R29" s="218">
        <v>397</v>
      </c>
      <c r="S29" s="218">
        <v>881</v>
      </c>
      <c r="T29" s="218">
        <v>283</v>
      </c>
      <c r="U29" s="218">
        <v>225</v>
      </c>
      <c r="V29" s="218">
        <v>347</v>
      </c>
      <c r="W29" s="218">
        <v>26</v>
      </c>
      <c r="X29" s="218">
        <v>881</v>
      </c>
      <c r="Y29" s="218">
        <v>342</v>
      </c>
      <c r="Z29" s="218">
        <v>238</v>
      </c>
      <c r="AA29" s="218">
        <v>260</v>
      </c>
      <c r="AB29" s="218">
        <v>41</v>
      </c>
      <c r="AC29" s="218">
        <v>881</v>
      </c>
      <c r="AD29" s="218">
        <v>292</v>
      </c>
      <c r="AE29" s="218">
        <v>208</v>
      </c>
      <c r="AF29" s="218">
        <v>335</v>
      </c>
      <c r="AG29" s="218">
        <v>46</v>
      </c>
      <c r="AH29" s="218">
        <v>881</v>
      </c>
      <c r="AI29" s="218">
        <v>397</v>
      </c>
      <c r="AJ29" s="218">
        <v>451</v>
      </c>
      <c r="AK29" s="218">
        <v>33</v>
      </c>
      <c r="AL29" s="218">
        <v>881</v>
      </c>
      <c r="AM29" s="218">
        <v>170</v>
      </c>
      <c r="AN29" s="218">
        <v>664</v>
      </c>
      <c r="AO29" s="218">
        <v>47</v>
      </c>
      <c r="AP29" s="218">
        <v>881</v>
      </c>
      <c r="AQ29" s="218">
        <v>521</v>
      </c>
      <c r="AR29" s="218">
        <v>96</v>
      </c>
      <c r="AS29" s="218">
        <v>35</v>
      </c>
      <c r="AT29" s="218">
        <v>37</v>
      </c>
      <c r="AU29" s="218">
        <v>39</v>
      </c>
      <c r="AV29" s="218">
        <v>605</v>
      </c>
      <c r="AW29" s="218">
        <v>696</v>
      </c>
      <c r="AX29" s="218">
        <v>38</v>
      </c>
      <c r="AY29" s="218">
        <v>32</v>
      </c>
      <c r="AZ29" s="218">
        <v>881</v>
      </c>
      <c r="BA29" s="218">
        <v>423</v>
      </c>
      <c r="BB29" s="218">
        <v>830</v>
      </c>
      <c r="BC29" s="218">
        <v>220</v>
      </c>
      <c r="BD29" s="218">
        <v>43</v>
      </c>
      <c r="BE29" s="218">
        <v>881</v>
      </c>
      <c r="BF29" s="218">
        <v>174</v>
      </c>
      <c r="BG29" s="218">
        <v>74</v>
      </c>
      <c r="BH29" s="218">
        <v>246</v>
      </c>
      <c r="BI29" s="218">
        <v>109</v>
      </c>
      <c r="BJ29" s="218">
        <v>76</v>
      </c>
      <c r="BK29" s="218">
        <v>84</v>
      </c>
      <c r="BL29" s="218">
        <v>143</v>
      </c>
      <c r="BM29" s="218">
        <v>141</v>
      </c>
      <c r="BN29" s="218">
        <v>54</v>
      </c>
      <c r="BO29" s="218">
        <v>335</v>
      </c>
      <c r="BP29" s="218">
        <v>81</v>
      </c>
      <c r="BQ29" s="218">
        <v>79</v>
      </c>
      <c r="BR29" s="218">
        <v>142</v>
      </c>
      <c r="BS29" s="218">
        <v>29</v>
      </c>
      <c r="BT29" s="218">
        <v>194</v>
      </c>
    </row>
    <row r="30" spans="1:72" ht="15" customHeight="1" x14ac:dyDescent="0.15">
      <c r="A30" s="21"/>
      <c r="B30" s="20" t="s">
        <v>27</v>
      </c>
      <c r="C30" s="56" t="s">
        <v>98</v>
      </c>
      <c r="D30" s="218">
        <v>373</v>
      </c>
      <c r="E30" s="218">
        <v>0</v>
      </c>
      <c r="F30" s="218">
        <v>106</v>
      </c>
      <c r="G30" s="218">
        <v>82</v>
      </c>
      <c r="H30" s="218">
        <v>158</v>
      </c>
      <c r="I30" s="218">
        <v>39</v>
      </c>
      <c r="J30" s="218">
        <v>103</v>
      </c>
      <c r="K30" s="218">
        <v>17</v>
      </c>
      <c r="L30" s="218">
        <v>49</v>
      </c>
      <c r="M30" s="218">
        <v>99</v>
      </c>
      <c r="N30" s="218">
        <v>68</v>
      </c>
      <c r="O30" s="218">
        <v>11</v>
      </c>
      <c r="P30" s="218">
        <v>214</v>
      </c>
      <c r="Q30" s="218">
        <v>29</v>
      </c>
      <c r="R30" s="218">
        <v>17</v>
      </c>
      <c r="S30" s="218">
        <v>373</v>
      </c>
      <c r="T30" s="218">
        <v>324</v>
      </c>
      <c r="U30" s="218">
        <v>16</v>
      </c>
      <c r="V30" s="218">
        <v>19</v>
      </c>
      <c r="W30" s="218">
        <v>14</v>
      </c>
      <c r="X30" s="218">
        <v>373</v>
      </c>
      <c r="Y30" s="218">
        <v>320</v>
      </c>
      <c r="Z30" s="218">
        <v>15</v>
      </c>
      <c r="AA30" s="218">
        <v>14</v>
      </c>
      <c r="AB30" s="218">
        <v>24</v>
      </c>
      <c r="AC30" s="218">
        <v>373</v>
      </c>
      <c r="AD30" s="218">
        <v>312</v>
      </c>
      <c r="AE30" s="218">
        <v>16</v>
      </c>
      <c r="AF30" s="218">
        <v>27</v>
      </c>
      <c r="AG30" s="218">
        <v>18</v>
      </c>
      <c r="AH30" s="218">
        <v>373</v>
      </c>
      <c r="AI30" s="218">
        <v>11</v>
      </c>
      <c r="AJ30" s="218">
        <v>313</v>
      </c>
      <c r="AK30" s="218">
        <v>49</v>
      </c>
      <c r="AL30" s="218">
        <v>373</v>
      </c>
      <c r="AM30" s="218">
        <v>10</v>
      </c>
      <c r="AN30" s="218">
        <v>313</v>
      </c>
      <c r="AO30" s="218">
        <v>50</v>
      </c>
      <c r="AP30" s="218">
        <v>373</v>
      </c>
      <c r="AQ30" s="218">
        <v>128</v>
      </c>
      <c r="AR30" s="218">
        <v>8</v>
      </c>
      <c r="AS30" s="218">
        <v>4</v>
      </c>
      <c r="AT30" s="218">
        <v>3</v>
      </c>
      <c r="AU30" s="218">
        <v>3</v>
      </c>
      <c r="AV30" s="218">
        <v>105</v>
      </c>
      <c r="AW30" s="218">
        <v>80</v>
      </c>
      <c r="AX30" s="218">
        <v>28</v>
      </c>
      <c r="AY30" s="218">
        <v>153</v>
      </c>
      <c r="AZ30" s="218">
        <v>373</v>
      </c>
      <c r="BA30" s="218">
        <v>94</v>
      </c>
      <c r="BB30" s="218">
        <v>210</v>
      </c>
      <c r="BC30" s="218">
        <v>32</v>
      </c>
      <c r="BD30" s="218">
        <v>160</v>
      </c>
      <c r="BE30" s="218">
        <v>373</v>
      </c>
      <c r="BF30" s="218">
        <v>63</v>
      </c>
      <c r="BG30" s="218">
        <v>14</v>
      </c>
      <c r="BH30" s="218">
        <v>36</v>
      </c>
      <c r="BI30" s="218">
        <v>49</v>
      </c>
      <c r="BJ30" s="218">
        <v>41</v>
      </c>
      <c r="BK30" s="218">
        <v>39</v>
      </c>
      <c r="BL30" s="218">
        <v>52</v>
      </c>
      <c r="BM30" s="218">
        <v>18</v>
      </c>
      <c r="BN30" s="218">
        <v>15</v>
      </c>
      <c r="BO30" s="218">
        <v>56</v>
      </c>
      <c r="BP30" s="218">
        <v>5</v>
      </c>
      <c r="BQ30" s="218">
        <v>4</v>
      </c>
      <c r="BR30" s="218">
        <v>5</v>
      </c>
      <c r="BS30" s="218">
        <v>36</v>
      </c>
      <c r="BT30" s="218">
        <v>190</v>
      </c>
    </row>
    <row r="31" spans="1:72" ht="15" customHeight="1" x14ac:dyDescent="0.15">
      <c r="A31" s="21"/>
      <c r="B31" s="20" t="s">
        <v>26</v>
      </c>
      <c r="C31" s="18" t="s">
        <v>5</v>
      </c>
      <c r="D31" s="218">
        <v>48</v>
      </c>
      <c r="E31" s="218">
        <v>2</v>
      </c>
      <c r="F31" s="218">
        <v>3</v>
      </c>
      <c r="G31" s="218">
        <v>5</v>
      </c>
      <c r="H31" s="218">
        <v>8</v>
      </c>
      <c r="I31" s="218">
        <v>1</v>
      </c>
      <c r="J31" s="218">
        <v>3</v>
      </c>
      <c r="K31" s="218">
        <v>2</v>
      </c>
      <c r="L31" s="218">
        <v>2</v>
      </c>
      <c r="M31" s="218">
        <v>2</v>
      </c>
      <c r="N31" s="218">
        <v>1</v>
      </c>
      <c r="O31" s="218">
        <v>0</v>
      </c>
      <c r="P31" s="218">
        <v>2</v>
      </c>
      <c r="Q31" s="218">
        <v>1</v>
      </c>
      <c r="R31" s="218">
        <v>37</v>
      </c>
      <c r="S31" s="218">
        <v>48</v>
      </c>
      <c r="T31" s="218">
        <v>5</v>
      </c>
      <c r="U31" s="218">
        <v>2</v>
      </c>
      <c r="V31" s="218">
        <v>5</v>
      </c>
      <c r="W31" s="218">
        <v>36</v>
      </c>
      <c r="X31" s="218">
        <v>48</v>
      </c>
      <c r="Y31" s="218">
        <v>7</v>
      </c>
      <c r="Z31" s="218">
        <v>3</v>
      </c>
      <c r="AA31" s="218">
        <v>2</v>
      </c>
      <c r="AB31" s="218">
        <v>36</v>
      </c>
      <c r="AC31" s="218">
        <v>48</v>
      </c>
      <c r="AD31" s="218">
        <v>3</v>
      </c>
      <c r="AE31" s="218">
        <v>4</v>
      </c>
      <c r="AF31" s="218">
        <v>4</v>
      </c>
      <c r="AG31" s="218">
        <v>37</v>
      </c>
      <c r="AH31" s="218">
        <v>48</v>
      </c>
      <c r="AI31" s="218">
        <v>3</v>
      </c>
      <c r="AJ31" s="218">
        <v>12</v>
      </c>
      <c r="AK31" s="218">
        <v>33</v>
      </c>
      <c r="AL31" s="218">
        <v>48</v>
      </c>
      <c r="AM31" s="218">
        <v>2</v>
      </c>
      <c r="AN31" s="218">
        <v>11</v>
      </c>
      <c r="AO31" s="218">
        <v>35</v>
      </c>
      <c r="AP31" s="218">
        <v>48</v>
      </c>
      <c r="AQ31" s="218">
        <v>4</v>
      </c>
      <c r="AR31" s="218">
        <v>1</v>
      </c>
      <c r="AS31" s="218">
        <v>0</v>
      </c>
      <c r="AT31" s="218">
        <v>0</v>
      </c>
      <c r="AU31" s="218">
        <v>0</v>
      </c>
      <c r="AV31" s="218">
        <v>7</v>
      </c>
      <c r="AW31" s="218">
        <v>9</v>
      </c>
      <c r="AX31" s="218">
        <v>0</v>
      </c>
      <c r="AY31" s="218">
        <v>35</v>
      </c>
      <c r="AZ31" s="218">
        <v>48</v>
      </c>
      <c r="BA31" s="218">
        <v>4</v>
      </c>
      <c r="BB31" s="218">
        <v>13</v>
      </c>
      <c r="BC31" s="218">
        <v>2</v>
      </c>
      <c r="BD31" s="218">
        <v>35</v>
      </c>
      <c r="BE31" s="218">
        <v>48</v>
      </c>
      <c r="BF31" s="218">
        <v>3</v>
      </c>
      <c r="BG31" s="218">
        <v>0</v>
      </c>
      <c r="BH31" s="218">
        <v>5</v>
      </c>
      <c r="BI31" s="218">
        <v>2</v>
      </c>
      <c r="BJ31" s="218">
        <v>3</v>
      </c>
      <c r="BK31" s="218">
        <v>1</v>
      </c>
      <c r="BL31" s="218">
        <v>3</v>
      </c>
      <c r="BM31" s="218">
        <v>0</v>
      </c>
      <c r="BN31" s="218">
        <v>0</v>
      </c>
      <c r="BO31" s="218">
        <v>6</v>
      </c>
      <c r="BP31" s="218">
        <v>2</v>
      </c>
      <c r="BQ31" s="218">
        <v>0</v>
      </c>
      <c r="BR31" s="218">
        <v>0</v>
      </c>
      <c r="BS31" s="218">
        <v>1</v>
      </c>
      <c r="BT31" s="218">
        <v>38</v>
      </c>
    </row>
    <row r="32" spans="1:72" ht="15" customHeight="1" x14ac:dyDescent="0.15">
      <c r="A32" s="21"/>
      <c r="B32" s="247" t="s">
        <v>102</v>
      </c>
      <c r="C32" s="57" t="s">
        <v>99</v>
      </c>
      <c r="D32" s="218">
        <v>591</v>
      </c>
      <c r="E32" s="218">
        <v>159</v>
      </c>
      <c r="F32" s="218">
        <v>36</v>
      </c>
      <c r="G32" s="218">
        <v>22</v>
      </c>
      <c r="H32" s="218">
        <v>74</v>
      </c>
      <c r="I32" s="218">
        <v>5</v>
      </c>
      <c r="J32" s="218">
        <v>18</v>
      </c>
      <c r="K32" s="218">
        <v>97</v>
      </c>
      <c r="L32" s="218">
        <v>24</v>
      </c>
      <c r="M32" s="218">
        <v>13</v>
      </c>
      <c r="N32" s="218">
        <v>16</v>
      </c>
      <c r="O32" s="218">
        <v>10</v>
      </c>
      <c r="P32" s="218">
        <v>4</v>
      </c>
      <c r="Q32" s="218">
        <v>35</v>
      </c>
      <c r="R32" s="218">
        <v>249</v>
      </c>
      <c r="S32" s="218">
        <v>591</v>
      </c>
      <c r="T32" s="218">
        <v>182</v>
      </c>
      <c r="U32" s="218">
        <v>159</v>
      </c>
      <c r="V32" s="218">
        <v>231</v>
      </c>
      <c r="W32" s="218">
        <v>19</v>
      </c>
      <c r="X32" s="218">
        <v>591</v>
      </c>
      <c r="Y32" s="218">
        <v>208</v>
      </c>
      <c r="Z32" s="218">
        <v>182</v>
      </c>
      <c r="AA32" s="218">
        <v>167</v>
      </c>
      <c r="AB32" s="218">
        <v>34</v>
      </c>
      <c r="AC32" s="218">
        <v>591</v>
      </c>
      <c r="AD32" s="218">
        <v>192</v>
      </c>
      <c r="AE32" s="218">
        <v>175</v>
      </c>
      <c r="AF32" s="218">
        <v>203</v>
      </c>
      <c r="AG32" s="218">
        <v>21</v>
      </c>
      <c r="AH32" s="218">
        <v>591</v>
      </c>
      <c r="AI32" s="218">
        <v>230</v>
      </c>
      <c r="AJ32" s="218">
        <v>335</v>
      </c>
      <c r="AK32" s="218">
        <v>26</v>
      </c>
      <c r="AL32" s="218">
        <v>591</v>
      </c>
      <c r="AM32" s="218">
        <v>118</v>
      </c>
      <c r="AN32" s="218">
        <v>433</v>
      </c>
      <c r="AO32" s="218">
        <v>40</v>
      </c>
      <c r="AP32" s="218">
        <v>591</v>
      </c>
      <c r="AQ32" s="218">
        <v>316</v>
      </c>
      <c r="AR32" s="218">
        <v>53</v>
      </c>
      <c r="AS32" s="218">
        <v>14</v>
      </c>
      <c r="AT32" s="218">
        <v>12</v>
      </c>
      <c r="AU32" s="218">
        <v>12</v>
      </c>
      <c r="AV32" s="218">
        <v>393</v>
      </c>
      <c r="AW32" s="218">
        <v>456</v>
      </c>
      <c r="AX32" s="218">
        <v>36</v>
      </c>
      <c r="AY32" s="218">
        <v>27</v>
      </c>
      <c r="AZ32" s="218">
        <v>591</v>
      </c>
      <c r="BA32" s="218">
        <v>328</v>
      </c>
      <c r="BB32" s="218">
        <v>556</v>
      </c>
      <c r="BC32" s="218">
        <v>156</v>
      </c>
      <c r="BD32" s="218">
        <v>31</v>
      </c>
      <c r="BE32" s="218">
        <v>591</v>
      </c>
      <c r="BF32" s="218">
        <v>135</v>
      </c>
      <c r="BG32" s="218">
        <v>37</v>
      </c>
      <c r="BH32" s="218">
        <v>171</v>
      </c>
      <c r="BI32" s="218">
        <v>80</v>
      </c>
      <c r="BJ32" s="218">
        <v>37</v>
      </c>
      <c r="BK32" s="218">
        <v>49</v>
      </c>
      <c r="BL32" s="218">
        <v>104</v>
      </c>
      <c r="BM32" s="218">
        <v>90</v>
      </c>
      <c r="BN32" s="218">
        <v>27</v>
      </c>
      <c r="BO32" s="218">
        <v>230</v>
      </c>
      <c r="BP32" s="218">
        <v>48</v>
      </c>
      <c r="BQ32" s="218">
        <v>55</v>
      </c>
      <c r="BR32" s="218">
        <v>74</v>
      </c>
      <c r="BS32" s="218">
        <v>15</v>
      </c>
      <c r="BT32" s="218">
        <v>151</v>
      </c>
    </row>
    <row r="33" spans="1:72" ht="15" customHeight="1" x14ac:dyDescent="0.15">
      <c r="A33" s="21"/>
      <c r="B33" s="248"/>
      <c r="C33" s="56" t="s">
        <v>98</v>
      </c>
      <c r="D33" s="219">
        <v>336</v>
      </c>
      <c r="E33" s="219">
        <v>0</v>
      </c>
      <c r="F33" s="219">
        <v>96</v>
      </c>
      <c r="G33" s="219">
        <v>75</v>
      </c>
      <c r="H33" s="219">
        <v>159</v>
      </c>
      <c r="I33" s="219">
        <v>29</v>
      </c>
      <c r="J33" s="219">
        <v>64</v>
      </c>
      <c r="K33" s="219">
        <v>6</v>
      </c>
      <c r="L33" s="219">
        <v>30</v>
      </c>
      <c r="M33" s="219">
        <v>80</v>
      </c>
      <c r="N33" s="219">
        <v>47</v>
      </c>
      <c r="O33" s="219">
        <v>3</v>
      </c>
      <c r="P33" s="219">
        <v>210</v>
      </c>
      <c r="Q33" s="219">
        <v>17</v>
      </c>
      <c r="R33" s="219">
        <v>22</v>
      </c>
      <c r="S33" s="219">
        <v>336</v>
      </c>
      <c r="T33" s="219">
        <v>283</v>
      </c>
      <c r="U33" s="219">
        <v>16</v>
      </c>
      <c r="V33" s="219">
        <v>10</v>
      </c>
      <c r="W33" s="219">
        <v>27</v>
      </c>
      <c r="X33" s="219">
        <v>336</v>
      </c>
      <c r="Y33" s="219">
        <v>282</v>
      </c>
      <c r="Z33" s="219">
        <v>13</v>
      </c>
      <c r="AA33" s="219">
        <v>11</v>
      </c>
      <c r="AB33" s="219">
        <v>30</v>
      </c>
      <c r="AC33" s="219">
        <v>336</v>
      </c>
      <c r="AD33" s="219">
        <v>277</v>
      </c>
      <c r="AE33" s="219">
        <v>10</v>
      </c>
      <c r="AF33" s="219">
        <v>23</v>
      </c>
      <c r="AG33" s="219">
        <v>26</v>
      </c>
      <c r="AH33" s="219">
        <v>336</v>
      </c>
      <c r="AI33" s="219">
        <v>11</v>
      </c>
      <c r="AJ33" s="219">
        <v>281</v>
      </c>
      <c r="AK33" s="219">
        <v>44</v>
      </c>
      <c r="AL33" s="219">
        <v>336</v>
      </c>
      <c r="AM33" s="219">
        <v>9</v>
      </c>
      <c r="AN33" s="219">
        <v>276</v>
      </c>
      <c r="AO33" s="219">
        <v>51</v>
      </c>
      <c r="AP33" s="219">
        <v>336</v>
      </c>
      <c r="AQ33" s="219">
        <v>101</v>
      </c>
      <c r="AR33" s="219">
        <v>6</v>
      </c>
      <c r="AS33" s="219">
        <v>7</v>
      </c>
      <c r="AT33" s="219">
        <v>2</v>
      </c>
      <c r="AU33" s="219">
        <v>3</v>
      </c>
      <c r="AV33" s="219">
        <v>72</v>
      </c>
      <c r="AW33" s="219">
        <v>53</v>
      </c>
      <c r="AX33" s="219">
        <v>32</v>
      </c>
      <c r="AY33" s="219">
        <v>157</v>
      </c>
      <c r="AZ33" s="219">
        <v>336</v>
      </c>
      <c r="BA33" s="219">
        <v>93</v>
      </c>
      <c r="BB33" s="219">
        <v>159</v>
      </c>
      <c r="BC33" s="219">
        <v>28</v>
      </c>
      <c r="BD33" s="219">
        <v>171</v>
      </c>
      <c r="BE33" s="219">
        <v>336</v>
      </c>
      <c r="BF33" s="219">
        <v>53</v>
      </c>
      <c r="BG33" s="219">
        <v>9</v>
      </c>
      <c r="BH33" s="219">
        <v>38</v>
      </c>
      <c r="BI33" s="219">
        <v>35</v>
      </c>
      <c r="BJ33" s="219">
        <v>47</v>
      </c>
      <c r="BK33" s="219">
        <v>27</v>
      </c>
      <c r="BL33" s="219">
        <v>41</v>
      </c>
      <c r="BM33" s="219">
        <v>20</v>
      </c>
      <c r="BN33" s="219">
        <v>8</v>
      </c>
      <c r="BO33" s="219">
        <v>36</v>
      </c>
      <c r="BP33" s="219">
        <v>2</v>
      </c>
      <c r="BQ33" s="219">
        <v>6</v>
      </c>
      <c r="BR33" s="219">
        <v>4</v>
      </c>
      <c r="BS33" s="219">
        <v>29</v>
      </c>
      <c r="BT33" s="219">
        <v>182</v>
      </c>
    </row>
    <row r="34" spans="1:72" ht="15" customHeight="1" x14ac:dyDescent="0.15">
      <c r="A34" s="22"/>
      <c r="B34" s="249"/>
      <c r="C34" s="18" t="s">
        <v>5</v>
      </c>
      <c r="D34" s="219">
        <v>84</v>
      </c>
      <c r="E34" s="219">
        <v>1</v>
      </c>
      <c r="F34" s="219">
        <v>53</v>
      </c>
      <c r="G34" s="219">
        <v>53</v>
      </c>
      <c r="H34" s="219">
        <v>53</v>
      </c>
      <c r="I34" s="219">
        <v>50</v>
      </c>
      <c r="J34" s="219">
        <v>51</v>
      </c>
      <c r="K34" s="219">
        <v>51</v>
      </c>
      <c r="L34" s="219">
        <v>50</v>
      </c>
      <c r="M34" s="219">
        <v>1</v>
      </c>
      <c r="N34" s="219">
        <v>1</v>
      </c>
      <c r="O34" s="219">
        <v>0</v>
      </c>
      <c r="P34" s="219">
        <v>3</v>
      </c>
      <c r="Q34" s="219">
        <v>1</v>
      </c>
      <c r="R34" s="219">
        <v>27</v>
      </c>
      <c r="S34" s="219">
        <v>84</v>
      </c>
      <c r="T34" s="219">
        <v>6</v>
      </c>
      <c r="U34" s="219">
        <v>1</v>
      </c>
      <c r="V34" s="219">
        <v>51</v>
      </c>
      <c r="W34" s="219">
        <v>26</v>
      </c>
      <c r="X34" s="219">
        <v>84</v>
      </c>
      <c r="Y34" s="219">
        <v>57</v>
      </c>
      <c r="Z34" s="219">
        <v>1</v>
      </c>
      <c r="AA34" s="219">
        <v>2</v>
      </c>
      <c r="AB34" s="219">
        <v>24</v>
      </c>
      <c r="AC34" s="219">
        <v>84</v>
      </c>
      <c r="AD34" s="219">
        <v>7</v>
      </c>
      <c r="AE34" s="219">
        <v>2</v>
      </c>
      <c r="AF34" s="219">
        <v>50</v>
      </c>
      <c r="AG34" s="219">
        <v>25</v>
      </c>
      <c r="AH34" s="219">
        <v>84</v>
      </c>
      <c r="AI34" s="219">
        <v>3</v>
      </c>
      <c r="AJ34" s="219">
        <v>59</v>
      </c>
      <c r="AK34" s="219">
        <v>22</v>
      </c>
      <c r="AL34" s="219">
        <v>84</v>
      </c>
      <c r="AM34" s="219">
        <v>1</v>
      </c>
      <c r="AN34" s="219">
        <v>61</v>
      </c>
      <c r="AO34" s="219">
        <v>22</v>
      </c>
      <c r="AP34" s="219">
        <v>84</v>
      </c>
      <c r="AQ34" s="219">
        <v>4</v>
      </c>
      <c r="AR34" s="219">
        <v>53</v>
      </c>
      <c r="AS34" s="219">
        <v>0</v>
      </c>
      <c r="AT34" s="219">
        <v>0</v>
      </c>
      <c r="AU34" s="219">
        <v>0</v>
      </c>
      <c r="AV34" s="219">
        <v>55</v>
      </c>
      <c r="AW34" s="219">
        <v>57</v>
      </c>
      <c r="AX34" s="219">
        <v>4</v>
      </c>
      <c r="AY34" s="219">
        <v>23</v>
      </c>
      <c r="AZ34" s="219">
        <v>84</v>
      </c>
      <c r="BA34" s="219">
        <v>52</v>
      </c>
      <c r="BB34" s="219">
        <v>60</v>
      </c>
      <c r="BC34" s="219">
        <v>51</v>
      </c>
      <c r="BD34" s="219">
        <v>24</v>
      </c>
      <c r="BE34" s="219">
        <v>84</v>
      </c>
      <c r="BF34" s="219">
        <v>8</v>
      </c>
      <c r="BG34" s="219">
        <v>4</v>
      </c>
      <c r="BH34" s="219">
        <v>20</v>
      </c>
      <c r="BI34" s="219">
        <v>4</v>
      </c>
      <c r="BJ34" s="219">
        <v>1</v>
      </c>
      <c r="BK34" s="219">
        <v>3</v>
      </c>
      <c r="BL34" s="219">
        <v>9</v>
      </c>
      <c r="BM34" s="219">
        <v>10</v>
      </c>
      <c r="BN34" s="219">
        <v>0</v>
      </c>
      <c r="BO34" s="219">
        <v>25</v>
      </c>
      <c r="BP34" s="219">
        <v>4</v>
      </c>
      <c r="BQ34" s="219">
        <v>8</v>
      </c>
      <c r="BR34" s="219">
        <v>4</v>
      </c>
      <c r="BS34" s="219">
        <v>6</v>
      </c>
      <c r="BT34" s="219">
        <v>42</v>
      </c>
    </row>
  </sheetData>
  <mergeCells count="2">
    <mergeCell ref="B15:B17"/>
    <mergeCell ref="B32:B34"/>
  </mergeCells>
  <phoneticPr fontId="1"/>
  <pageMargins left="0.39370078740157483" right="0.39370078740157483" top="0.70866141732283472" bottom="0.39370078740157483" header="0.31496062992125984" footer="0.19685039370078741"/>
  <pageSetup paperSize="9" scale="73" orientation="landscape" horizontalDpi="200" verticalDpi="200" r:id="rId1"/>
  <headerFooter scaleWithDoc="0">
    <oddHeader>&amp;R&amp;"MS UI Gothic,標準"&amp;11&amp;P / &amp;N</oddHeader>
  </headerFooter>
  <colBreaks count="8" manualBreakCount="8">
    <brk id="18" max="1048575" man="1"/>
    <brk id="23" max="1048575" man="1"/>
    <brk id="28" max="1048575" man="1"/>
    <brk id="33" max="1048575" man="1"/>
    <brk id="37" max="1048575" man="1"/>
    <brk id="41" max="1048575" man="1"/>
    <brk id="51" max="1048575" man="1"/>
    <brk id="5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4644A-87E4-46F2-86B6-5F765352AF16}">
  <dimension ref="A1:N532"/>
  <sheetViews>
    <sheetView showGridLines="0" view="pageBreakPreview" zoomScaleNormal="100" zoomScaleSheetLayoutView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ColWidth="8" defaultRowHeight="15" customHeight="1" x14ac:dyDescent="0.15"/>
  <cols>
    <col min="1" max="1" width="14.88671875" style="15" customWidth="1"/>
    <col min="2" max="2" width="5.44140625" style="15" customWidth="1"/>
    <col min="3" max="3" width="16.5546875" style="15" customWidth="1"/>
    <col min="4" max="4" width="47.77734375" style="15" bestFit="1" customWidth="1"/>
    <col min="5" max="8" width="8.6640625" style="15" customWidth="1"/>
    <col min="9" max="16384" width="8" style="15"/>
  </cols>
  <sheetData>
    <row r="1" spans="1:14" ht="15" customHeight="1" x14ac:dyDescent="0.15">
      <c r="A1" s="86"/>
      <c r="E1" s="60" t="s">
        <v>432</v>
      </c>
    </row>
    <row r="2" spans="1:14" ht="15" customHeight="1" x14ac:dyDescent="0.15">
      <c r="E2" s="15" t="s">
        <v>433</v>
      </c>
    </row>
    <row r="3" spans="1:14" s="49" customFormat="1" ht="15" customHeight="1" x14ac:dyDescent="0.15">
      <c r="A3" s="256"/>
      <c r="B3" s="257"/>
      <c r="C3" s="257"/>
      <c r="D3" s="258"/>
      <c r="E3" s="50" t="s">
        <v>240</v>
      </c>
      <c r="F3" s="50" t="s">
        <v>239</v>
      </c>
      <c r="G3" s="50" t="s">
        <v>238</v>
      </c>
      <c r="H3" s="50" t="s">
        <v>237</v>
      </c>
    </row>
    <row r="4" spans="1:14" ht="15" customHeight="1" x14ac:dyDescent="0.15">
      <c r="A4" s="38" t="s">
        <v>97</v>
      </c>
      <c r="B4" s="37"/>
      <c r="C4" s="36"/>
      <c r="D4" s="36"/>
      <c r="E4" s="45">
        <v>2446</v>
      </c>
      <c r="F4" s="45">
        <v>9718</v>
      </c>
      <c r="G4" s="45">
        <v>3026</v>
      </c>
      <c r="H4" s="46">
        <v>31.138094258077793</v>
      </c>
      <c r="L4" s="34"/>
      <c r="M4" s="34"/>
      <c r="N4" s="34"/>
    </row>
    <row r="5" spans="1:14" ht="15" customHeight="1" x14ac:dyDescent="0.15">
      <c r="A5" s="31" t="s">
        <v>96</v>
      </c>
      <c r="B5" s="23" t="s">
        <v>17</v>
      </c>
      <c r="C5" s="254" t="s">
        <v>94</v>
      </c>
      <c r="D5" s="255"/>
      <c r="E5" s="45">
        <v>1605</v>
      </c>
      <c r="F5" s="45">
        <v>6925</v>
      </c>
      <c r="G5" s="45">
        <v>2294</v>
      </c>
      <c r="H5" s="84">
        <v>33.126353790613713</v>
      </c>
      <c r="L5" s="34"/>
      <c r="M5" s="34"/>
      <c r="N5" s="34"/>
    </row>
    <row r="6" spans="1:14" ht="15" customHeight="1" x14ac:dyDescent="0.15">
      <c r="A6" s="21" t="s">
        <v>95</v>
      </c>
      <c r="B6" s="20" t="s">
        <v>15</v>
      </c>
      <c r="C6" s="250" t="s">
        <v>92</v>
      </c>
      <c r="D6" s="251"/>
      <c r="E6" s="42">
        <v>323</v>
      </c>
      <c r="F6" s="44">
        <v>983</v>
      </c>
      <c r="G6" s="44">
        <v>268</v>
      </c>
      <c r="H6" s="81">
        <v>27.263479145473042</v>
      </c>
      <c r="L6" s="34"/>
      <c r="M6" s="34"/>
      <c r="N6" s="34"/>
    </row>
    <row r="7" spans="1:14" ht="15" customHeight="1" x14ac:dyDescent="0.15">
      <c r="A7" s="21"/>
      <c r="B7" s="20"/>
      <c r="C7" s="250" t="s">
        <v>90</v>
      </c>
      <c r="D7" s="251"/>
      <c r="E7" s="42">
        <v>148</v>
      </c>
      <c r="F7" s="44">
        <v>487</v>
      </c>
      <c r="G7" s="44">
        <v>98</v>
      </c>
      <c r="H7" s="81">
        <v>20.123203285420946</v>
      </c>
      <c r="L7" s="34"/>
      <c r="M7" s="34"/>
      <c r="N7" s="34"/>
    </row>
    <row r="8" spans="1:14" ht="15" customHeight="1" x14ac:dyDescent="0.15">
      <c r="A8" s="21"/>
      <c r="B8" s="20"/>
      <c r="C8" s="250" t="s">
        <v>88</v>
      </c>
      <c r="D8" s="251"/>
      <c r="E8" s="42">
        <v>244</v>
      </c>
      <c r="F8" s="44">
        <v>962</v>
      </c>
      <c r="G8" s="44">
        <v>266</v>
      </c>
      <c r="H8" s="81">
        <v>27.650727650727653</v>
      </c>
      <c r="L8" s="34"/>
      <c r="M8" s="87"/>
      <c r="N8" s="87"/>
    </row>
    <row r="9" spans="1:14" ht="15" customHeight="1" x14ac:dyDescent="0.15">
      <c r="A9" s="21"/>
      <c r="B9" s="20"/>
      <c r="C9" s="250" t="s">
        <v>86</v>
      </c>
      <c r="D9" s="251"/>
      <c r="E9" s="42">
        <v>17</v>
      </c>
      <c r="F9" s="44">
        <v>90</v>
      </c>
      <c r="G9" s="44">
        <v>20</v>
      </c>
      <c r="H9" s="81">
        <v>22.222222222222221</v>
      </c>
      <c r="L9" s="34"/>
      <c r="M9" s="87"/>
      <c r="N9" s="87"/>
    </row>
    <row r="10" spans="1:14" ht="15" customHeight="1" x14ac:dyDescent="0.15">
      <c r="A10" s="21"/>
      <c r="B10" s="20"/>
      <c r="C10" s="250" t="s">
        <v>84</v>
      </c>
      <c r="D10" s="251"/>
      <c r="E10" s="44">
        <v>54</v>
      </c>
      <c r="F10" s="44">
        <v>113</v>
      </c>
      <c r="G10" s="44">
        <v>28</v>
      </c>
      <c r="H10" s="81">
        <v>24.778761061946902</v>
      </c>
      <c r="I10" s="34"/>
      <c r="L10" s="34"/>
      <c r="M10" s="87"/>
      <c r="N10" s="87"/>
    </row>
    <row r="11" spans="1:14" ht="15" customHeight="1" x14ac:dyDescent="0.15">
      <c r="A11" s="21"/>
      <c r="B11" s="30"/>
      <c r="C11" s="252" t="s">
        <v>82</v>
      </c>
      <c r="D11" s="253"/>
      <c r="E11" s="43">
        <v>55</v>
      </c>
      <c r="F11" s="43">
        <v>158</v>
      </c>
      <c r="G11" s="43">
        <v>52</v>
      </c>
      <c r="H11" s="76">
        <v>32.911392405063289</v>
      </c>
      <c r="L11" s="34"/>
      <c r="M11" s="87"/>
      <c r="N11" s="87"/>
    </row>
    <row r="12" spans="1:14" ht="15" customHeight="1" x14ac:dyDescent="0.15">
      <c r="A12" s="21"/>
      <c r="B12" s="20" t="s">
        <v>12</v>
      </c>
      <c r="C12" s="254" t="s">
        <v>94</v>
      </c>
      <c r="D12" s="255"/>
      <c r="E12" s="44">
        <v>555</v>
      </c>
      <c r="F12" s="44">
        <v>3258</v>
      </c>
      <c r="G12" s="44">
        <v>1248</v>
      </c>
      <c r="H12" s="81">
        <v>38.30570902394107</v>
      </c>
      <c r="L12" s="34"/>
      <c r="M12" s="87"/>
      <c r="N12" s="87"/>
    </row>
    <row r="13" spans="1:14" ht="15" customHeight="1" x14ac:dyDescent="0.15">
      <c r="A13" s="21"/>
      <c r="B13" s="20" t="s">
        <v>10</v>
      </c>
      <c r="C13" s="250" t="s">
        <v>92</v>
      </c>
      <c r="D13" s="251"/>
      <c r="E13" s="44">
        <v>45</v>
      </c>
      <c r="F13" s="44">
        <v>225</v>
      </c>
      <c r="G13" s="44">
        <v>55</v>
      </c>
      <c r="H13" s="81">
        <v>24.444444444444443</v>
      </c>
      <c r="L13" s="34"/>
      <c r="M13" s="87"/>
      <c r="N13" s="87"/>
    </row>
    <row r="14" spans="1:14" ht="15" customHeight="1" x14ac:dyDescent="0.15">
      <c r="A14" s="21"/>
      <c r="B14" s="20" t="s">
        <v>8</v>
      </c>
      <c r="C14" s="250" t="s">
        <v>90</v>
      </c>
      <c r="D14" s="251"/>
      <c r="E14" s="44">
        <v>25</v>
      </c>
      <c r="F14" s="44">
        <v>152</v>
      </c>
      <c r="G14" s="44">
        <v>52</v>
      </c>
      <c r="H14" s="81">
        <v>34.210526315789473</v>
      </c>
      <c r="L14" s="34"/>
      <c r="M14" s="87"/>
      <c r="N14" s="87"/>
    </row>
    <row r="15" spans="1:14" ht="15" customHeight="1" x14ac:dyDescent="0.15">
      <c r="A15" s="21"/>
      <c r="B15" s="20"/>
      <c r="C15" s="250" t="s">
        <v>88</v>
      </c>
      <c r="D15" s="251"/>
      <c r="E15" s="44">
        <v>36</v>
      </c>
      <c r="F15" s="44">
        <v>205</v>
      </c>
      <c r="G15" s="44">
        <v>64</v>
      </c>
      <c r="H15" s="81">
        <v>31.219512195121951</v>
      </c>
      <c r="L15" s="34"/>
      <c r="M15" s="34"/>
      <c r="N15" s="34"/>
    </row>
    <row r="16" spans="1:14" ht="15" customHeight="1" x14ac:dyDescent="0.15">
      <c r="A16" s="21"/>
      <c r="B16" s="20"/>
      <c r="C16" s="250" t="s">
        <v>86</v>
      </c>
      <c r="D16" s="251"/>
      <c r="E16" s="44">
        <v>6</v>
      </c>
      <c r="F16" s="44">
        <v>61</v>
      </c>
      <c r="G16" s="44">
        <v>17</v>
      </c>
      <c r="H16" s="81">
        <v>27.868852459016392</v>
      </c>
      <c r="L16" s="34"/>
      <c r="M16" s="34"/>
      <c r="N16" s="34"/>
    </row>
    <row r="17" spans="1:14" ht="15" customHeight="1" x14ac:dyDescent="0.15">
      <c r="A17" s="21"/>
      <c r="B17" s="20"/>
      <c r="C17" s="250" t="s">
        <v>84</v>
      </c>
      <c r="D17" s="251"/>
      <c r="E17" s="44">
        <v>0</v>
      </c>
      <c r="F17" s="44">
        <v>0</v>
      </c>
      <c r="G17" s="44">
        <v>0</v>
      </c>
      <c r="H17" s="81" t="s">
        <v>387</v>
      </c>
      <c r="L17" s="34"/>
      <c r="M17" s="34"/>
      <c r="N17" s="34"/>
    </row>
    <row r="18" spans="1:14" ht="15" customHeight="1" x14ac:dyDescent="0.15">
      <c r="A18" s="21"/>
      <c r="B18" s="30"/>
      <c r="C18" s="252" t="s">
        <v>82</v>
      </c>
      <c r="D18" s="253"/>
      <c r="E18" s="43">
        <v>5</v>
      </c>
      <c r="F18" s="43">
        <v>22</v>
      </c>
      <c r="G18" s="43">
        <v>13</v>
      </c>
      <c r="H18" s="76">
        <v>59.090909090909093</v>
      </c>
      <c r="L18" s="34"/>
      <c r="M18" s="34"/>
      <c r="N18" s="34"/>
    </row>
    <row r="19" spans="1:14" ht="15" customHeight="1" x14ac:dyDescent="0.15">
      <c r="A19" s="21"/>
      <c r="B19" s="20" t="s">
        <v>28</v>
      </c>
      <c r="C19" s="254" t="s">
        <v>94</v>
      </c>
      <c r="D19" s="255"/>
      <c r="E19" s="44">
        <v>565</v>
      </c>
      <c r="F19" s="44">
        <v>2005</v>
      </c>
      <c r="G19" s="44">
        <v>659</v>
      </c>
      <c r="H19" s="81">
        <v>32.867830423940148</v>
      </c>
      <c r="L19" s="34"/>
      <c r="M19" s="34"/>
      <c r="N19" s="34"/>
    </row>
    <row r="20" spans="1:14" ht="15" customHeight="1" x14ac:dyDescent="0.15">
      <c r="A20" s="21"/>
      <c r="B20" s="20" t="s">
        <v>27</v>
      </c>
      <c r="C20" s="250" t="s">
        <v>92</v>
      </c>
      <c r="D20" s="251"/>
      <c r="E20" s="44">
        <v>196</v>
      </c>
      <c r="F20" s="44">
        <v>538</v>
      </c>
      <c r="G20" s="44">
        <v>171</v>
      </c>
      <c r="H20" s="81">
        <v>31.784386617100374</v>
      </c>
      <c r="L20" s="34"/>
      <c r="M20" s="34"/>
      <c r="N20" s="34"/>
    </row>
    <row r="21" spans="1:14" ht="15" customHeight="1" x14ac:dyDescent="0.15">
      <c r="A21" s="21"/>
      <c r="B21" s="20" t="s">
        <v>26</v>
      </c>
      <c r="C21" s="250" t="s">
        <v>90</v>
      </c>
      <c r="D21" s="251"/>
      <c r="E21" s="44">
        <v>54</v>
      </c>
      <c r="F21" s="44">
        <v>148</v>
      </c>
      <c r="G21" s="44">
        <v>17</v>
      </c>
      <c r="H21" s="81">
        <v>11.486486486486488</v>
      </c>
      <c r="L21" s="34"/>
      <c r="M21" s="34"/>
      <c r="N21" s="34"/>
    </row>
    <row r="22" spans="1:14" ht="15" customHeight="1" x14ac:dyDescent="0.15">
      <c r="A22" s="21"/>
      <c r="B22" s="20"/>
      <c r="C22" s="250" t="s">
        <v>88</v>
      </c>
      <c r="D22" s="251"/>
      <c r="E22" s="44">
        <v>80</v>
      </c>
      <c r="F22" s="44">
        <v>292</v>
      </c>
      <c r="G22" s="44">
        <v>89</v>
      </c>
      <c r="H22" s="81">
        <v>30.479452054794521</v>
      </c>
      <c r="L22" s="34"/>
      <c r="M22" s="34"/>
      <c r="N22" s="34"/>
    </row>
    <row r="23" spans="1:14" ht="15" customHeight="1" x14ac:dyDescent="0.15">
      <c r="A23" s="21"/>
      <c r="B23" s="20"/>
      <c r="C23" s="250" t="s">
        <v>86</v>
      </c>
      <c r="D23" s="251"/>
      <c r="E23" s="44">
        <v>5</v>
      </c>
      <c r="F23" s="44">
        <v>12</v>
      </c>
      <c r="G23" s="44">
        <v>3</v>
      </c>
      <c r="H23" s="81">
        <v>25</v>
      </c>
      <c r="L23" s="34"/>
      <c r="M23" s="34"/>
      <c r="N23" s="34"/>
    </row>
    <row r="24" spans="1:14" ht="15" customHeight="1" x14ac:dyDescent="0.15">
      <c r="A24" s="21"/>
      <c r="B24" s="21"/>
      <c r="C24" s="250" t="s">
        <v>84</v>
      </c>
      <c r="D24" s="251"/>
      <c r="E24" s="44">
        <v>31</v>
      </c>
      <c r="F24" s="44">
        <v>65</v>
      </c>
      <c r="G24" s="44">
        <v>21</v>
      </c>
      <c r="H24" s="81">
        <v>32.307692307692307</v>
      </c>
      <c r="L24" s="34"/>
      <c r="M24" s="34"/>
      <c r="N24" s="34"/>
    </row>
    <row r="25" spans="1:14" ht="15" customHeight="1" x14ac:dyDescent="0.15">
      <c r="A25" s="21"/>
      <c r="B25" s="22"/>
      <c r="C25" s="252" t="s">
        <v>82</v>
      </c>
      <c r="D25" s="253"/>
      <c r="E25" s="43">
        <v>32</v>
      </c>
      <c r="F25" s="43">
        <v>84</v>
      </c>
      <c r="G25" s="43">
        <v>30</v>
      </c>
      <c r="H25" s="76">
        <v>35.714285714285715</v>
      </c>
      <c r="L25" s="34"/>
      <c r="M25" s="34"/>
      <c r="N25" s="34"/>
    </row>
    <row r="26" spans="1:14" ht="15" customHeight="1" x14ac:dyDescent="0.15">
      <c r="A26" s="21"/>
      <c r="B26" s="243" t="s">
        <v>25</v>
      </c>
      <c r="C26" s="254" t="s">
        <v>94</v>
      </c>
      <c r="D26" s="255"/>
      <c r="E26" s="44">
        <v>441</v>
      </c>
      <c r="F26" s="44">
        <v>1425</v>
      </c>
      <c r="G26" s="44">
        <v>310</v>
      </c>
      <c r="H26" s="81">
        <v>21.754385964912281</v>
      </c>
      <c r="L26" s="34"/>
      <c r="M26" s="34"/>
      <c r="N26" s="34"/>
    </row>
    <row r="27" spans="1:14" ht="15" customHeight="1" x14ac:dyDescent="0.15">
      <c r="A27" s="21"/>
      <c r="B27" s="244"/>
      <c r="C27" s="250" t="s">
        <v>92</v>
      </c>
      <c r="D27" s="251"/>
      <c r="E27" s="44">
        <v>79</v>
      </c>
      <c r="F27" s="44">
        <v>214</v>
      </c>
      <c r="G27" s="44">
        <v>37</v>
      </c>
      <c r="H27" s="81">
        <v>17.289719626168225</v>
      </c>
      <c r="L27" s="34"/>
      <c r="M27" s="34"/>
      <c r="N27" s="34"/>
    </row>
    <row r="28" spans="1:14" ht="15" customHeight="1" x14ac:dyDescent="0.15">
      <c r="A28" s="21"/>
      <c r="B28" s="244"/>
      <c r="C28" s="250" t="s">
        <v>90</v>
      </c>
      <c r="D28" s="251"/>
      <c r="E28" s="44">
        <v>61</v>
      </c>
      <c r="F28" s="44">
        <v>156</v>
      </c>
      <c r="G28" s="44">
        <v>15</v>
      </c>
      <c r="H28" s="81">
        <v>9.6153846153846168</v>
      </c>
      <c r="L28" s="34"/>
      <c r="M28" s="34"/>
      <c r="N28" s="34"/>
    </row>
    <row r="29" spans="1:14" ht="15" customHeight="1" x14ac:dyDescent="0.15">
      <c r="A29" s="21"/>
      <c r="B29" s="244"/>
      <c r="C29" s="250" t="s">
        <v>88</v>
      </c>
      <c r="D29" s="251"/>
      <c r="E29" s="44">
        <v>118</v>
      </c>
      <c r="F29" s="44">
        <v>427</v>
      </c>
      <c r="G29" s="44">
        <v>101</v>
      </c>
      <c r="H29" s="81">
        <v>23.653395784543328</v>
      </c>
      <c r="L29" s="34"/>
      <c r="M29" s="34"/>
      <c r="N29" s="34"/>
    </row>
    <row r="30" spans="1:14" ht="15" customHeight="1" x14ac:dyDescent="0.15">
      <c r="A30" s="21"/>
      <c r="B30" s="244"/>
      <c r="C30" s="250" t="s">
        <v>86</v>
      </c>
      <c r="D30" s="251"/>
      <c r="E30" s="44">
        <v>6</v>
      </c>
      <c r="F30" s="44">
        <v>17</v>
      </c>
      <c r="G30" s="44">
        <v>0</v>
      </c>
      <c r="H30" s="81">
        <v>0</v>
      </c>
      <c r="L30" s="34"/>
      <c r="M30" s="34"/>
      <c r="N30" s="34"/>
    </row>
    <row r="31" spans="1:14" ht="15" customHeight="1" x14ac:dyDescent="0.15">
      <c r="A31" s="21"/>
      <c r="B31" s="244"/>
      <c r="C31" s="250" t="s">
        <v>84</v>
      </c>
      <c r="D31" s="251"/>
      <c r="E31" s="44">
        <v>21</v>
      </c>
      <c r="F31" s="44">
        <v>46</v>
      </c>
      <c r="G31" s="44">
        <v>7</v>
      </c>
      <c r="H31" s="81">
        <v>15.217391304347828</v>
      </c>
      <c r="L31" s="34"/>
      <c r="M31" s="34"/>
      <c r="N31" s="34"/>
    </row>
    <row r="32" spans="1:14" ht="15" customHeight="1" x14ac:dyDescent="0.15">
      <c r="A32" s="18"/>
      <c r="B32" s="22"/>
      <c r="C32" s="252" t="s">
        <v>82</v>
      </c>
      <c r="D32" s="253"/>
      <c r="E32" s="43">
        <v>18</v>
      </c>
      <c r="F32" s="43">
        <v>52</v>
      </c>
      <c r="G32" s="43">
        <v>9</v>
      </c>
      <c r="H32" s="76">
        <v>17.307692307692307</v>
      </c>
      <c r="L32" s="34"/>
      <c r="M32" s="34"/>
      <c r="N32" s="34"/>
    </row>
    <row r="33" spans="1:14" ht="15" customHeight="1" x14ac:dyDescent="0.15">
      <c r="A33" s="21" t="s">
        <v>80</v>
      </c>
      <c r="B33" s="23" t="s">
        <v>17</v>
      </c>
      <c r="C33" s="254" t="s">
        <v>78</v>
      </c>
      <c r="D33" s="255"/>
      <c r="E33" s="44">
        <v>888</v>
      </c>
      <c r="F33" s="44">
        <v>2690</v>
      </c>
      <c r="G33" s="44">
        <v>760</v>
      </c>
      <c r="H33" s="81">
        <v>28.25278810408922</v>
      </c>
      <c r="L33" s="34"/>
      <c r="M33" s="34"/>
      <c r="N33" s="34"/>
    </row>
    <row r="34" spans="1:14" ht="15" customHeight="1" x14ac:dyDescent="0.15">
      <c r="A34" s="21" t="s">
        <v>79</v>
      </c>
      <c r="B34" s="20" t="s">
        <v>15</v>
      </c>
      <c r="C34" s="250" t="s">
        <v>77</v>
      </c>
      <c r="D34" s="251"/>
      <c r="E34" s="44">
        <v>384</v>
      </c>
      <c r="F34" s="44">
        <v>1430</v>
      </c>
      <c r="G34" s="44">
        <v>420</v>
      </c>
      <c r="H34" s="81">
        <v>29.37062937062937</v>
      </c>
      <c r="L34" s="34"/>
      <c r="M34" s="34"/>
      <c r="N34" s="34"/>
    </row>
    <row r="35" spans="1:14" ht="15" customHeight="1" x14ac:dyDescent="0.15">
      <c r="A35" s="21"/>
      <c r="B35" s="21"/>
      <c r="C35" s="250" t="s">
        <v>76</v>
      </c>
      <c r="D35" s="251"/>
      <c r="E35" s="44">
        <v>461</v>
      </c>
      <c r="F35" s="44">
        <v>1898</v>
      </c>
      <c r="G35" s="44">
        <v>616</v>
      </c>
      <c r="H35" s="81">
        <v>32.45521601685985</v>
      </c>
      <c r="L35" s="34"/>
      <c r="M35" s="34"/>
      <c r="N35" s="34"/>
    </row>
    <row r="36" spans="1:14" ht="15" customHeight="1" x14ac:dyDescent="0.15">
      <c r="A36" s="21"/>
      <c r="B36" s="21"/>
      <c r="C36" s="250" t="s">
        <v>75</v>
      </c>
      <c r="D36" s="251"/>
      <c r="E36" s="44">
        <v>188</v>
      </c>
      <c r="F36" s="44">
        <v>916</v>
      </c>
      <c r="G36" s="44">
        <v>336</v>
      </c>
      <c r="H36" s="81">
        <v>36.681222707423586</v>
      </c>
      <c r="L36" s="34"/>
      <c r="M36" s="34"/>
      <c r="N36" s="34"/>
    </row>
    <row r="37" spans="1:14" ht="15" customHeight="1" x14ac:dyDescent="0.15">
      <c r="A37" s="21"/>
      <c r="B37" s="21"/>
      <c r="C37" s="250" t="s">
        <v>74</v>
      </c>
      <c r="D37" s="251"/>
      <c r="E37" s="44">
        <v>480</v>
      </c>
      <c r="F37" s="44">
        <v>2656</v>
      </c>
      <c r="G37" s="44">
        <v>851</v>
      </c>
      <c r="H37" s="81">
        <v>32.040662650602407</v>
      </c>
      <c r="L37" s="34"/>
      <c r="M37" s="34"/>
      <c r="N37" s="34"/>
    </row>
    <row r="38" spans="1:14" ht="15" customHeight="1" x14ac:dyDescent="0.15">
      <c r="A38" s="21"/>
      <c r="B38" s="22"/>
      <c r="C38" s="252" t="s">
        <v>6</v>
      </c>
      <c r="D38" s="253"/>
      <c r="E38" s="43">
        <v>45</v>
      </c>
      <c r="F38" s="43">
        <v>128</v>
      </c>
      <c r="G38" s="43">
        <v>43</v>
      </c>
      <c r="H38" s="76">
        <v>33.59375</v>
      </c>
      <c r="L38" s="34"/>
      <c r="M38" s="34"/>
      <c r="N38" s="34"/>
    </row>
    <row r="39" spans="1:14" ht="15" customHeight="1" x14ac:dyDescent="0.15">
      <c r="A39" s="21"/>
      <c r="B39" s="20" t="s">
        <v>12</v>
      </c>
      <c r="C39" s="254" t="s">
        <v>78</v>
      </c>
      <c r="D39" s="255"/>
      <c r="E39" s="44">
        <v>113</v>
      </c>
      <c r="F39" s="44">
        <v>546</v>
      </c>
      <c r="G39" s="44">
        <v>205</v>
      </c>
      <c r="H39" s="81">
        <v>37.545787545787547</v>
      </c>
      <c r="L39" s="34"/>
      <c r="M39" s="34"/>
      <c r="N39" s="34"/>
    </row>
    <row r="40" spans="1:14" ht="15" customHeight="1" x14ac:dyDescent="0.15">
      <c r="A40" s="21"/>
      <c r="B40" s="20" t="s">
        <v>10</v>
      </c>
      <c r="C40" s="250" t="s">
        <v>77</v>
      </c>
      <c r="D40" s="251"/>
      <c r="E40" s="44">
        <v>66</v>
      </c>
      <c r="F40" s="44">
        <v>407</v>
      </c>
      <c r="G40" s="44">
        <v>120</v>
      </c>
      <c r="H40" s="81">
        <v>29.484029484029485</v>
      </c>
      <c r="L40" s="34"/>
      <c r="M40" s="34"/>
      <c r="N40" s="34"/>
    </row>
    <row r="41" spans="1:14" ht="15" customHeight="1" x14ac:dyDescent="0.15">
      <c r="A41" s="21"/>
      <c r="B41" s="20" t="s">
        <v>8</v>
      </c>
      <c r="C41" s="250" t="s">
        <v>76</v>
      </c>
      <c r="D41" s="251"/>
      <c r="E41" s="44">
        <v>92</v>
      </c>
      <c r="F41" s="44">
        <v>577</v>
      </c>
      <c r="G41" s="44">
        <v>212</v>
      </c>
      <c r="H41" s="81">
        <v>36.741767764298096</v>
      </c>
      <c r="L41" s="34"/>
      <c r="M41" s="34"/>
      <c r="N41" s="34"/>
    </row>
    <row r="42" spans="1:14" ht="15" customHeight="1" x14ac:dyDescent="0.15">
      <c r="A42" s="21"/>
      <c r="B42" s="20"/>
      <c r="C42" s="250" t="s">
        <v>75</v>
      </c>
      <c r="D42" s="251"/>
      <c r="E42" s="44">
        <v>74</v>
      </c>
      <c r="F42" s="44">
        <v>461</v>
      </c>
      <c r="G42" s="44">
        <v>174</v>
      </c>
      <c r="H42" s="81">
        <v>37.744034707158356</v>
      </c>
      <c r="L42" s="34"/>
      <c r="M42" s="34"/>
      <c r="N42" s="34"/>
    </row>
    <row r="43" spans="1:14" ht="15" customHeight="1" x14ac:dyDescent="0.15">
      <c r="A43" s="21"/>
      <c r="B43" s="21"/>
      <c r="C43" s="250" t="s">
        <v>74</v>
      </c>
      <c r="D43" s="251"/>
      <c r="E43" s="44">
        <v>324</v>
      </c>
      <c r="F43" s="44">
        <v>1926</v>
      </c>
      <c r="G43" s="44">
        <v>735</v>
      </c>
      <c r="H43" s="81">
        <v>38.161993769470406</v>
      </c>
      <c r="L43" s="34"/>
      <c r="M43" s="34"/>
      <c r="N43" s="34"/>
    </row>
    <row r="44" spans="1:14" ht="15" customHeight="1" x14ac:dyDescent="0.15">
      <c r="A44" s="21"/>
      <c r="B44" s="22"/>
      <c r="C44" s="252" t="s">
        <v>6</v>
      </c>
      <c r="D44" s="253"/>
      <c r="E44" s="43">
        <v>3</v>
      </c>
      <c r="F44" s="43">
        <v>6</v>
      </c>
      <c r="G44" s="43">
        <v>3</v>
      </c>
      <c r="H44" s="76">
        <v>50</v>
      </c>
      <c r="L44" s="34"/>
      <c r="M44" s="34"/>
      <c r="N44" s="34"/>
    </row>
    <row r="45" spans="1:14" ht="15" customHeight="1" x14ac:dyDescent="0.15">
      <c r="A45" s="21"/>
      <c r="B45" s="20" t="s">
        <v>28</v>
      </c>
      <c r="C45" s="254" t="s">
        <v>78</v>
      </c>
      <c r="D45" s="255"/>
      <c r="E45" s="44">
        <v>430</v>
      </c>
      <c r="F45" s="44">
        <v>1175</v>
      </c>
      <c r="G45" s="44">
        <v>346</v>
      </c>
      <c r="H45" s="81">
        <v>29.446808510638299</v>
      </c>
      <c r="L45" s="34"/>
      <c r="M45" s="34"/>
      <c r="N45" s="34"/>
    </row>
    <row r="46" spans="1:14" ht="15" customHeight="1" x14ac:dyDescent="0.15">
      <c r="A46" s="21"/>
      <c r="B46" s="20" t="s">
        <v>27</v>
      </c>
      <c r="C46" s="250" t="s">
        <v>77</v>
      </c>
      <c r="D46" s="251"/>
      <c r="E46" s="44">
        <v>198</v>
      </c>
      <c r="F46" s="44">
        <v>655</v>
      </c>
      <c r="G46" s="44">
        <v>204</v>
      </c>
      <c r="H46" s="81">
        <v>31.145038167938932</v>
      </c>
      <c r="L46" s="34"/>
      <c r="M46" s="34"/>
      <c r="N46" s="34"/>
    </row>
    <row r="47" spans="1:14" ht="15" customHeight="1" x14ac:dyDescent="0.15">
      <c r="A47" s="21"/>
      <c r="B47" s="20" t="s">
        <v>26</v>
      </c>
      <c r="C47" s="250" t="s">
        <v>76</v>
      </c>
      <c r="D47" s="251"/>
      <c r="E47" s="44">
        <v>211</v>
      </c>
      <c r="F47" s="44">
        <v>770</v>
      </c>
      <c r="G47" s="44">
        <v>277</v>
      </c>
      <c r="H47" s="81">
        <v>35.974025974025977</v>
      </c>
      <c r="L47" s="34"/>
      <c r="M47" s="34"/>
      <c r="N47" s="34"/>
    </row>
    <row r="48" spans="1:14" ht="15" customHeight="1" x14ac:dyDescent="0.15">
      <c r="A48" s="21"/>
      <c r="B48" s="20"/>
      <c r="C48" s="250" t="s">
        <v>75</v>
      </c>
      <c r="D48" s="251"/>
      <c r="E48" s="44">
        <v>61</v>
      </c>
      <c r="F48" s="44">
        <v>242</v>
      </c>
      <c r="G48" s="44">
        <v>98</v>
      </c>
      <c r="H48" s="81">
        <v>40.495867768595041</v>
      </c>
      <c r="L48" s="34"/>
      <c r="M48" s="34"/>
      <c r="N48" s="34"/>
    </row>
    <row r="49" spans="1:14" ht="15" customHeight="1" x14ac:dyDescent="0.15">
      <c r="A49" s="21"/>
      <c r="B49" s="21"/>
      <c r="C49" s="250" t="s">
        <v>74</v>
      </c>
      <c r="D49" s="251"/>
      <c r="E49" s="44">
        <v>40</v>
      </c>
      <c r="F49" s="44">
        <v>234</v>
      </c>
      <c r="G49" s="44">
        <v>52</v>
      </c>
      <c r="H49" s="81">
        <v>22.222222222222221</v>
      </c>
      <c r="L49" s="34"/>
      <c r="M49" s="34"/>
      <c r="N49" s="34"/>
    </row>
    <row r="50" spans="1:14" ht="15" customHeight="1" x14ac:dyDescent="0.15">
      <c r="A50" s="21"/>
      <c r="B50" s="22"/>
      <c r="C50" s="252" t="s">
        <v>6</v>
      </c>
      <c r="D50" s="253"/>
      <c r="E50" s="43">
        <v>23</v>
      </c>
      <c r="F50" s="43">
        <v>68</v>
      </c>
      <c r="G50" s="43">
        <v>13</v>
      </c>
      <c r="H50" s="76">
        <v>19.117647058823529</v>
      </c>
      <c r="L50" s="34"/>
      <c r="M50" s="34"/>
      <c r="N50" s="34"/>
    </row>
    <row r="51" spans="1:14" ht="15" customHeight="1" x14ac:dyDescent="0.15">
      <c r="A51" s="21"/>
      <c r="B51" s="243" t="s">
        <v>25</v>
      </c>
      <c r="C51" s="254" t="s">
        <v>78</v>
      </c>
      <c r="D51" s="255"/>
      <c r="E51" s="44">
        <v>325</v>
      </c>
      <c r="F51" s="44">
        <v>898</v>
      </c>
      <c r="G51" s="44">
        <v>188</v>
      </c>
      <c r="H51" s="81">
        <v>20.935412026726059</v>
      </c>
      <c r="L51" s="34"/>
      <c r="M51" s="34"/>
      <c r="N51" s="34"/>
    </row>
    <row r="52" spans="1:14" ht="15" customHeight="1" x14ac:dyDescent="0.15">
      <c r="A52" s="21"/>
      <c r="B52" s="244"/>
      <c r="C52" s="250" t="s">
        <v>77</v>
      </c>
      <c r="D52" s="251"/>
      <c r="E52" s="44">
        <v>109</v>
      </c>
      <c r="F52" s="44">
        <v>318</v>
      </c>
      <c r="G52" s="44">
        <v>77</v>
      </c>
      <c r="H52" s="81">
        <v>24.213836477987421</v>
      </c>
      <c r="L52" s="34"/>
      <c r="M52" s="34"/>
      <c r="N52" s="34"/>
    </row>
    <row r="53" spans="1:14" ht="15" customHeight="1" x14ac:dyDescent="0.15">
      <c r="A53" s="21"/>
      <c r="B53" s="244"/>
      <c r="C53" s="250" t="s">
        <v>76</v>
      </c>
      <c r="D53" s="251"/>
      <c r="E53" s="44">
        <v>141</v>
      </c>
      <c r="F53" s="44">
        <v>479</v>
      </c>
      <c r="G53" s="44">
        <v>107</v>
      </c>
      <c r="H53" s="81">
        <v>22.338204592901878</v>
      </c>
      <c r="L53" s="34"/>
      <c r="M53" s="34"/>
      <c r="N53" s="34"/>
    </row>
    <row r="54" spans="1:14" ht="15" customHeight="1" x14ac:dyDescent="0.15">
      <c r="A54" s="21"/>
      <c r="B54" s="244"/>
      <c r="C54" s="250" t="s">
        <v>75</v>
      </c>
      <c r="D54" s="251"/>
      <c r="E54" s="44">
        <v>44</v>
      </c>
      <c r="F54" s="44">
        <v>153</v>
      </c>
      <c r="G54" s="44">
        <v>40</v>
      </c>
      <c r="H54" s="81">
        <v>26.143790849673206</v>
      </c>
      <c r="L54" s="34"/>
      <c r="M54" s="34"/>
      <c r="N54" s="34"/>
    </row>
    <row r="55" spans="1:14" ht="15" customHeight="1" x14ac:dyDescent="0.15">
      <c r="A55" s="21"/>
      <c r="B55" s="244"/>
      <c r="C55" s="250" t="s">
        <v>74</v>
      </c>
      <c r="D55" s="251"/>
      <c r="E55" s="44">
        <v>107</v>
      </c>
      <c r="F55" s="44">
        <v>443</v>
      </c>
      <c r="G55" s="44">
        <v>44</v>
      </c>
      <c r="H55" s="81">
        <v>9.932279909706546</v>
      </c>
      <c r="L55" s="34"/>
      <c r="M55" s="34"/>
      <c r="N55" s="34"/>
    </row>
    <row r="56" spans="1:14" ht="15" customHeight="1" x14ac:dyDescent="0.15">
      <c r="A56" s="18"/>
      <c r="B56" s="245"/>
      <c r="C56" s="252" t="s">
        <v>6</v>
      </c>
      <c r="D56" s="253"/>
      <c r="E56" s="43">
        <v>18</v>
      </c>
      <c r="F56" s="43">
        <v>46</v>
      </c>
      <c r="G56" s="43">
        <v>23</v>
      </c>
      <c r="H56" s="76">
        <v>50</v>
      </c>
      <c r="L56" s="34"/>
      <c r="M56" s="34"/>
      <c r="N56" s="34"/>
    </row>
    <row r="57" spans="1:14" ht="15" customHeight="1" x14ac:dyDescent="0.15">
      <c r="A57" s="21" t="s">
        <v>73</v>
      </c>
      <c r="B57" s="23" t="s">
        <v>17</v>
      </c>
      <c r="C57" s="263" t="s">
        <v>71</v>
      </c>
      <c r="D57" s="264"/>
      <c r="E57" s="44">
        <v>31</v>
      </c>
      <c r="F57" s="44">
        <v>241</v>
      </c>
      <c r="G57" s="44">
        <v>90</v>
      </c>
      <c r="H57" s="81">
        <v>37.344398340248965</v>
      </c>
      <c r="L57" s="34"/>
      <c r="M57" s="34"/>
      <c r="N57" s="34"/>
    </row>
    <row r="58" spans="1:14" ht="15" customHeight="1" x14ac:dyDescent="0.15">
      <c r="A58" s="25" t="s">
        <v>72</v>
      </c>
      <c r="B58" s="20" t="s">
        <v>15</v>
      </c>
      <c r="C58" s="259" t="s">
        <v>70</v>
      </c>
      <c r="D58" s="260"/>
      <c r="E58" s="44">
        <v>57</v>
      </c>
      <c r="F58" s="44">
        <v>327</v>
      </c>
      <c r="G58" s="44">
        <v>135</v>
      </c>
      <c r="H58" s="81">
        <v>41.284403669724774</v>
      </c>
      <c r="L58" s="34"/>
      <c r="M58" s="34"/>
      <c r="N58" s="34"/>
    </row>
    <row r="59" spans="1:14" ht="15" customHeight="1" x14ac:dyDescent="0.15">
      <c r="A59" s="21"/>
      <c r="B59" s="20"/>
      <c r="C59" s="259" t="s">
        <v>69</v>
      </c>
      <c r="D59" s="260"/>
      <c r="E59" s="44">
        <v>179</v>
      </c>
      <c r="F59" s="44">
        <v>901</v>
      </c>
      <c r="G59" s="44">
        <v>354</v>
      </c>
      <c r="H59" s="81">
        <v>39.289678135405104</v>
      </c>
      <c r="L59" s="34"/>
      <c r="M59" s="34"/>
      <c r="N59" s="34"/>
    </row>
    <row r="60" spans="1:14" ht="15" customHeight="1" x14ac:dyDescent="0.15">
      <c r="A60" s="21"/>
      <c r="B60" s="21"/>
      <c r="C60" s="259" t="s">
        <v>68</v>
      </c>
      <c r="D60" s="260"/>
      <c r="E60" s="44">
        <v>258</v>
      </c>
      <c r="F60" s="44">
        <v>1191</v>
      </c>
      <c r="G60" s="44">
        <v>408</v>
      </c>
      <c r="H60" s="81">
        <v>34.256926952141058</v>
      </c>
      <c r="L60" s="34"/>
      <c r="M60" s="34"/>
      <c r="N60" s="34"/>
    </row>
    <row r="61" spans="1:14" ht="15" customHeight="1" x14ac:dyDescent="0.15">
      <c r="A61" s="21"/>
      <c r="B61" s="21"/>
      <c r="C61" s="259" t="s">
        <v>67</v>
      </c>
      <c r="D61" s="260"/>
      <c r="E61" s="44">
        <v>384</v>
      </c>
      <c r="F61" s="44">
        <v>1493</v>
      </c>
      <c r="G61" s="44">
        <v>502</v>
      </c>
      <c r="H61" s="81">
        <v>33.623576691225722</v>
      </c>
      <c r="L61" s="34"/>
      <c r="M61" s="34"/>
      <c r="N61" s="34"/>
    </row>
    <row r="62" spans="1:14" ht="15" customHeight="1" x14ac:dyDescent="0.15">
      <c r="A62" s="21"/>
      <c r="B62" s="21"/>
      <c r="C62" s="259" t="s">
        <v>66</v>
      </c>
      <c r="D62" s="260"/>
      <c r="E62" s="44">
        <v>780</v>
      </c>
      <c r="F62" s="44">
        <v>2870</v>
      </c>
      <c r="G62" s="44">
        <v>794</v>
      </c>
      <c r="H62" s="81">
        <v>27.665505226480835</v>
      </c>
      <c r="L62" s="34"/>
      <c r="M62" s="34"/>
      <c r="N62" s="34"/>
    </row>
    <row r="63" spans="1:14" ht="15" customHeight="1" x14ac:dyDescent="0.15">
      <c r="A63" s="21"/>
      <c r="B63" s="21"/>
      <c r="C63" s="259" t="s">
        <v>65</v>
      </c>
      <c r="D63" s="260"/>
      <c r="E63" s="44">
        <v>663</v>
      </c>
      <c r="F63" s="44">
        <v>2362</v>
      </c>
      <c r="G63" s="44">
        <v>653</v>
      </c>
      <c r="H63" s="81">
        <v>27.646062658763761</v>
      </c>
      <c r="L63" s="34"/>
      <c r="M63" s="34"/>
      <c r="N63" s="34"/>
    </row>
    <row r="64" spans="1:14" ht="15" customHeight="1" x14ac:dyDescent="0.15">
      <c r="A64" s="21"/>
      <c r="B64" s="21"/>
      <c r="C64" s="259" t="s">
        <v>64</v>
      </c>
      <c r="D64" s="260"/>
      <c r="E64" s="44">
        <v>72</v>
      </c>
      <c r="F64" s="44">
        <v>244</v>
      </c>
      <c r="G64" s="44">
        <v>72</v>
      </c>
      <c r="H64" s="81">
        <v>29.508196721311474</v>
      </c>
      <c r="L64" s="34"/>
      <c r="M64" s="34"/>
      <c r="N64" s="34"/>
    </row>
    <row r="65" spans="1:14" ht="15" customHeight="1" x14ac:dyDescent="0.15">
      <c r="A65" s="21"/>
      <c r="B65" s="22"/>
      <c r="C65" s="261" t="s">
        <v>5</v>
      </c>
      <c r="D65" s="262"/>
      <c r="E65" s="43">
        <v>22</v>
      </c>
      <c r="F65" s="43">
        <v>89</v>
      </c>
      <c r="G65" s="43">
        <v>18</v>
      </c>
      <c r="H65" s="76">
        <v>20.224719101123593</v>
      </c>
      <c r="L65" s="34"/>
      <c r="M65" s="34"/>
      <c r="N65" s="34"/>
    </row>
    <row r="66" spans="1:14" ht="15" customHeight="1" x14ac:dyDescent="0.15">
      <c r="A66" s="21"/>
      <c r="B66" s="20" t="s">
        <v>12</v>
      </c>
      <c r="C66" s="263" t="s">
        <v>71</v>
      </c>
      <c r="D66" s="264"/>
      <c r="E66" s="44">
        <v>26</v>
      </c>
      <c r="F66" s="44">
        <v>234</v>
      </c>
      <c r="G66" s="44">
        <v>86</v>
      </c>
      <c r="H66" s="81">
        <v>36.752136752136757</v>
      </c>
      <c r="L66" s="34"/>
      <c r="M66" s="34"/>
      <c r="N66" s="34"/>
    </row>
    <row r="67" spans="1:14" ht="15" customHeight="1" x14ac:dyDescent="0.15">
      <c r="A67" s="21"/>
      <c r="B67" s="20" t="s">
        <v>10</v>
      </c>
      <c r="C67" s="259" t="s">
        <v>70</v>
      </c>
      <c r="D67" s="260"/>
      <c r="E67" s="44">
        <v>45</v>
      </c>
      <c r="F67" s="44">
        <v>302</v>
      </c>
      <c r="G67" s="44">
        <v>126</v>
      </c>
      <c r="H67" s="81">
        <v>41.721854304635762</v>
      </c>
      <c r="L67" s="34"/>
      <c r="M67" s="34"/>
      <c r="N67" s="34"/>
    </row>
    <row r="68" spans="1:14" ht="15" customHeight="1" x14ac:dyDescent="0.15">
      <c r="A68" s="21"/>
      <c r="B68" s="20" t="s">
        <v>8</v>
      </c>
      <c r="C68" s="259" t="s">
        <v>69</v>
      </c>
      <c r="D68" s="260"/>
      <c r="E68" s="44">
        <v>142</v>
      </c>
      <c r="F68" s="44">
        <v>805</v>
      </c>
      <c r="G68" s="44">
        <v>327</v>
      </c>
      <c r="H68" s="81">
        <v>40.621118012422357</v>
      </c>
      <c r="L68" s="34"/>
      <c r="M68" s="34"/>
      <c r="N68" s="34"/>
    </row>
    <row r="69" spans="1:14" ht="15" customHeight="1" x14ac:dyDescent="0.15">
      <c r="A69" s="21"/>
      <c r="B69" s="21"/>
      <c r="C69" s="259" t="s">
        <v>68</v>
      </c>
      <c r="D69" s="260"/>
      <c r="E69" s="44">
        <v>133</v>
      </c>
      <c r="F69" s="44">
        <v>787</v>
      </c>
      <c r="G69" s="44">
        <v>278</v>
      </c>
      <c r="H69" s="81">
        <v>35.324015247776366</v>
      </c>
      <c r="L69" s="34"/>
      <c r="M69" s="34"/>
      <c r="N69" s="34"/>
    </row>
    <row r="70" spans="1:14" ht="15" customHeight="1" x14ac:dyDescent="0.15">
      <c r="A70" s="21"/>
      <c r="B70" s="21"/>
      <c r="C70" s="259" t="s">
        <v>67</v>
      </c>
      <c r="D70" s="260"/>
      <c r="E70" s="44">
        <v>124</v>
      </c>
      <c r="F70" s="44">
        <v>691</v>
      </c>
      <c r="G70" s="44">
        <v>269</v>
      </c>
      <c r="H70" s="81">
        <v>38.929088277858177</v>
      </c>
      <c r="L70" s="34"/>
      <c r="M70" s="34"/>
      <c r="N70" s="34"/>
    </row>
    <row r="71" spans="1:14" ht="15" customHeight="1" x14ac:dyDescent="0.15">
      <c r="A71" s="21"/>
      <c r="B71" s="21"/>
      <c r="C71" s="259" t="s">
        <v>66</v>
      </c>
      <c r="D71" s="260"/>
      <c r="E71" s="44">
        <v>110</v>
      </c>
      <c r="F71" s="44">
        <v>647</v>
      </c>
      <c r="G71" s="44">
        <v>240</v>
      </c>
      <c r="H71" s="81">
        <v>37.094281298299848</v>
      </c>
      <c r="L71" s="34"/>
      <c r="M71" s="34"/>
      <c r="N71" s="34"/>
    </row>
    <row r="72" spans="1:14" ht="15" customHeight="1" x14ac:dyDescent="0.15">
      <c r="A72" s="21"/>
      <c r="B72" s="21"/>
      <c r="C72" s="259" t="s">
        <v>65</v>
      </c>
      <c r="D72" s="260"/>
      <c r="E72" s="44">
        <v>85</v>
      </c>
      <c r="F72" s="44">
        <v>439</v>
      </c>
      <c r="G72" s="44">
        <v>114</v>
      </c>
      <c r="H72" s="81">
        <v>25.968109339407746</v>
      </c>
      <c r="L72" s="34"/>
      <c r="M72" s="34"/>
      <c r="N72" s="34"/>
    </row>
    <row r="73" spans="1:14" ht="15" customHeight="1" x14ac:dyDescent="0.15">
      <c r="A73" s="21"/>
      <c r="B73" s="21"/>
      <c r="C73" s="259" t="s">
        <v>64</v>
      </c>
      <c r="D73" s="260"/>
      <c r="E73" s="44">
        <v>7</v>
      </c>
      <c r="F73" s="44">
        <v>18</v>
      </c>
      <c r="G73" s="44">
        <v>9</v>
      </c>
      <c r="H73" s="81">
        <v>50</v>
      </c>
      <c r="L73" s="34"/>
      <c r="M73" s="34"/>
      <c r="N73" s="34"/>
    </row>
    <row r="74" spans="1:14" ht="15" customHeight="1" x14ac:dyDescent="0.15">
      <c r="A74" s="21"/>
      <c r="B74" s="22"/>
      <c r="C74" s="261" t="s">
        <v>5</v>
      </c>
      <c r="D74" s="262"/>
      <c r="E74" s="43">
        <v>0</v>
      </c>
      <c r="F74" s="43">
        <v>0</v>
      </c>
      <c r="G74" s="43">
        <v>0</v>
      </c>
      <c r="H74" s="76" t="s">
        <v>387</v>
      </c>
      <c r="L74" s="34"/>
      <c r="M74" s="34"/>
      <c r="N74" s="34"/>
    </row>
    <row r="75" spans="1:14" ht="15" customHeight="1" x14ac:dyDescent="0.15">
      <c r="A75" s="21"/>
      <c r="B75" s="20" t="s">
        <v>28</v>
      </c>
      <c r="C75" s="263" t="s">
        <v>71</v>
      </c>
      <c r="D75" s="264"/>
      <c r="E75" s="44">
        <v>3</v>
      </c>
      <c r="F75" s="44">
        <v>5</v>
      </c>
      <c r="G75" s="44">
        <v>3</v>
      </c>
      <c r="H75" s="81">
        <v>60</v>
      </c>
      <c r="L75" s="34"/>
      <c r="M75" s="34"/>
      <c r="N75" s="34"/>
    </row>
    <row r="76" spans="1:14" ht="15" customHeight="1" x14ac:dyDescent="0.15">
      <c r="A76" s="21"/>
      <c r="B76" s="20" t="s">
        <v>27</v>
      </c>
      <c r="C76" s="259" t="s">
        <v>70</v>
      </c>
      <c r="D76" s="260"/>
      <c r="E76" s="44">
        <v>10</v>
      </c>
      <c r="F76" s="44">
        <v>21</v>
      </c>
      <c r="G76" s="44">
        <v>6</v>
      </c>
      <c r="H76" s="81">
        <v>28.571428571428569</v>
      </c>
      <c r="L76" s="34"/>
      <c r="M76" s="34"/>
      <c r="N76" s="34"/>
    </row>
    <row r="77" spans="1:14" ht="15" customHeight="1" x14ac:dyDescent="0.15">
      <c r="A77" s="21"/>
      <c r="B77" s="20" t="s">
        <v>26</v>
      </c>
      <c r="C77" s="259" t="s">
        <v>69</v>
      </c>
      <c r="D77" s="260"/>
      <c r="E77" s="44">
        <v>33</v>
      </c>
      <c r="F77" s="44">
        <v>77</v>
      </c>
      <c r="G77" s="44">
        <v>21</v>
      </c>
      <c r="H77" s="81">
        <v>27.27272727272727</v>
      </c>
      <c r="L77" s="34"/>
      <c r="M77" s="34"/>
      <c r="N77" s="34"/>
    </row>
    <row r="78" spans="1:14" ht="15" customHeight="1" x14ac:dyDescent="0.15">
      <c r="A78" s="21"/>
      <c r="B78" s="20"/>
      <c r="C78" s="259" t="s">
        <v>68</v>
      </c>
      <c r="D78" s="260"/>
      <c r="E78" s="44">
        <v>99</v>
      </c>
      <c r="F78" s="44">
        <v>307</v>
      </c>
      <c r="G78" s="44">
        <v>103</v>
      </c>
      <c r="H78" s="81">
        <v>33.550488599348533</v>
      </c>
      <c r="L78" s="34"/>
      <c r="M78" s="34"/>
      <c r="N78" s="34"/>
    </row>
    <row r="79" spans="1:14" ht="15" customHeight="1" x14ac:dyDescent="0.15">
      <c r="A79" s="21"/>
      <c r="B79" s="21"/>
      <c r="C79" s="259" t="s">
        <v>67</v>
      </c>
      <c r="D79" s="260"/>
      <c r="E79" s="44">
        <v>185</v>
      </c>
      <c r="F79" s="44">
        <v>548</v>
      </c>
      <c r="G79" s="44">
        <v>179</v>
      </c>
      <c r="H79" s="81">
        <v>32.664233576642339</v>
      </c>
      <c r="L79" s="34"/>
      <c r="M79" s="34"/>
      <c r="N79" s="34"/>
    </row>
    <row r="80" spans="1:14" ht="15" customHeight="1" x14ac:dyDescent="0.15">
      <c r="A80" s="21"/>
      <c r="B80" s="21"/>
      <c r="C80" s="259" t="s">
        <v>66</v>
      </c>
      <c r="D80" s="260"/>
      <c r="E80" s="44">
        <v>287</v>
      </c>
      <c r="F80" s="44">
        <v>1020</v>
      </c>
      <c r="G80" s="44">
        <v>310</v>
      </c>
      <c r="H80" s="81">
        <v>30.392156862745097</v>
      </c>
      <c r="L80" s="34"/>
      <c r="M80" s="34"/>
      <c r="N80" s="34"/>
    </row>
    <row r="81" spans="1:14" ht="15" customHeight="1" x14ac:dyDescent="0.15">
      <c r="A81" s="21"/>
      <c r="B81" s="21"/>
      <c r="C81" s="259" t="s">
        <v>65</v>
      </c>
      <c r="D81" s="260"/>
      <c r="E81" s="44">
        <v>312</v>
      </c>
      <c r="F81" s="44">
        <v>1045</v>
      </c>
      <c r="G81" s="44">
        <v>331</v>
      </c>
      <c r="H81" s="81">
        <v>31.67464114832536</v>
      </c>
      <c r="L81" s="34"/>
      <c r="M81" s="34"/>
      <c r="N81" s="34"/>
    </row>
    <row r="82" spans="1:14" ht="15" customHeight="1" x14ac:dyDescent="0.15">
      <c r="A82" s="21"/>
      <c r="B82" s="21"/>
      <c r="C82" s="259" t="s">
        <v>64</v>
      </c>
      <c r="D82" s="260"/>
      <c r="E82" s="44">
        <v>34</v>
      </c>
      <c r="F82" s="44">
        <v>121</v>
      </c>
      <c r="G82" s="44">
        <v>37</v>
      </c>
      <c r="H82" s="81">
        <v>30.578512396694212</v>
      </c>
      <c r="L82" s="34"/>
      <c r="M82" s="34"/>
      <c r="N82" s="34"/>
    </row>
    <row r="83" spans="1:14" ht="15" customHeight="1" x14ac:dyDescent="0.15">
      <c r="A83" s="21"/>
      <c r="B83" s="22"/>
      <c r="C83" s="261" t="s">
        <v>5</v>
      </c>
      <c r="D83" s="262"/>
      <c r="E83" s="43">
        <v>0</v>
      </c>
      <c r="F83" s="43">
        <v>0</v>
      </c>
      <c r="G83" s="43">
        <v>0</v>
      </c>
      <c r="H83" s="76" t="s">
        <v>387</v>
      </c>
      <c r="L83" s="34"/>
      <c r="M83" s="34"/>
      <c r="N83" s="34"/>
    </row>
    <row r="84" spans="1:14" ht="15" customHeight="1" x14ac:dyDescent="0.15">
      <c r="A84" s="21"/>
      <c r="B84" s="243" t="s">
        <v>25</v>
      </c>
      <c r="C84" s="263" t="s">
        <v>71</v>
      </c>
      <c r="D84" s="264"/>
      <c r="E84" s="44">
        <v>2</v>
      </c>
      <c r="F84" s="44">
        <v>2</v>
      </c>
      <c r="G84" s="44">
        <v>1</v>
      </c>
      <c r="H84" s="81">
        <v>50</v>
      </c>
      <c r="L84" s="34"/>
      <c r="M84" s="34"/>
      <c r="N84" s="34"/>
    </row>
    <row r="85" spans="1:14" ht="15" customHeight="1" x14ac:dyDescent="0.15">
      <c r="A85" s="21"/>
      <c r="B85" s="244"/>
      <c r="C85" s="259" t="s">
        <v>70</v>
      </c>
      <c r="D85" s="260"/>
      <c r="E85" s="44">
        <v>2</v>
      </c>
      <c r="F85" s="44">
        <v>4</v>
      </c>
      <c r="G85" s="44">
        <v>3</v>
      </c>
      <c r="H85" s="81">
        <v>75</v>
      </c>
      <c r="L85" s="34"/>
      <c r="M85" s="34"/>
      <c r="N85" s="34"/>
    </row>
    <row r="86" spans="1:14" ht="15" customHeight="1" x14ac:dyDescent="0.15">
      <c r="A86" s="21"/>
      <c r="B86" s="244"/>
      <c r="C86" s="259" t="s">
        <v>69</v>
      </c>
      <c r="D86" s="260"/>
      <c r="E86" s="44">
        <v>3</v>
      </c>
      <c r="F86" s="44">
        <v>9</v>
      </c>
      <c r="G86" s="44">
        <v>4</v>
      </c>
      <c r="H86" s="81">
        <v>44.444444444444443</v>
      </c>
      <c r="L86" s="34"/>
      <c r="M86" s="34"/>
      <c r="N86" s="34"/>
    </row>
    <row r="87" spans="1:14" ht="15" customHeight="1" x14ac:dyDescent="0.15">
      <c r="A87" s="21"/>
      <c r="B87" s="244"/>
      <c r="C87" s="259" t="s">
        <v>68</v>
      </c>
      <c r="D87" s="260"/>
      <c r="E87" s="44">
        <v>23</v>
      </c>
      <c r="F87" s="44">
        <v>72</v>
      </c>
      <c r="G87" s="44">
        <v>16</v>
      </c>
      <c r="H87" s="81">
        <v>22.222222222222221</v>
      </c>
      <c r="L87" s="34"/>
      <c r="M87" s="34"/>
      <c r="N87" s="34"/>
    </row>
    <row r="88" spans="1:14" ht="15" customHeight="1" x14ac:dyDescent="0.15">
      <c r="A88" s="21"/>
      <c r="B88" s="244"/>
      <c r="C88" s="259" t="s">
        <v>67</v>
      </c>
      <c r="D88" s="260"/>
      <c r="E88" s="44">
        <v>68</v>
      </c>
      <c r="F88" s="44">
        <v>228</v>
      </c>
      <c r="G88" s="44">
        <v>46</v>
      </c>
      <c r="H88" s="81">
        <v>20.175438596491226</v>
      </c>
      <c r="L88" s="34"/>
      <c r="M88" s="34"/>
      <c r="N88" s="34"/>
    </row>
    <row r="89" spans="1:14" ht="15" customHeight="1" x14ac:dyDescent="0.15">
      <c r="A89" s="21"/>
      <c r="B89" s="244"/>
      <c r="C89" s="259" t="s">
        <v>66</v>
      </c>
      <c r="D89" s="260"/>
      <c r="E89" s="44">
        <v>350</v>
      </c>
      <c r="F89" s="44">
        <v>1063</v>
      </c>
      <c r="G89" s="44">
        <v>198</v>
      </c>
      <c r="H89" s="81">
        <v>18.626528692380056</v>
      </c>
      <c r="L89" s="34"/>
      <c r="M89" s="34"/>
      <c r="N89" s="34"/>
    </row>
    <row r="90" spans="1:14" ht="15" customHeight="1" x14ac:dyDescent="0.15">
      <c r="A90" s="21"/>
      <c r="B90" s="21"/>
      <c r="C90" s="259" t="s">
        <v>65</v>
      </c>
      <c r="D90" s="260"/>
      <c r="E90" s="44">
        <v>245</v>
      </c>
      <c r="F90" s="44">
        <v>773</v>
      </c>
      <c r="G90" s="44">
        <v>168</v>
      </c>
      <c r="H90" s="81">
        <v>21.733505821474775</v>
      </c>
      <c r="L90" s="34"/>
      <c r="M90" s="34"/>
      <c r="N90" s="34"/>
    </row>
    <row r="91" spans="1:14" ht="15" customHeight="1" x14ac:dyDescent="0.15">
      <c r="A91" s="21"/>
      <c r="B91" s="21"/>
      <c r="C91" s="259" t="s">
        <v>64</v>
      </c>
      <c r="D91" s="260"/>
      <c r="E91" s="44">
        <v>29</v>
      </c>
      <c r="F91" s="44">
        <v>97</v>
      </c>
      <c r="G91" s="44">
        <v>25</v>
      </c>
      <c r="H91" s="81">
        <v>25.773195876288657</v>
      </c>
      <c r="L91" s="34"/>
      <c r="M91" s="34"/>
      <c r="N91" s="34"/>
    </row>
    <row r="92" spans="1:14" ht="15" customHeight="1" x14ac:dyDescent="0.15">
      <c r="A92" s="18"/>
      <c r="B92" s="22"/>
      <c r="C92" s="261" t="s">
        <v>5</v>
      </c>
      <c r="D92" s="262"/>
      <c r="E92" s="43">
        <v>22</v>
      </c>
      <c r="F92" s="43">
        <v>89</v>
      </c>
      <c r="G92" s="43">
        <v>18</v>
      </c>
      <c r="H92" s="76">
        <v>20.224719101123593</v>
      </c>
      <c r="L92" s="34"/>
      <c r="M92" s="34"/>
      <c r="N92" s="34"/>
    </row>
    <row r="93" spans="1:14" ht="15" customHeight="1" x14ac:dyDescent="0.15">
      <c r="A93" s="21" t="s">
        <v>63</v>
      </c>
      <c r="B93" s="23" t="s">
        <v>17</v>
      </c>
      <c r="C93" s="263" t="s">
        <v>61</v>
      </c>
      <c r="D93" s="264"/>
      <c r="E93" s="44">
        <v>104</v>
      </c>
      <c r="F93" s="44">
        <v>166</v>
      </c>
      <c r="G93" s="44">
        <v>61</v>
      </c>
      <c r="H93" s="81">
        <v>36.746987951807228</v>
      </c>
      <c r="L93" s="34"/>
      <c r="M93" s="34"/>
      <c r="N93" s="34"/>
    </row>
    <row r="94" spans="1:14" ht="15" customHeight="1" x14ac:dyDescent="0.15">
      <c r="A94" s="25" t="s">
        <v>62</v>
      </c>
      <c r="B94" s="20" t="s">
        <v>15</v>
      </c>
      <c r="C94" s="259" t="s">
        <v>60</v>
      </c>
      <c r="D94" s="260"/>
      <c r="E94" s="44">
        <v>377</v>
      </c>
      <c r="F94" s="44">
        <v>775</v>
      </c>
      <c r="G94" s="44">
        <v>229</v>
      </c>
      <c r="H94" s="81">
        <v>29.548387096774192</v>
      </c>
      <c r="L94" s="34"/>
      <c r="M94" s="34"/>
      <c r="N94" s="34"/>
    </row>
    <row r="95" spans="1:14" ht="15" customHeight="1" x14ac:dyDescent="0.15">
      <c r="A95" s="21"/>
      <c r="B95" s="20"/>
      <c r="C95" s="259" t="s">
        <v>59</v>
      </c>
      <c r="D95" s="260"/>
      <c r="E95" s="44">
        <v>492</v>
      </c>
      <c r="F95" s="44">
        <v>1381</v>
      </c>
      <c r="G95" s="44">
        <v>454</v>
      </c>
      <c r="H95" s="81">
        <v>32.874728457639392</v>
      </c>
      <c r="L95" s="34"/>
      <c r="M95" s="34"/>
      <c r="N95" s="34"/>
    </row>
    <row r="96" spans="1:14" ht="15" customHeight="1" x14ac:dyDescent="0.15">
      <c r="A96" s="21"/>
      <c r="B96" s="21"/>
      <c r="C96" s="259" t="s">
        <v>58</v>
      </c>
      <c r="D96" s="260"/>
      <c r="E96" s="44">
        <v>400</v>
      </c>
      <c r="F96" s="44">
        <v>1333</v>
      </c>
      <c r="G96" s="44">
        <v>414</v>
      </c>
      <c r="H96" s="81">
        <v>31.057764441110276</v>
      </c>
      <c r="L96" s="34"/>
      <c r="M96" s="34"/>
      <c r="N96" s="34"/>
    </row>
    <row r="97" spans="1:14" ht="15" customHeight="1" x14ac:dyDescent="0.15">
      <c r="A97" s="21"/>
      <c r="B97" s="21"/>
      <c r="C97" s="259" t="s">
        <v>57</v>
      </c>
      <c r="D97" s="260"/>
      <c r="E97" s="44">
        <v>311</v>
      </c>
      <c r="F97" s="44">
        <v>1257</v>
      </c>
      <c r="G97" s="44">
        <v>354</v>
      </c>
      <c r="H97" s="81">
        <v>28.162291169451077</v>
      </c>
      <c r="L97" s="34"/>
      <c r="M97" s="34"/>
      <c r="N97" s="34"/>
    </row>
    <row r="98" spans="1:14" ht="15" customHeight="1" x14ac:dyDescent="0.15">
      <c r="A98" s="21"/>
      <c r="B98" s="21"/>
      <c r="C98" s="259" t="s">
        <v>56</v>
      </c>
      <c r="D98" s="260"/>
      <c r="E98" s="44">
        <v>316</v>
      </c>
      <c r="F98" s="44">
        <v>1619</v>
      </c>
      <c r="G98" s="44">
        <v>470</v>
      </c>
      <c r="H98" s="81">
        <v>29.030265596046945</v>
      </c>
      <c r="L98" s="34"/>
      <c r="M98" s="34"/>
      <c r="N98" s="34"/>
    </row>
    <row r="99" spans="1:14" ht="15" customHeight="1" x14ac:dyDescent="0.15">
      <c r="A99" s="21"/>
      <c r="B99" s="21"/>
      <c r="C99" s="259" t="s">
        <v>55</v>
      </c>
      <c r="D99" s="260"/>
      <c r="E99" s="44">
        <v>263</v>
      </c>
      <c r="F99" s="44">
        <v>1695</v>
      </c>
      <c r="G99" s="44">
        <v>552</v>
      </c>
      <c r="H99" s="81">
        <v>32.56637168141593</v>
      </c>
      <c r="L99" s="34"/>
      <c r="M99" s="34"/>
      <c r="N99" s="34"/>
    </row>
    <row r="100" spans="1:14" ht="15" customHeight="1" x14ac:dyDescent="0.15">
      <c r="A100" s="21"/>
      <c r="B100" s="21"/>
      <c r="C100" s="259" t="s">
        <v>54</v>
      </c>
      <c r="D100" s="260"/>
      <c r="E100" s="44">
        <v>90</v>
      </c>
      <c r="F100" s="44">
        <v>711</v>
      </c>
      <c r="G100" s="44">
        <v>254</v>
      </c>
      <c r="H100" s="81">
        <v>35.72433192686357</v>
      </c>
      <c r="L100" s="34"/>
      <c r="M100" s="34"/>
      <c r="N100" s="34"/>
    </row>
    <row r="101" spans="1:14" ht="15" customHeight="1" x14ac:dyDescent="0.15">
      <c r="A101" s="21"/>
      <c r="B101" s="21"/>
      <c r="C101" s="259" t="s">
        <v>53</v>
      </c>
      <c r="D101" s="260"/>
      <c r="E101" s="44">
        <v>69</v>
      </c>
      <c r="F101" s="44">
        <v>695</v>
      </c>
      <c r="G101" s="44">
        <v>211</v>
      </c>
      <c r="H101" s="81">
        <v>30.35971223021583</v>
      </c>
      <c r="L101" s="34"/>
      <c r="M101" s="34"/>
      <c r="N101" s="34"/>
    </row>
    <row r="102" spans="1:14" ht="15" customHeight="1" x14ac:dyDescent="0.15">
      <c r="A102" s="21"/>
      <c r="B102" s="22"/>
      <c r="C102" s="261" t="s">
        <v>32</v>
      </c>
      <c r="D102" s="262"/>
      <c r="E102" s="43">
        <v>24</v>
      </c>
      <c r="F102" s="43">
        <v>86</v>
      </c>
      <c r="G102" s="43">
        <v>27</v>
      </c>
      <c r="H102" s="76">
        <v>31.395348837209301</v>
      </c>
      <c r="L102" s="34"/>
      <c r="M102" s="34"/>
      <c r="N102" s="34"/>
    </row>
    <row r="103" spans="1:14" ht="15" customHeight="1" x14ac:dyDescent="0.15">
      <c r="A103" s="21"/>
      <c r="B103" s="20" t="s">
        <v>12</v>
      </c>
      <c r="C103" s="263" t="s">
        <v>61</v>
      </c>
      <c r="D103" s="264"/>
      <c r="E103" s="44">
        <v>0</v>
      </c>
      <c r="F103" s="44">
        <v>0</v>
      </c>
      <c r="G103" s="44">
        <v>0</v>
      </c>
      <c r="H103" s="81" t="s">
        <v>387</v>
      </c>
      <c r="L103" s="34"/>
      <c r="M103" s="34"/>
      <c r="N103" s="34"/>
    </row>
    <row r="104" spans="1:14" ht="15" customHeight="1" x14ac:dyDescent="0.15">
      <c r="A104" s="21"/>
      <c r="B104" s="20" t="s">
        <v>10</v>
      </c>
      <c r="C104" s="259" t="s">
        <v>60</v>
      </c>
      <c r="D104" s="260"/>
      <c r="E104" s="44">
        <v>17</v>
      </c>
      <c r="F104" s="44">
        <v>48</v>
      </c>
      <c r="G104" s="44">
        <v>19</v>
      </c>
      <c r="H104" s="81">
        <v>39.583333333333329</v>
      </c>
      <c r="L104" s="34"/>
      <c r="M104" s="34"/>
      <c r="N104" s="34"/>
    </row>
    <row r="105" spans="1:14" ht="15" customHeight="1" x14ac:dyDescent="0.15">
      <c r="A105" s="21"/>
      <c r="B105" s="20" t="s">
        <v>8</v>
      </c>
      <c r="C105" s="259" t="s">
        <v>59</v>
      </c>
      <c r="D105" s="260"/>
      <c r="E105" s="44">
        <v>52</v>
      </c>
      <c r="F105" s="44">
        <v>180</v>
      </c>
      <c r="G105" s="44">
        <v>60</v>
      </c>
      <c r="H105" s="81">
        <v>33.333333333333329</v>
      </c>
      <c r="L105" s="34"/>
      <c r="M105" s="34"/>
      <c r="N105" s="34"/>
    </row>
    <row r="106" spans="1:14" ht="15" customHeight="1" x14ac:dyDescent="0.15">
      <c r="A106" s="21"/>
      <c r="B106" s="21"/>
      <c r="C106" s="259" t="s">
        <v>58</v>
      </c>
      <c r="D106" s="260"/>
      <c r="E106" s="44">
        <v>82</v>
      </c>
      <c r="F106" s="44">
        <v>303</v>
      </c>
      <c r="G106" s="44">
        <v>122</v>
      </c>
      <c r="H106" s="81">
        <v>40.264026402640262</v>
      </c>
      <c r="L106" s="34"/>
      <c r="M106" s="34"/>
      <c r="N106" s="34"/>
    </row>
    <row r="107" spans="1:14" ht="15" customHeight="1" x14ac:dyDescent="0.15">
      <c r="A107" s="21"/>
      <c r="B107" s="21"/>
      <c r="C107" s="259" t="s">
        <v>57</v>
      </c>
      <c r="D107" s="260"/>
      <c r="E107" s="44">
        <v>122</v>
      </c>
      <c r="F107" s="44">
        <v>585</v>
      </c>
      <c r="G107" s="44">
        <v>209</v>
      </c>
      <c r="H107" s="81">
        <v>35.726495726495727</v>
      </c>
      <c r="L107" s="34"/>
      <c r="M107" s="34"/>
      <c r="N107" s="34"/>
    </row>
    <row r="108" spans="1:14" ht="15" customHeight="1" x14ac:dyDescent="0.15">
      <c r="A108" s="21"/>
      <c r="B108" s="21"/>
      <c r="C108" s="259" t="s">
        <v>56</v>
      </c>
      <c r="D108" s="260"/>
      <c r="E108" s="44">
        <v>160</v>
      </c>
      <c r="F108" s="44">
        <v>925</v>
      </c>
      <c r="G108" s="44">
        <v>325</v>
      </c>
      <c r="H108" s="81">
        <v>35.135135135135137</v>
      </c>
      <c r="L108" s="34"/>
      <c r="M108" s="34"/>
      <c r="N108" s="34"/>
    </row>
    <row r="109" spans="1:14" ht="15" customHeight="1" x14ac:dyDescent="0.15">
      <c r="A109" s="21"/>
      <c r="B109" s="21"/>
      <c r="C109" s="259" t="s">
        <v>55</v>
      </c>
      <c r="D109" s="260"/>
      <c r="E109" s="44">
        <v>140</v>
      </c>
      <c r="F109" s="44">
        <v>994</v>
      </c>
      <c r="G109" s="44">
        <v>368</v>
      </c>
      <c r="H109" s="81">
        <v>37.022132796780681</v>
      </c>
      <c r="L109" s="34"/>
      <c r="M109" s="34"/>
      <c r="N109" s="34"/>
    </row>
    <row r="110" spans="1:14" ht="15" customHeight="1" x14ac:dyDescent="0.15">
      <c r="A110" s="21"/>
      <c r="B110" s="21"/>
      <c r="C110" s="259" t="s">
        <v>54</v>
      </c>
      <c r="D110" s="260"/>
      <c r="E110" s="44">
        <v>52</v>
      </c>
      <c r="F110" s="44">
        <v>392</v>
      </c>
      <c r="G110" s="44">
        <v>168</v>
      </c>
      <c r="H110" s="81">
        <v>42.857142857142854</v>
      </c>
      <c r="L110" s="34"/>
      <c r="M110" s="34"/>
      <c r="N110" s="34"/>
    </row>
    <row r="111" spans="1:14" ht="15" customHeight="1" x14ac:dyDescent="0.15">
      <c r="A111" s="21"/>
      <c r="B111" s="21"/>
      <c r="C111" s="259" t="s">
        <v>53</v>
      </c>
      <c r="D111" s="260"/>
      <c r="E111" s="44">
        <v>43</v>
      </c>
      <c r="F111" s="44">
        <v>473</v>
      </c>
      <c r="G111" s="44">
        <v>169</v>
      </c>
      <c r="H111" s="81">
        <v>35.729386892177587</v>
      </c>
      <c r="L111" s="34"/>
      <c r="M111" s="34"/>
      <c r="N111" s="34"/>
    </row>
    <row r="112" spans="1:14" ht="15" customHeight="1" x14ac:dyDescent="0.15">
      <c r="A112" s="21"/>
      <c r="B112" s="22"/>
      <c r="C112" s="261" t="s">
        <v>32</v>
      </c>
      <c r="D112" s="262"/>
      <c r="E112" s="43">
        <v>4</v>
      </c>
      <c r="F112" s="43">
        <v>23</v>
      </c>
      <c r="G112" s="43">
        <v>9</v>
      </c>
      <c r="H112" s="76">
        <v>39.130434782608695</v>
      </c>
      <c r="L112" s="34"/>
      <c r="M112" s="34"/>
      <c r="N112" s="34"/>
    </row>
    <row r="113" spans="1:14" ht="15" customHeight="1" x14ac:dyDescent="0.15">
      <c r="A113" s="21"/>
      <c r="B113" s="20" t="s">
        <v>28</v>
      </c>
      <c r="C113" s="263" t="s">
        <v>61</v>
      </c>
      <c r="D113" s="264"/>
      <c r="E113" s="44">
        <v>84</v>
      </c>
      <c r="F113" s="44">
        <v>133</v>
      </c>
      <c r="G113" s="44">
        <v>54</v>
      </c>
      <c r="H113" s="81">
        <v>40.601503759398497</v>
      </c>
      <c r="L113" s="34"/>
      <c r="M113" s="34"/>
      <c r="N113" s="34"/>
    </row>
    <row r="114" spans="1:14" ht="15" customHeight="1" x14ac:dyDescent="0.15">
      <c r="A114" s="21"/>
      <c r="B114" s="20" t="s">
        <v>27</v>
      </c>
      <c r="C114" s="259" t="s">
        <v>60</v>
      </c>
      <c r="D114" s="260"/>
      <c r="E114" s="44">
        <v>249</v>
      </c>
      <c r="F114" s="44">
        <v>537</v>
      </c>
      <c r="G114" s="44">
        <v>182</v>
      </c>
      <c r="H114" s="81">
        <v>33.891992551210429</v>
      </c>
      <c r="L114" s="34"/>
      <c r="M114" s="34"/>
      <c r="N114" s="34"/>
    </row>
    <row r="115" spans="1:14" ht="15" customHeight="1" x14ac:dyDescent="0.15">
      <c r="A115" s="21"/>
      <c r="B115" s="20" t="s">
        <v>26</v>
      </c>
      <c r="C115" s="259" t="s">
        <v>59</v>
      </c>
      <c r="D115" s="260"/>
      <c r="E115" s="44">
        <v>238</v>
      </c>
      <c r="F115" s="44">
        <v>716</v>
      </c>
      <c r="G115" s="44">
        <v>267</v>
      </c>
      <c r="H115" s="81">
        <v>37.290502793296085</v>
      </c>
      <c r="L115" s="34"/>
      <c r="M115" s="34"/>
      <c r="N115" s="34"/>
    </row>
    <row r="116" spans="1:14" ht="15" customHeight="1" x14ac:dyDescent="0.15">
      <c r="A116" s="21"/>
      <c r="B116" s="20"/>
      <c r="C116" s="259" t="s">
        <v>58</v>
      </c>
      <c r="D116" s="260"/>
      <c r="E116" s="44">
        <v>156</v>
      </c>
      <c r="F116" s="44">
        <v>545</v>
      </c>
      <c r="G116" s="44">
        <v>148</v>
      </c>
      <c r="H116" s="81">
        <v>27.155963302752294</v>
      </c>
      <c r="L116" s="34"/>
      <c r="M116" s="34"/>
      <c r="N116" s="34"/>
    </row>
    <row r="117" spans="1:14" ht="15" customHeight="1" x14ac:dyDescent="0.15">
      <c r="A117" s="21"/>
      <c r="B117" s="21"/>
      <c r="C117" s="259" t="s">
        <v>57</v>
      </c>
      <c r="D117" s="260"/>
      <c r="E117" s="44">
        <v>82</v>
      </c>
      <c r="F117" s="44">
        <v>303</v>
      </c>
      <c r="G117" s="44">
        <v>75</v>
      </c>
      <c r="H117" s="81">
        <v>24.752475247524753</v>
      </c>
      <c r="L117" s="34"/>
      <c r="M117" s="34"/>
      <c r="N117" s="34"/>
    </row>
    <row r="118" spans="1:14" ht="15" customHeight="1" x14ac:dyDescent="0.15">
      <c r="A118" s="21"/>
      <c r="B118" s="21"/>
      <c r="C118" s="259" t="s">
        <v>56</v>
      </c>
      <c r="D118" s="260"/>
      <c r="E118" s="44">
        <v>64</v>
      </c>
      <c r="F118" s="44">
        <v>317</v>
      </c>
      <c r="G118" s="44">
        <v>74</v>
      </c>
      <c r="H118" s="81">
        <v>23.343848580441641</v>
      </c>
      <c r="L118" s="34"/>
      <c r="M118" s="34"/>
      <c r="N118" s="34"/>
    </row>
    <row r="119" spans="1:14" ht="15" customHeight="1" x14ac:dyDescent="0.15">
      <c r="A119" s="21"/>
      <c r="B119" s="21"/>
      <c r="C119" s="259" t="s">
        <v>55</v>
      </c>
      <c r="D119" s="260"/>
      <c r="E119" s="44">
        <v>44</v>
      </c>
      <c r="F119" s="44">
        <v>277</v>
      </c>
      <c r="G119" s="44">
        <v>94</v>
      </c>
      <c r="H119" s="81">
        <v>33.935018050541515</v>
      </c>
      <c r="L119" s="34"/>
      <c r="M119" s="34"/>
      <c r="N119" s="34"/>
    </row>
    <row r="120" spans="1:14" ht="15" customHeight="1" x14ac:dyDescent="0.15">
      <c r="A120" s="21"/>
      <c r="B120" s="21"/>
      <c r="C120" s="259" t="s">
        <v>54</v>
      </c>
      <c r="D120" s="260"/>
      <c r="E120" s="44">
        <v>17</v>
      </c>
      <c r="F120" s="44">
        <v>136</v>
      </c>
      <c r="G120" s="44">
        <v>47</v>
      </c>
      <c r="H120" s="81">
        <v>34.558823529411761</v>
      </c>
      <c r="L120" s="34"/>
      <c r="M120" s="34"/>
      <c r="N120" s="34"/>
    </row>
    <row r="121" spans="1:14" ht="15" customHeight="1" x14ac:dyDescent="0.15">
      <c r="A121" s="21"/>
      <c r="B121" s="21"/>
      <c r="C121" s="259" t="s">
        <v>53</v>
      </c>
      <c r="D121" s="260"/>
      <c r="E121" s="44">
        <v>16</v>
      </c>
      <c r="F121" s="44">
        <v>134</v>
      </c>
      <c r="G121" s="44">
        <v>33</v>
      </c>
      <c r="H121" s="81">
        <v>24.626865671641792</v>
      </c>
      <c r="L121" s="34"/>
      <c r="M121" s="34"/>
      <c r="N121" s="34"/>
    </row>
    <row r="122" spans="1:14" ht="15" customHeight="1" x14ac:dyDescent="0.15">
      <c r="A122" s="21"/>
      <c r="B122" s="22"/>
      <c r="C122" s="261" t="s">
        <v>32</v>
      </c>
      <c r="D122" s="262"/>
      <c r="E122" s="43">
        <v>13</v>
      </c>
      <c r="F122" s="43">
        <v>46</v>
      </c>
      <c r="G122" s="43">
        <v>16</v>
      </c>
      <c r="H122" s="76">
        <v>34.782608695652172</v>
      </c>
      <c r="L122" s="34"/>
      <c r="M122" s="34"/>
      <c r="N122" s="34"/>
    </row>
    <row r="123" spans="1:14" ht="15" customHeight="1" x14ac:dyDescent="0.15">
      <c r="A123" s="21"/>
      <c r="B123" s="243" t="s">
        <v>25</v>
      </c>
      <c r="C123" s="263" t="s">
        <v>61</v>
      </c>
      <c r="D123" s="264"/>
      <c r="E123" s="44">
        <v>20</v>
      </c>
      <c r="F123" s="44">
        <v>33</v>
      </c>
      <c r="G123" s="44">
        <v>7</v>
      </c>
      <c r="H123" s="81">
        <v>21.212121212121211</v>
      </c>
      <c r="L123" s="34"/>
      <c r="M123" s="34"/>
      <c r="N123" s="34"/>
    </row>
    <row r="124" spans="1:14" ht="15" customHeight="1" x14ac:dyDescent="0.15">
      <c r="A124" s="21"/>
      <c r="B124" s="244"/>
      <c r="C124" s="259" t="s">
        <v>60</v>
      </c>
      <c r="D124" s="260"/>
      <c r="E124" s="44">
        <v>108</v>
      </c>
      <c r="F124" s="44">
        <v>187</v>
      </c>
      <c r="G124" s="44">
        <v>27</v>
      </c>
      <c r="H124" s="81">
        <v>14.438502673796791</v>
      </c>
      <c r="L124" s="34"/>
      <c r="M124" s="34"/>
      <c r="N124" s="34"/>
    </row>
    <row r="125" spans="1:14" ht="15" customHeight="1" x14ac:dyDescent="0.15">
      <c r="A125" s="21"/>
      <c r="B125" s="244"/>
      <c r="C125" s="259" t="s">
        <v>59</v>
      </c>
      <c r="D125" s="260"/>
      <c r="E125" s="44">
        <v>195</v>
      </c>
      <c r="F125" s="44">
        <v>470</v>
      </c>
      <c r="G125" s="44">
        <v>119</v>
      </c>
      <c r="H125" s="81">
        <v>25.319148936170212</v>
      </c>
      <c r="L125" s="34"/>
      <c r="M125" s="34"/>
      <c r="N125" s="34"/>
    </row>
    <row r="126" spans="1:14" ht="15" customHeight="1" x14ac:dyDescent="0.15">
      <c r="A126" s="21"/>
      <c r="B126" s="244"/>
      <c r="C126" s="259" t="s">
        <v>58</v>
      </c>
      <c r="D126" s="260"/>
      <c r="E126" s="44">
        <v>151</v>
      </c>
      <c r="F126" s="44">
        <v>442</v>
      </c>
      <c r="G126" s="44">
        <v>124</v>
      </c>
      <c r="H126" s="81">
        <v>28.054298642533936</v>
      </c>
      <c r="L126" s="34"/>
      <c r="M126" s="34"/>
      <c r="N126" s="34"/>
    </row>
    <row r="127" spans="1:14" ht="15" customHeight="1" x14ac:dyDescent="0.15">
      <c r="A127" s="21"/>
      <c r="B127" s="244"/>
      <c r="C127" s="259" t="s">
        <v>57</v>
      </c>
      <c r="D127" s="260"/>
      <c r="E127" s="44">
        <v>93</v>
      </c>
      <c r="F127" s="44">
        <v>314</v>
      </c>
      <c r="G127" s="44">
        <v>57</v>
      </c>
      <c r="H127" s="81">
        <v>18.152866242038215</v>
      </c>
      <c r="L127" s="34"/>
      <c r="M127" s="34"/>
      <c r="N127" s="34"/>
    </row>
    <row r="128" spans="1:14" ht="15" customHeight="1" x14ac:dyDescent="0.15">
      <c r="A128" s="21"/>
      <c r="B128" s="244"/>
      <c r="C128" s="259" t="s">
        <v>56</v>
      </c>
      <c r="D128" s="260"/>
      <c r="E128" s="44">
        <v>80</v>
      </c>
      <c r="F128" s="44">
        <v>309</v>
      </c>
      <c r="G128" s="44">
        <v>46</v>
      </c>
      <c r="H128" s="81">
        <v>14.886731391585762</v>
      </c>
      <c r="L128" s="34"/>
      <c r="M128" s="34"/>
      <c r="N128" s="34"/>
    </row>
    <row r="129" spans="1:14" ht="15" customHeight="1" x14ac:dyDescent="0.15">
      <c r="A129" s="21"/>
      <c r="B129" s="21"/>
      <c r="C129" s="259" t="s">
        <v>55</v>
      </c>
      <c r="D129" s="260"/>
      <c r="E129" s="44">
        <v>62</v>
      </c>
      <c r="F129" s="44">
        <v>324</v>
      </c>
      <c r="G129" s="44">
        <v>63</v>
      </c>
      <c r="H129" s="81">
        <v>19.444444444444446</v>
      </c>
      <c r="L129" s="34"/>
      <c r="M129" s="34"/>
      <c r="N129" s="34"/>
    </row>
    <row r="130" spans="1:14" ht="15" customHeight="1" x14ac:dyDescent="0.15">
      <c r="A130" s="21"/>
      <c r="B130" s="21"/>
      <c r="C130" s="259" t="s">
        <v>54</v>
      </c>
      <c r="D130" s="260"/>
      <c r="E130" s="44">
        <v>18</v>
      </c>
      <c r="F130" s="44">
        <v>153</v>
      </c>
      <c r="G130" s="44">
        <v>25</v>
      </c>
      <c r="H130" s="81">
        <v>16.33986928104575</v>
      </c>
      <c r="L130" s="34"/>
      <c r="M130" s="34"/>
      <c r="N130" s="34"/>
    </row>
    <row r="131" spans="1:14" ht="15" customHeight="1" x14ac:dyDescent="0.15">
      <c r="A131" s="21"/>
      <c r="B131" s="21"/>
      <c r="C131" s="259" t="s">
        <v>53</v>
      </c>
      <c r="D131" s="260"/>
      <c r="E131" s="44">
        <v>10</v>
      </c>
      <c r="F131" s="44">
        <v>88</v>
      </c>
      <c r="G131" s="44">
        <v>9</v>
      </c>
      <c r="H131" s="81">
        <v>10.227272727272728</v>
      </c>
      <c r="L131" s="34"/>
      <c r="M131" s="34"/>
      <c r="N131" s="34"/>
    </row>
    <row r="132" spans="1:14" ht="15" customHeight="1" x14ac:dyDescent="0.15">
      <c r="A132" s="18"/>
      <c r="B132" s="22"/>
      <c r="C132" s="261" t="s">
        <v>32</v>
      </c>
      <c r="D132" s="262"/>
      <c r="E132" s="43">
        <v>7</v>
      </c>
      <c r="F132" s="43">
        <v>17</v>
      </c>
      <c r="G132" s="43">
        <v>2</v>
      </c>
      <c r="H132" s="76">
        <v>11.76470588235294</v>
      </c>
      <c r="L132" s="34"/>
      <c r="M132" s="34"/>
      <c r="N132" s="34"/>
    </row>
    <row r="133" spans="1:14" ht="15" customHeight="1" x14ac:dyDescent="0.15">
      <c r="A133" s="21" t="s">
        <v>52</v>
      </c>
      <c r="B133" s="23" t="s">
        <v>17</v>
      </c>
      <c r="C133" s="263" t="s">
        <v>49</v>
      </c>
      <c r="D133" s="264"/>
      <c r="E133" s="44">
        <v>325</v>
      </c>
      <c r="F133" s="44">
        <v>1031</v>
      </c>
      <c r="G133" s="44">
        <v>308</v>
      </c>
      <c r="H133" s="81">
        <v>29.873908826382152</v>
      </c>
      <c r="L133" s="34"/>
      <c r="M133" s="34"/>
      <c r="N133" s="34"/>
    </row>
    <row r="134" spans="1:14" ht="15" customHeight="1" x14ac:dyDescent="0.15">
      <c r="A134" s="25" t="s">
        <v>51</v>
      </c>
      <c r="B134" s="20" t="s">
        <v>15</v>
      </c>
      <c r="C134" s="259" t="s">
        <v>48</v>
      </c>
      <c r="D134" s="260"/>
      <c r="E134" s="44">
        <v>246</v>
      </c>
      <c r="F134" s="44">
        <v>738</v>
      </c>
      <c r="G134" s="44">
        <v>201</v>
      </c>
      <c r="H134" s="81">
        <v>27.235772357723576</v>
      </c>
      <c r="L134" s="34"/>
      <c r="M134" s="34"/>
      <c r="N134" s="34"/>
    </row>
    <row r="135" spans="1:14" ht="15" customHeight="1" x14ac:dyDescent="0.15">
      <c r="A135" s="21" t="s">
        <v>50</v>
      </c>
      <c r="B135" s="20"/>
      <c r="C135" s="259" t="s">
        <v>47</v>
      </c>
      <c r="D135" s="260"/>
      <c r="E135" s="44">
        <v>239</v>
      </c>
      <c r="F135" s="44">
        <v>764</v>
      </c>
      <c r="G135" s="44">
        <v>199</v>
      </c>
      <c r="H135" s="81">
        <v>26.04712041884817</v>
      </c>
      <c r="L135" s="34"/>
      <c r="M135" s="34"/>
      <c r="N135" s="34"/>
    </row>
    <row r="136" spans="1:14" ht="15" customHeight="1" x14ac:dyDescent="0.15">
      <c r="A136" s="21"/>
      <c r="B136" s="21"/>
      <c r="C136" s="259" t="s">
        <v>46</v>
      </c>
      <c r="D136" s="260"/>
      <c r="E136" s="44">
        <v>176</v>
      </c>
      <c r="F136" s="44">
        <v>717</v>
      </c>
      <c r="G136" s="44">
        <v>177</v>
      </c>
      <c r="H136" s="81">
        <v>24.686192468619247</v>
      </c>
      <c r="L136" s="34"/>
      <c r="M136" s="34"/>
      <c r="N136" s="34"/>
    </row>
    <row r="137" spans="1:14" ht="15" customHeight="1" x14ac:dyDescent="0.15">
      <c r="A137" s="21"/>
      <c r="B137" s="21"/>
      <c r="C137" s="259" t="s">
        <v>45</v>
      </c>
      <c r="D137" s="260"/>
      <c r="E137" s="44">
        <v>104</v>
      </c>
      <c r="F137" s="44">
        <v>438</v>
      </c>
      <c r="G137" s="44">
        <v>113</v>
      </c>
      <c r="H137" s="81">
        <v>25.799086757990867</v>
      </c>
      <c r="L137" s="34"/>
      <c r="M137" s="34"/>
      <c r="N137" s="34"/>
    </row>
    <row r="138" spans="1:14" ht="15" customHeight="1" x14ac:dyDescent="0.15">
      <c r="A138" s="21"/>
      <c r="B138" s="21"/>
      <c r="C138" s="259" t="s">
        <v>44</v>
      </c>
      <c r="D138" s="260"/>
      <c r="E138" s="44">
        <v>65</v>
      </c>
      <c r="F138" s="44">
        <v>326</v>
      </c>
      <c r="G138" s="44">
        <v>135</v>
      </c>
      <c r="H138" s="81">
        <v>41.411042944785272</v>
      </c>
      <c r="L138" s="34"/>
      <c r="M138" s="34"/>
      <c r="N138" s="34"/>
    </row>
    <row r="139" spans="1:14" ht="15" customHeight="1" x14ac:dyDescent="0.15">
      <c r="A139" s="21"/>
      <c r="B139" s="21"/>
      <c r="C139" s="259" t="s">
        <v>43</v>
      </c>
      <c r="D139" s="260"/>
      <c r="E139" s="44">
        <v>104</v>
      </c>
      <c r="F139" s="44">
        <v>495</v>
      </c>
      <c r="G139" s="44">
        <v>203</v>
      </c>
      <c r="H139" s="81">
        <v>41.01010101010101</v>
      </c>
      <c r="L139" s="34"/>
      <c r="M139" s="34"/>
      <c r="N139" s="34"/>
    </row>
    <row r="140" spans="1:14" ht="15" customHeight="1" x14ac:dyDescent="0.15">
      <c r="A140" s="21"/>
      <c r="B140" s="21"/>
      <c r="C140" s="259" t="s">
        <v>42</v>
      </c>
      <c r="D140" s="260"/>
      <c r="E140" s="44">
        <v>105</v>
      </c>
      <c r="F140" s="44">
        <v>620</v>
      </c>
      <c r="G140" s="44">
        <v>271</v>
      </c>
      <c r="H140" s="81">
        <v>43.70967741935484</v>
      </c>
      <c r="L140" s="34"/>
      <c r="M140" s="34"/>
      <c r="N140" s="34"/>
    </row>
    <row r="141" spans="1:14" ht="15" customHeight="1" x14ac:dyDescent="0.15">
      <c r="A141" s="21"/>
      <c r="B141" s="21"/>
      <c r="C141" s="259" t="s">
        <v>41</v>
      </c>
      <c r="D141" s="260"/>
      <c r="E141" s="44">
        <v>182</v>
      </c>
      <c r="F141" s="44">
        <v>1044</v>
      </c>
      <c r="G141" s="44">
        <v>495</v>
      </c>
      <c r="H141" s="81">
        <v>47.413793103448278</v>
      </c>
      <c r="L141" s="34"/>
      <c r="M141" s="34"/>
      <c r="N141" s="34"/>
    </row>
    <row r="142" spans="1:14" ht="15" customHeight="1" x14ac:dyDescent="0.15">
      <c r="A142" s="21"/>
      <c r="B142" s="22"/>
      <c r="C142" s="261" t="s">
        <v>31</v>
      </c>
      <c r="D142" s="262"/>
      <c r="E142" s="43">
        <v>900</v>
      </c>
      <c r="F142" s="43">
        <v>3545</v>
      </c>
      <c r="G142" s="43">
        <v>924</v>
      </c>
      <c r="H142" s="76">
        <v>26.064880112834977</v>
      </c>
      <c r="L142" s="34"/>
      <c r="M142" s="34"/>
      <c r="N142" s="34"/>
    </row>
    <row r="143" spans="1:14" ht="15" customHeight="1" x14ac:dyDescent="0.15">
      <c r="A143" s="21"/>
      <c r="B143" s="20" t="s">
        <v>12</v>
      </c>
      <c r="C143" s="263" t="s">
        <v>49</v>
      </c>
      <c r="D143" s="264"/>
      <c r="E143" s="44">
        <v>20</v>
      </c>
      <c r="F143" s="44">
        <v>92</v>
      </c>
      <c r="G143" s="44">
        <v>29</v>
      </c>
      <c r="H143" s="81">
        <v>31.521739130434785</v>
      </c>
      <c r="L143" s="34"/>
      <c r="M143" s="34"/>
      <c r="N143" s="34"/>
    </row>
    <row r="144" spans="1:14" ht="15" customHeight="1" x14ac:dyDescent="0.15">
      <c r="A144" s="21"/>
      <c r="B144" s="20" t="s">
        <v>10</v>
      </c>
      <c r="C144" s="259" t="s">
        <v>48</v>
      </c>
      <c r="D144" s="260"/>
      <c r="E144" s="44">
        <v>20</v>
      </c>
      <c r="F144" s="44">
        <v>80</v>
      </c>
      <c r="G144" s="44">
        <v>24</v>
      </c>
      <c r="H144" s="81">
        <v>30</v>
      </c>
      <c r="L144" s="34"/>
      <c r="M144" s="34"/>
      <c r="N144" s="34"/>
    </row>
    <row r="145" spans="1:14" ht="15" customHeight="1" x14ac:dyDescent="0.15">
      <c r="A145" s="21"/>
      <c r="B145" s="20" t="s">
        <v>8</v>
      </c>
      <c r="C145" s="259" t="s">
        <v>47</v>
      </c>
      <c r="D145" s="260"/>
      <c r="E145" s="44">
        <v>20</v>
      </c>
      <c r="F145" s="44">
        <v>117</v>
      </c>
      <c r="G145" s="44">
        <v>28</v>
      </c>
      <c r="H145" s="81">
        <v>23.931623931623932</v>
      </c>
      <c r="L145" s="34"/>
      <c r="M145" s="34"/>
      <c r="N145" s="34"/>
    </row>
    <row r="146" spans="1:14" ht="15" customHeight="1" x14ac:dyDescent="0.15">
      <c r="A146" s="21"/>
      <c r="B146" s="21"/>
      <c r="C146" s="259" t="s">
        <v>46</v>
      </c>
      <c r="D146" s="260"/>
      <c r="E146" s="44">
        <v>43</v>
      </c>
      <c r="F146" s="44">
        <v>260</v>
      </c>
      <c r="G146" s="44">
        <v>68</v>
      </c>
      <c r="H146" s="81">
        <v>26.153846153846157</v>
      </c>
      <c r="L146" s="34"/>
      <c r="M146" s="34"/>
      <c r="N146" s="34"/>
    </row>
    <row r="147" spans="1:14" ht="15" customHeight="1" x14ac:dyDescent="0.15">
      <c r="A147" s="21"/>
      <c r="B147" s="21"/>
      <c r="C147" s="259" t="s">
        <v>45</v>
      </c>
      <c r="D147" s="260"/>
      <c r="E147" s="44">
        <v>30</v>
      </c>
      <c r="F147" s="44">
        <v>165</v>
      </c>
      <c r="G147" s="44">
        <v>41</v>
      </c>
      <c r="H147" s="81">
        <v>24.848484848484848</v>
      </c>
      <c r="L147" s="34"/>
      <c r="M147" s="34"/>
      <c r="N147" s="34"/>
    </row>
    <row r="148" spans="1:14" ht="15" customHeight="1" x14ac:dyDescent="0.15">
      <c r="A148" s="21"/>
      <c r="B148" s="21"/>
      <c r="C148" s="259" t="s">
        <v>44</v>
      </c>
      <c r="D148" s="260"/>
      <c r="E148" s="44">
        <v>24</v>
      </c>
      <c r="F148" s="44">
        <v>137</v>
      </c>
      <c r="G148" s="44">
        <v>59</v>
      </c>
      <c r="H148" s="81">
        <v>43.065693430656928</v>
      </c>
      <c r="L148" s="34"/>
      <c r="M148" s="34"/>
      <c r="N148" s="34"/>
    </row>
    <row r="149" spans="1:14" ht="15" customHeight="1" x14ac:dyDescent="0.15">
      <c r="A149" s="21"/>
      <c r="B149" s="21"/>
      <c r="C149" s="259" t="s">
        <v>43</v>
      </c>
      <c r="D149" s="260"/>
      <c r="E149" s="44">
        <v>57</v>
      </c>
      <c r="F149" s="44">
        <v>316</v>
      </c>
      <c r="G149" s="44">
        <v>117</v>
      </c>
      <c r="H149" s="81">
        <v>37.025316455696199</v>
      </c>
      <c r="L149" s="34"/>
      <c r="M149" s="34"/>
      <c r="N149" s="34"/>
    </row>
    <row r="150" spans="1:14" ht="15" customHeight="1" x14ac:dyDescent="0.15">
      <c r="A150" s="21"/>
      <c r="B150" s="21"/>
      <c r="C150" s="259" t="s">
        <v>42</v>
      </c>
      <c r="D150" s="260"/>
      <c r="E150" s="44">
        <v>89</v>
      </c>
      <c r="F150" s="44">
        <v>540</v>
      </c>
      <c r="G150" s="44">
        <v>235</v>
      </c>
      <c r="H150" s="81">
        <v>43.518518518518519</v>
      </c>
      <c r="L150" s="34"/>
      <c r="M150" s="34"/>
      <c r="N150" s="34"/>
    </row>
    <row r="151" spans="1:14" ht="15" customHeight="1" x14ac:dyDescent="0.15">
      <c r="A151" s="21"/>
      <c r="B151" s="21"/>
      <c r="C151" s="259" t="s">
        <v>41</v>
      </c>
      <c r="D151" s="260"/>
      <c r="E151" s="44">
        <v>158</v>
      </c>
      <c r="F151" s="44">
        <v>947</v>
      </c>
      <c r="G151" s="44">
        <v>461</v>
      </c>
      <c r="H151" s="81">
        <v>48.680042238648362</v>
      </c>
      <c r="L151" s="34"/>
      <c r="M151" s="34"/>
      <c r="N151" s="34"/>
    </row>
    <row r="152" spans="1:14" ht="15" customHeight="1" x14ac:dyDescent="0.15">
      <c r="A152" s="21"/>
      <c r="B152" s="22"/>
      <c r="C152" s="261" t="s">
        <v>31</v>
      </c>
      <c r="D152" s="262"/>
      <c r="E152" s="43">
        <v>211</v>
      </c>
      <c r="F152" s="43">
        <v>1269</v>
      </c>
      <c r="G152" s="43">
        <v>387</v>
      </c>
      <c r="H152" s="76">
        <v>30.49645390070922</v>
      </c>
      <c r="L152" s="34"/>
      <c r="M152" s="34"/>
      <c r="N152" s="34"/>
    </row>
    <row r="153" spans="1:14" ht="15" customHeight="1" x14ac:dyDescent="0.15">
      <c r="A153" s="21"/>
      <c r="B153" s="20" t="s">
        <v>28</v>
      </c>
      <c r="C153" s="263" t="s">
        <v>49</v>
      </c>
      <c r="D153" s="264"/>
      <c r="E153" s="44">
        <v>242</v>
      </c>
      <c r="F153" s="44">
        <v>764</v>
      </c>
      <c r="G153" s="44">
        <v>243</v>
      </c>
      <c r="H153" s="81">
        <v>31.806282722513089</v>
      </c>
      <c r="L153" s="34"/>
      <c r="M153" s="34"/>
      <c r="N153" s="34"/>
    </row>
    <row r="154" spans="1:14" ht="15" customHeight="1" x14ac:dyDescent="0.15">
      <c r="A154" s="21"/>
      <c r="B154" s="20" t="s">
        <v>27</v>
      </c>
      <c r="C154" s="259" t="s">
        <v>48</v>
      </c>
      <c r="D154" s="260"/>
      <c r="E154" s="44">
        <v>141</v>
      </c>
      <c r="F154" s="44">
        <v>457</v>
      </c>
      <c r="G154" s="44">
        <v>141</v>
      </c>
      <c r="H154" s="81">
        <v>30.853391684901531</v>
      </c>
      <c r="L154" s="34"/>
      <c r="M154" s="34"/>
      <c r="N154" s="34"/>
    </row>
    <row r="155" spans="1:14" ht="15" customHeight="1" x14ac:dyDescent="0.15">
      <c r="A155" s="21"/>
      <c r="B155" s="20" t="s">
        <v>26</v>
      </c>
      <c r="C155" s="259" t="s">
        <v>47</v>
      </c>
      <c r="D155" s="260"/>
      <c r="E155" s="44">
        <v>85</v>
      </c>
      <c r="F155" s="44">
        <v>279</v>
      </c>
      <c r="G155" s="44">
        <v>64</v>
      </c>
      <c r="H155" s="81">
        <v>22.939068100358423</v>
      </c>
      <c r="L155" s="34"/>
      <c r="M155" s="34"/>
      <c r="N155" s="34"/>
    </row>
    <row r="156" spans="1:14" ht="15" customHeight="1" x14ac:dyDescent="0.15">
      <c r="A156" s="21"/>
      <c r="B156" s="20"/>
      <c r="C156" s="259" t="s">
        <v>46</v>
      </c>
      <c r="D156" s="260"/>
      <c r="E156" s="44">
        <v>45</v>
      </c>
      <c r="F156" s="44">
        <v>135</v>
      </c>
      <c r="G156" s="44">
        <v>42</v>
      </c>
      <c r="H156" s="81">
        <v>31.111111111111111</v>
      </c>
      <c r="L156" s="34"/>
      <c r="M156" s="34"/>
      <c r="N156" s="34"/>
    </row>
    <row r="157" spans="1:14" ht="15" customHeight="1" x14ac:dyDescent="0.15">
      <c r="A157" s="21"/>
      <c r="B157" s="21"/>
      <c r="C157" s="259" t="s">
        <v>45</v>
      </c>
      <c r="D157" s="260"/>
      <c r="E157" s="44">
        <v>21</v>
      </c>
      <c r="F157" s="44">
        <v>78</v>
      </c>
      <c r="G157" s="44">
        <v>21</v>
      </c>
      <c r="H157" s="81">
        <v>26.923076923076923</v>
      </c>
      <c r="L157" s="34"/>
      <c r="M157" s="34"/>
      <c r="N157" s="34"/>
    </row>
    <row r="158" spans="1:14" ht="15" customHeight="1" x14ac:dyDescent="0.15">
      <c r="A158" s="21"/>
      <c r="B158" s="21"/>
      <c r="C158" s="259" t="s">
        <v>44</v>
      </c>
      <c r="D158" s="260"/>
      <c r="E158" s="44">
        <v>16</v>
      </c>
      <c r="F158" s="44">
        <v>104</v>
      </c>
      <c r="G158" s="44">
        <v>55</v>
      </c>
      <c r="H158" s="81">
        <v>52.884615384615387</v>
      </c>
      <c r="L158" s="34"/>
      <c r="M158" s="34"/>
      <c r="N158" s="34"/>
    </row>
    <row r="159" spans="1:14" ht="15" customHeight="1" x14ac:dyDescent="0.15">
      <c r="A159" s="21"/>
      <c r="B159" s="21"/>
      <c r="C159" s="259" t="s">
        <v>43</v>
      </c>
      <c r="D159" s="260"/>
      <c r="E159" s="44">
        <v>26</v>
      </c>
      <c r="F159" s="44">
        <v>110</v>
      </c>
      <c r="G159" s="44">
        <v>52</v>
      </c>
      <c r="H159" s="81">
        <v>47.272727272727273</v>
      </c>
      <c r="L159" s="34"/>
      <c r="M159" s="34"/>
      <c r="N159" s="34"/>
    </row>
    <row r="160" spans="1:14" ht="15" customHeight="1" x14ac:dyDescent="0.15">
      <c r="A160" s="21"/>
      <c r="B160" s="21"/>
      <c r="C160" s="259" t="s">
        <v>42</v>
      </c>
      <c r="D160" s="260"/>
      <c r="E160" s="44">
        <v>10</v>
      </c>
      <c r="F160" s="44">
        <v>38</v>
      </c>
      <c r="G160" s="44">
        <v>18</v>
      </c>
      <c r="H160" s="81">
        <v>47.368421052631575</v>
      </c>
      <c r="L160" s="34"/>
      <c r="M160" s="34"/>
      <c r="N160" s="34"/>
    </row>
    <row r="161" spans="1:14" ht="15" customHeight="1" x14ac:dyDescent="0.15">
      <c r="A161" s="21"/>
      <c r="B161" s="21"/>
      <c r="C161" s="259" t="s">
        <v>41</v>
      </c>
      <c r="D161" s="260"/>
      <c r="E161" s="44">
        <v>21</v>
      </c>
      <c r="F161" s="44">
        <v>91</v>
      </c>
      <c r="G161" s="44">
        <v>30</v>
      </c>
      <c r="H161" s="81">
        <v>32.967032967032964</v>
      </c>
      <c r="L161" s="34"/>
      <c r="M161" s="34"/>
      <c r="N161" s="34"/>
    </row>
    <row r="162" spans="1:14" ht="15" customHeight="1" x14ac:dyDescent="0.15">
      <c r="A162" s="21"/>
      <c r="B162" s="22"/>
      <c r="C162" s="261" t="s">
        <v>31</v>
      </c>
      <c r="D162" s="262"/>
      <c r="E162" s="43">
        <v>356</v>
      </c>
      <c r="F162" s="43">
        <v>1088</v>
      </c>
      <c r="G162" s="43">
        <v>324</v>
      </c>
      <c r="H162" s="76">
        <v>29.77941176470588</v>
      </c>
      <c r="L162" s="34"/>
      <c r="M162" s="34"/>
      <c r="N162" s="34"/>
    </row>
    <row r="163" spans="1:14" ht="15" customHeight="1" x14ac:dyDescent="0.15">
      <c r="A163" s="21"/>
      <c r="B163" s="243" t="s">
        <v>25</v>
      </c>
      <c r="C163" s="263" t="s">
        <v>49</v>
      </c>
      <c r="D163" s="264"/>
      <c r="E163" s="44">
        <v>61</v>
      </c>
      <c r="F163" s="44">
        <v>170</v>
      </c>
      <c r="G163" s="44">
        <v>35</v>
      </c>
      <c r="H163" s="81">
        <v>20.588235294117645</v>
      </c>
      <c r="L163" s="34"/>
      <c r="M163" s="34"/>
      <c r="N163" s="34"/>
    </row>
    <row r="164" spans="1:14" ht="15" customHeight="1" x14ac:dyDescent="0.15">
      <c r="A164" s="21"/>
      <c r="B164" s="244"/>
      <c r="C164" s="259" t="s">
        <v>48</v>
      </c>
      <c r="D164" s="260"/>
      <c r="E164" s="44">
        <v>78</v>
      </c>
      <c r="F164" s="44">
        <v>178</v>
      </c>
      <c r="G164" s="44">
        <v>35</v>
      </c>
      <c r="H164" s="81">
        <v>19.662921348314608</v>
      </c>
      <c r="L164" s="34"/>
      <c r="M164" s="34"/>
      <c r="N164" s="34"/>
    </row>
    <row r="165" spans="1:14" ht="15" customHeight="1" x14ac:dyDescent="0.15">
      <c r="A165" s="21"/>
      <c r="B165" s="244"/>
      <c r="C165" s="259" t="s">
        <v>47</v>
      </c>
      <c r="D165" s="260"/>
      <c r="E165" s="44">
        <v>127</v>
      </c>
      <c r="F165" s="44">
        <v>341</v>
      </c>
      <c r="G165" s="44">
        <v>88</v>
      </c>
      <c r="H165" s="81">
        <v>25.806451612903224</v>
      </c>
      <c r="L165" s="34"/>
      <c r="M165" s="34"/>
      <c r="N165" s="34"/>
    </row>
    <row r="166" spans="1:14" ht="15" customHeight="1" x14ac:dyDescent="0.15">
      <c r="A166" s="21"/>
      <c r="B166" s="244"/>
      <c r="C166" s="259" t="s">
        <v>46</v>
      </c>
      <c r="D166" s="260"/>
      <c r="E166" s="44">
        <v>80</v>
      </c>
      <c r="F166" s="44">
        <v>289</v>
      </c>
      <c r="G166" s="44">
        <v>57</v>
      </c>
      <c r="H166" s="81">
        <v>19.72318339100346</v>
      </c>
      <c r="L166" s="34"/>
      <c r="M166" s="34"/>
      <c r="N166" s="34"/>
    </row>
    <row r="167" spans="1:14" ht="15" customHeight="1" x14ac:dyDescent="0.15">
      <c r="A167" s="21"/>
      <c r="B167" s="244"/>
      <c r="C167" s="259" t="s">
        <v>45</v>
      </c>
      <c r="D167" s="260"/>
      <c r="E167" s="44">
        <v>47</v>
      </c>
      <c r="F167" s="44">
        <v>164</v>
      </c>
      <c r="G167" s="44">
        <v>39</v>
      </c>
      <c r="H167" s="81">
        <v>23.780487804878049</v>
      </c>
      <c r="L167" s="34"/>
      <c r="M167" s="34"/>
      <c r="N167" s="34"/>
    </row>
    <row r="168" spans="1:14" ht="15" customHeight="1" x14ac:dyDescent="0.15">
      <c r="A168" s="21"/>
      <c r="B168" s="244"/>
      <c r="C168" s="259" t="s">
        <v>44</v>
      </c>
      <c r="D168" s="260"/>
      <c r="E168" s="44">
        <v>20</v>
      </c>
      <c r="F168" s="44">
        <v>61</v>
      </c>
      <c r="G168" s="44">
        <v>14</v>
      </c>
      <c r="H168" s="81">
        <v>22.950819672131146</v>
      </c>
      <c r="L168" s="34"/>
      <c r="M168" s="34"/>
      <c r="N168" s="34"/>
    </row>
    <row r="169" spans="1:14" ht="15" customHeight="1" x14ac:dyDescent="0.15">
      <c r="A169" s="21"/>
      <c r="B169" s="21"/>
      <c r="C169" s="259" t="s">
        <v>43</v>
      </c>
      <c r="D169" s="260"/>
      <c r="E169" s="44">
        <v>20</v>
      </c>
      <c r="F169" s="44">
        <v>58</v>
      </c>
      <c r="G169" s="44">
        <v>23</v>
      </c>
      <c r="H169" s="81">
        <v>39.655172413793103</v>
      </c>
      <c r="L169" s="34"/>
      <c r="M169" s="34"/>
      <c r="N169" s="34"/>
    </row>
    <row r="170" spans="1:14" ht="15" customHeight="1" x14ac:dyDescent="0.15">
      <c r="A170" s="21"/>
      <c r="B170" s="21"/>
      <c r="C170" s="259" t="s">
        <v>42</v>
      </c>
      <c r="D170" s="260"/>
      <c r="E170" s="44">
        <v>6</v>
      </c>
      <c r="F170" s="44">
        <v>42</v>
      </c>
      <c r="G170" s="44">
        <v>18</v>
      </c>
      <c r="H170" s="81">
        <v>42.857142857142854</v>
      </c>
      <c r="L170" s="34"/>
      <c r="M170" s="34"/>
      <c r="N170" s="34"/>
    </row>
    <row r="171" spans="1:14" ht="15" customHeight="1" x14ac:dyDescent="0.15">
      <c r="A171" s="21"/>
      <c r="B171" s="21"/>
      <c r="C171" s="259" t="s">
        <v>41</v>
      </c>
      <c r="D171" s="260"/>
      <c r="E171" s="44">
        <v>2</v>
      </c>
      <c r="F171" s="44">
        <v>4</v>
      </c>
      <c r="G171" s="44">
        <v>2</v>
      </c>
      <c r="H171" s="81">
        <v>50</v>
      </c>
      <c r="L171" s="34"/>
      <c r="M171" s="34"/>
      <c r="N171" s="34"/>
    </row>
    <row r="172" spans="1:14" ht="15" customHeight="1" x14ac:dyDescent="0.15">
      <c r="A172" s="18"/>
      <c r="B172" s="22"/>
      <c r="C172" s="261" t="s">
        <v>31</v>
      </c>
      <c r="D172" s="262"/>
      <c r="E172" s="43">
        <v>303</v>
      </c>
      <c r="F172" s="43">
        <v>1030</v>
      </c>
      <c r="G172" s="43">
        <v>168</v>
      </c>
      <c r="H172" s="76">
        <v>16.310679611650485</v>
      </c>
      <c r="L172" s="34"/>
      <c r="M172" s="34"/>
      <c r="N172" s="34"/>
    </row>
    <row r="173" spans="1:14" ht="15" customHeight="1" x14ac:dyDescent="0.15">
      <c r="A173" s="21" t="s">
        <v>236</v>
      </c>
      <c r="B173" s="23" t="s">
        <v>17</v>
      </c>
      <c r="C173" s="254" t="s">
        <v>234</v>
      </c>
      <c r="D173" s="255"/>
      <c r="E173" s="44">
        <v>137</v>
      </c>
      <c r="F173" s="44">
        <v>433</v>
      </c>
      <c r="G173" s="44">
        <v>137</v>
      </c>
      <c r="H173" s="81">
        <v>31.639722863741337</v>
      </c>
      <c r="L173" s="34"/>
      <c r="M173" s="34"/>
      <c r="N173" s="34"/>
    </row>
    <row r="174" spans="1:14" ht="15" customHeight="1" x14ac:dyDescent="0.15">
      <c r="A174" s="21" t="s">
        <v>235</v>
      </c>
      <c r="B174" s="20" t="s">
        <v>15</v>
      </c>
      <c r="C174" s="250" t="s">
        <v>232</v>
      </c>
      <c r="D174" s="251"/>
      <c r="E174" s="44">
        <v>165</v>
      </c>
      <c r="F174" s="44">
        <v>772</v>
      </c>
      <c r="G174" s="44">
        <v>307</v>
      </c>
      <c r="H174" s="81">
        <v>39.766839378238345</v>
      </c>
      <c r="L174" s="34"/>
      <c r="M174" s="34"/>
      <c r="N174" s="34"/>
    </row>
    <row r="175" spans="1:14" ht="15" customHeight="1" x14ac:dyDescent="0.15">
      <c r="A175" s="21"/>
      <c r="B175" s="20"/>
      <c r="C175" s="250" t="s">
        <v>230</v>
      </c>
      <c r="D175" s="251"/>
      <c r="E175" s="44">
        <v>433</v>
      </c>
      <c r="F175" s="44">
        <v>1912</v>
      </c>
      <c r="G175" s="44">
        <v>551</v>
      </c>
      <c r="H175" s="81">
        <v>28.81799163179916</v>
      </c>
      <c r="L175" s="34"/>
      <c r="M175" s="34"/>
      <c r="N175" s="34"/>
    </row>
    <row r="176" spans="1:14" ht="15" customHeight="1" x14ac:dyDescent="0.15">
      <c r="A176" s="21"/>
      <c r="B176" s="20"/>
      <c r="C176" s="250" t="s">
        <v>228</v>
      </c>
      <c r="D176" s="251"/>
      <c r="E176" s="44">
        <v>455</v>
      </c>
      <c r="F176" s="44">
        <v>2016</v>
      </c>
      <c r="G176" s="44">
        <v>647</v>
      </c>
      <c r="H176" s="81">
        <v>32.093253968253968</v>
      </c>
      <c r="L176" s="34"/>
      <c r="M176" s="34"/>
      <c r="N176" s="34"/>
    </row>
    <row r="177" spans="1:14" ht="15" customHeight="1" x14ac:dyDescent="0.15">
      <c r="A177" s="21"/>
      <c r="B177" s="20"/>
      <c r="C177" s="250" t="s">
        <v>226</v>
      </c>
      <c r="D177" s="251"/>
      <c r="E177" s="44">
        <v>1219</v>
      </c>
      <c r="F177" s="44">
        <v>4484</v>
      </c>
      <c r="G177" s="44">
        <v>1357</v>
      </c>
      <c r="H177" s="81">
        <v>30.263157894736842</v>
      </c>
      <c r="L177" s="34"/>
      <c r="M177" s="34"/>
      <c r="N177" s="34"/>
    </row>
    <row r="178" spans="1:14" ht="15" customHeight="1" x14ac:dyDescent="0.15">
      <c r="A178" s="21"/>
      <c r="B178" s="30"/>
      <c r="C178" s="252" t="s">
        <v>32</v>
      </c>
      <c r="D178" s="253"/>
      <c r="E178" s="43">
        <v>37</v>
      </c>
      <c r="F178" s="43">
        <v>101</v>
      </c>
      <c r="G178" s="43">
        <v>27</v>
      </c>
      <c r="H178" s="76">
        <v>26.732673267326735</v>
      </c>
      <c r="L178" s="34"/>
      <c r="M178" s="34"/>
      <c r="N178" s="34"/>
    </row>
    <row r="179" spans="1:14" ht="15" customHeight="1" x14ac:dyDescent="0.15">
      <c r="A179" s="21"/>
      <c r="B179" s="20" t="s">
        <v>12</v>
      </c>
      <c r="C179" s="254" t="s">
        <v>234</v>
      </c>
      <c r="D179" s="255"/>
      <c r="E179" s="44">
        <v>29</v>
      </c>
      <c r="F179" s="44">
        <v>169</v>
      </c>
      <c r="G179" s="44">
        <v>68</v>
      </c>
      <c r="H179" s="81">
        <v>40.236686390532547</v>
      </c>
      <c r="L179" s="34"/>
      <c r="M179" s="34"/>
      <c r="N179" s="34"/>
    </row>
    <row r="180" spans="1:14" ht="15" customHeight="1" x14ac:dyDescent="0.15">
      <c r="A180" s="21"/>
      <c r="B180" s="20" t="s">
        <v>10</v>
      </c>
      <c r="C180" s="250" t="s">
        <v>232</v>
      </c>
      <c r="D180" s="251"/>
      <c r="E180" s="44">
        <v>47</v>
      </c>
      <c r="F180" s="44">
        <v>368</v>
      </c>
      <c r="G180" s="44">
        <v>177</v>
      </c>
      <c r="H180" s="81">
        <v>48.097826086956523</v>
      </c>
      <c r="L180" s="34"/>
      <c r="M180" s="34"/>
      <c r="N180" s="34"/>
    </row>
    <row r="181" spans="1:14" ht="15" customHeight="1" x14ac:dyDescent="0.15">
      <c r="A181" s="21"/>
      <c r="B181" s="20" t="s">
        <v>8</v>
      </c>
      <c r="C181" s="250" t="s">
        <v>230</v>
      </c>
      <c r="D181" s="251"/>
      <c r="E181" s="44">
        <v>122</v>
      </c>
      <c r="F181" s="44">
        <v>772</v>
      </c>
      <c r="G181" s="44">
        <v>233</v>
      </c>
      <c r="H181" s="81">
        <v>30.181347150259068</v>
      </c>
      <c r="L181" s="34"/>
      <c r="M181" s="34"/>
      <c r="N181" s="34"/>
    </row>
    <row r="182" spans="1:14" ht="15" customHeight="1" x14ac:dyDescent="0.15">
      <c r="A182" s="21"/>
      <c r="B182" s="20"/>
      <c r="C182" s="250" t="s">
        <v>228</v>
      </c>
      <c r="D182" s="251"/>
      <c r="E182" s="44">
        <v>145</v>
      </c>
      <c r="F182" s="44">
        <v>889</v>
      </c>
      <c r="G182" s="44">
        <v>343</v>
      </c>
      <c r="H182" s="81">
        <v>38.582677165354326</v>
      </c>
      <c r="L182" s="34"/>
      <c r="M182" s="34"/>
      <c r="N182" s="34"/>
    </row>
    <row r="183" spans="1:14" ht="15" customHeight="1" x14ac:dyDescent="0.15">
      <c r="A183" s="21"/>
      <c r="B183" s="20"/>
      <c r="C183" s="250" t="s">
        <v>226</v>
      </c>
      <c r="D183" s="251"/>
      <c r="E183" s="44">
        <v>326</v>
      </c>
      <c r="F183" s="44">
        <v>1713</v>
      </c>
      <c r="G183" s="44">
        <v>621</v>
      </c>
      <c r="H183" s="81">
        <v>36.252189141856391</v>
      </c>
      <c r="L183" s="34"/>
      <c r="M183" s="34"/>
      <c r="N183" s="34"/>
    </row>
    <row r="184" spans="1:14" ht="15" customHeight="1" x14ac:dyDescent="0.15">
      <c r="A184" s="21"/>
      <c r="B184" s="30"/>
      <c r="C184" s="252" t="s">
        <v>32</v>
      </c>
      <c r="D184" s="253"/>
      <c r="E184" s="43">
        <v>3</v>
      </c>
      <c r="F184" s="43">
        <v>12</v>
      </c>
      <c r="G184" s="43">
        <v>7</v>
      </c>
      <c r="H184" s="76">
        <v>58.333333333333336</v>
      </c>
      <c r="L184" s="34"/>
      <c r="M184" s="34"/>
      <c r="N184" s="34"/>
    </row>
    <row r="185" spans="1:14" ht="15" customHeight="1" x14ac:dyDescent="0.15">
      <c r="A185" s="21"/>
      <c r="B185" s="20" t="s">
        <v>28</v>
      </c>
      <c r="C185" s="254" t="s">
        <v>234</v>
      </c>
      <c r="D185" s="255"/>
      <c r="E185" s="44">
        <v>57</v>
      </c>
      <c r="F185" s="44">
        <v>144</v>
      </c>
      <c r="G185" s="44">
        <v>49</v>
      </c>
      <c r="H185" s="81">
        <v>34.027777777777779</v>
      </c>
      <c r="L185" s="34"/>
      <c r="M185" s="34"/>
      <c r="N185" s="34"/>
    </row>
    <row r="186" spans="1:14" ht="15" customHeight="1" x14ac:dyDescent="0.15">
      <c r="A186" s="21"/>
      <c r="B186" s="20" t="s">
        <v>27</v>
      </c>
      <c r="C186" s="250" t="s">
        <v>232</v>
      </c>
      <c r="D186" s="251"/>
      <c r="E186" s="44">
        <v>68</v>
      </c>
      <c r="F186" s="44">
        <v>237</v>
      </c>
      <c r="G186" s="44">
        <v>103</v>
      </c>
      <c r="H186" s="81">
        <v>43.459915611814345</v>
      </c>
      <c r="L186" s="34"/>
      <c r="M186" s="34"/>
      <c r="N186" s="34"/>
    </row>
    <row r="187" spans="1:14" ht="15" customHeight="1" x14ac:dyDescent="0.15">
      <c r="A187" s="21"/>
      <c r="B187" s="20" t="s">
        <v>26</v>
      </c>
      <c r="C187" s="250" t="s">
        <v>230</v>
      </c>
      <c r="D187" s="251"/>
      <c r="E187" s="44">
        <v>164</v>
      </c>
      <c r="F187" s="44">
        <v>588</v>
      </c>
      <c r="G187" s="44">
        <v>206</v>
      </c>
      <c r="H187" s="81">
        <v>35.034013605442176</v>
      </c>
      <c r="L187" s="34"/>
      <c r="M187" s="34"/>
      <c r="N187" s="34"/>
    </row>
    <row r="188" spans="1:14" ht="15" customHeight="1" x14ac:dyDescent="0.15">
      <c r="A188" s="21"/>
      <c r="B188" s="20"/>
      <c r="C188" s="250" t="s">
        <v>228</v>
      </c>
      <c r="D188" s="251"/>
      <c r="E188" s="44">
        <v>174</v>
      </c>
      <c r="F188" s="44">
        <v>657</v>
      </c>
      <c r="G188" s="44">
        <v>211</v>
      </c>
      <c r="H188" s="81">
        <v>32.115677321156774</v>
      </c>
      <c r="L188" s="34"/>
      <c r="M188" s="34"/>
      <c r="N188" s="34"/>
    </row>
    <row r="189" spans="1:14" ht="15" customHeight="1" x14ac:dyDescent="0.15">
      <c r="A189" s="21"/>
      <c r="B189" s="20"/>
      <c r="C189" s="250" t="s">
        <v>226</v>
      </c>
      <c r="D189" s="251"/>
      <c r="E189" s="44">
        <v>485</v>
      </c>
      <c r="F189" s="44">
        <v>1481</v>
      </c>
      <c r="G189" s="44">
        <v>414</v>
      </c>
      <c r="H189" s="81">
        <v>27.954085077650237</v>
      </c>
      <c r="L189" s="34"/>
      <c r="M189" s="34"/>
      <c r="N189" s="34"/>
    </row>
    <row r="190" spans="1:14" ht="15" customHeight="1" x14ac:dyDescent="0.15">
      <c r="A190" s="21"/>
      <c r="B190" s="30"/>
      <c r="C190" s="252" t="s">
        <v>32</v>
      </c>
      <c r="D190" s="253"/>
      <c r="E190" s="43">
        <v>15</v>
      </c>
      <c r="F190" s="43">
        <v>37</v>
      </c>
      <c r="G190" s="43">
        <v>7</v>
      </c>
      <c r="H190" s="76">
        <v>18.918918918918919</v>
      </c>
      <c r="L190" s="34"/>
      <c r="M190" s="34"/>
      <c r="N190" s="34"/>
    </row>
    <row r="191" spans="1:14" ht="15" customHeight="1" x14ac:dyDescent="0.15">
      <c r="A191" s="21"/>
      <c r="B191" s="243" t="s">
        <v>25</v>
      </c>
      <c r="C191" s="254" t="s">
        <v>234</v>
      </c>
      <c r="D191" s="255"/>
      <c r="E191" s="44">
        <v>50</v>
      </c>
      <c r="F191" s="44">
        <v>118</v>
      </c>
      <c r="G191" s="44">
        <v>20</v>
      </c>
      <c r="H191" s="81">
        <v>16.949152542372879</v>
      </c>
      <c r="L191" s="34"/>
      <c r="M191" s="34"/>
      <c r="N191" s="34"/>
    </row>
    <row r="192" spans="1:14" ht="15" customHeight="1" x14ac:dyDescent="0.15">
      <c r="A192" s="21"/>
      <c r="B192" s="244"/>
      <c r="C192" s="250" t="s">
        <v>232</v>
      </c>
      <c r="D192" s="251"/>
      <c r="E192" s="44">
        <v>49</v>
      </c>
      <c r="F192" s="44">
        <v>165</v>
      </c>
      <c r="G192" s="44">
        <v>25</v>
      </c>
      <c r="H192" s="81">
        <v>15.151515151515152</v>
      </c>
      <c r="L192" s="34"/>
      <c r="M192" s="34"/>
      <c r="N192" s="34"/>
    </row>
    <row r="193" spans="1:14" ht="15" customHeight="1" x14ac:dyDescent="0.15">
      <c r="A193" s="21"/>
      <c r="B193" s="244"/>
      <c r="C193" s="250" t="s">
        <v>230</v>
      </c>
      <c r="D193" s="251"/>
      <c r="E193" s="44">
        <v>139</v>
      </c>
      <c r="F193" s="44">
        <v>519</v>
      </c>
      <c r="G193" s="44">
        <v>110</v>
      </c>
      <c r="H193" s="81">
        <v>21.194605009633911</v>
      </c>
      <c r="L193" s="34"/>
      <c r="M193" s="34"/>
      <c r="N193" s="34"/>
    </row>
    <row r="194" spans="1:14" ht="15" customHeight="1" x14ac:dyDescent="0.15">
      <c r="A194" s="21"/>
      <c r="B194" s="244"/>
      <c r="C194" s="250" t="s">
        <v>228</v>
      </c>
      <c r="D194" s="251"/>
      <c r="E194" s="44">
        <v>125</v>
      </c>
      <c r="F194" s="44">
        <v>401</v>
      </c>
      <c r="G194" s="44">
        <v>82</v>
      </c>
      <c r="H194" s="81">
        <v>20.448877805486283</v>
      </c>
      <c r="L194" s="34"/>
      <c r="M194" s="34"/>
      <c r="N194" s="34"/>
    </row>
    <row r="195" spans="1:14" ht="15" customHeight="1" x14ac:dyDescent="0.15">
      <c r="A195" s="21"/>
      <c r="B195" s="244"/>
      <c r="C195" s="250" t="s">
        <v>226</v>
      </c>
      <c r="D195" s="251"/>
      <c r="E195" s="44">
        <v>362</v>
      </c>
      <c r="F195" s="44">
        <v>1082</v>
      </c>
      <c r="G195" s="44">
        <v>229</v>
      </c>
      <c r="H195" s="81">
        <v>21.164510166358593</v>
      </c>
      <c r="L195" s="34"/>
      <c r="M195" s="34"/>
      <c r="N195" s="34"/>
    </row>
    <row r="196" spans="1:14" ht="15" customHeight="1" x14ac:dyDescent="0.15">
      <c r="A196" s="18"/>
      <c r="B196" s="245"/>
      <c r="C196" s="252" t="s">
        <v>32</v>
      </c>
      <c r="D196" s="253"/>
      <c r="E196" s="43">
        <v>19</v>
      </c>
      <c r="F196" s="43">
        <v>52</v>
      </c>
      <c r="G196" s="43">
        <v>13</v>
      </c>
      <c r="H196" s="76">
        <v>25</v>
      </c>
      <c r="L196" s="34"/>
      <c r="M196" s="34"/>
      <c r="N196" s="34"/>
    </row>
    <row r="197" spans="1:14" ht="15" customHeight="1" x14ac:dyDescent="0.15">
      <c r="A197" s="21" t="s">
        <v>223</v>
      </c>
      <c r="B197" s="23" t="s">
        <v>17</v>
      </c>
      <c r="C197" s="254" t="s">
        <v>220</v>
      </c>
      <c r="D197" s="255"/>
      <c r="E197" s="44">
        <v>27</v>
      </c>
      <c r="F197" s="44">
        <v>62</v>
      </c>
      <c r="G197" s="44">
        <v>13</v>
      </c>
      <c r="H197" s="81">
        <v>20.967741935483872</v>
      </c>
      <c r="L197" s="34"/>
      <c r="M197" s="34"/>
      <c r="N197" s="34"/>
    </row>
    <row r="198" spans="1:14" ht="15" customHeight="1" x14ac:dyDescent="0.15">
      <c r="A198" s="21" t="s">
        <v>222</v>
      </c>
      <c r="B198" s="20" t="s">
        <v>15</v>
      </c>
      <c r="C198" s="250" t="s">
        <v>219</v>
      </c>
      <c r="D198" s="251"/>
      <c r="E198" s="44">
        <v>69</v>
      </c>
      <c r="F198" s="44">
        <v>219</v>
      </c>
      <c r="G198" s="44">
        <v>46</v>
      </c>
      <c r="H198" s="81">
        <v>21.00456621004566</v>
      </c>
      <c r="L198" s="34"/>
      <c r="M198" s="34"/>
      <c r="N198" s="34"/>
    </row>
    <row r="199" spans="1:14" ht="15" customHeight="1" x14ac:dyDescent="0.15">
      <c r="A199" s="85" t="s">
        <v>224</v>
      </c>
      <c r="B199" s="20"/>
      <c r="C199" s="250" t="s">
        <v>218</v>
      </c>
      <c r="D199" s="251"/>
      <c r="E199" s="44">
        <v>194</v>
      </c>
      <c r="F199" s="44">
        <v>571</v>
      </c>
      <c r="G199" s="44">
        <v>61</v>
      </c>
      <c r="H199" s="81">
        <v>10.683012259194395</v>
      </c>
      <c r="L199" s="34"/>
      <c r="M199" s="34"/>
      <c r="N199" s="34"/>
    </row>
    <row r="200" spans="1:14" ht="15" customHeight="1" x14ac:dyDescent="0.15">
      <c r="A200" s="21"/>
      <c r="B200" s="20"/>
      <c r="C200" s="250" t="s">
        <v>217</v>
      </c>
      <c r="D200" s="251"/>
      <c r="E200" s="44">
        <v>342</v>
      </c>
      <c r="F200" s="44">
        <v>1287</v>
      </c>
      <c r="G200" s="44">
        <v>299</v>
      </c>
      <c r="H200" s="81">
        <v>23.232323232323232</v>
      </c>
      <c r="L200" s="34"/>
      <c r="M200" s="34"/>
      <c r="N200" s="34"/>
    </row>
    <row r="201" spans="1:14" ht="15" customHeight="1" x14ac:dyDescent="0.15">
      <c r="A201" s="21"/>
      <c r="B201" s="20"/>
      <c r="C201" s="250" t="s">
        <v>216</v>
      </c>
      <c r="D201" s="251"/>
      <c r="E201" s="44">
        <v>629</v>
      </c>
      <c r="F201" s="44">
        <v>2849</v>
      </c>
      <c r="G201" s="44">
        <v>862</v>
      </c>
      <c r="H201" s="81">
        <v>30.256230256230253</v>
      </c>
      <c r="L201" s="34"/>
      <c r="M201" s="34"/>
      <c r="N201" s="34"/>
    </row>
    <row r="202" spans="1:14" ht="15" customHeight="1" x14ac:dyDescent="0.15">
      <c r="A202" s="21"/>
      <c r="B202" s="20"/>
      <c r="C202" s="250" t="s">
        <v>215</v>
      </c>
      <c r="D202" s="251"/>
      <c r="E202" s="44">
        <v>587</v>
      </c>
      <c r="F202" s="44">
        <v>2532</v>
      </c>
      <c r="G202" s="44">
        <v>799</v>
      </c>
      <c r="H202" s="81">
        <v>31.556082148499208</v>
      </c>
      <c r="L202" s="34"/>
      <c r="M202" s="34"/>
      <c r="N202" s="34"/>
    </row>
    <row r="203" spans="1:14" ht="15" customHeight="1" x14ac:dyDescent="0.15">
      <c r="A203" s="21"/>
      <c r="B203" s="20"/>
      <c r="C203" s="250" t="s">
        <v>214</v>
      </c>
      <c r="D203" s="251"/>
      <c r="E203" s="44">
        <v>342</v>
      </c>
      <c r="F203" s="44">
        <v>1313</v>
      </c>
      <c r="G203" s="44">
        <v>513</v>
      </c>
      <c r="H203" s="81">
        <v>39.070830159939071</v>
      </c>
      <c r="L203" s="34"/>
      <c r="M203" s="34"/>
      <c r="N203" s="34"/>
    </row>
    <row r="204" spans="1:14" ht="15" customHeight="1" x14ac:dyDescent="0.15">
      <c r="A204" s="21"/>
      <c r="B204" s="20"/>
      <c r="C204" s="250" t="s">
        <v>213</v>
      </c>
      <c r="D204" s="251"/>
      <c r="E204" s="44">
        <v>126</v>
      </c>
      <c r="F204" s="44">
        <v>455</v>
      </c>
      <c r="G204" s="44">
        <v>217</v>
      </c>
      <c r="H204" s="81">
        <v>47.692307692307693</v>
      </c>
      <c r="L204" s="34"/>
      <c r="M204" s="34"/>
      <c r="N204" s="34"/>
    </row>
    <row r="205" spans="1:14" ht="15" customHeight="1" x14ac:dyDescent="0.15">
      <c r="A205" s="21"/>
      <c r="B205" s="20"/>
      <c r="C205" s="250" t="s">
        <v>212</v>
      </c>
      <c r="D205" s="251"/>
      <c r="E205" s="44">
        <v>55</v>
      </c>
      <c r="F205" s="44">
        <v>174</v>
      </c>
      <c r="G205" s="44">
        <v>110</v>
      </c>
      <c r="H205" s="81">
        <v>63.218390804597703</v>
      </c>
      <c r="L205" s="34"/>
      <c r="M205" s="34"/>
      <c r="N205" s="34"/>
    </row>
    <row r="206" spans="1:14" ht="15" customHeight="1" x14ac:dyDescent="0.15">
      <c r="A206" s="21"/>
      <c r="B206" s="20"/>
      <c r="C206" s="250" t="s">
        <v>211</v>
      </c>
      <c r="D206" s="251"/>
      <c r="E206" s="44">
        <v>16</v>
      </c>
      <c r="F206" s="44">
        <v>62</v>
      </c>
      <c r="G206" s="44">
        <v>43</v>
      </c>
      <c r="H206" s="81">
        <v>69.354838709677423</v>
      </c>
      <c r="L206" s="34"/>
      <c r="M206" s="34"/>
      <c r="N206" s="34"/>
    </row>
    <row r="207" spans="1:14" ht="15" customHeight="1" x14ac:dyDescent="0.15">
      <c r="A207" s="21"/>
      <c r="B207" s="30"/>
      <c r="C207" s="252" t="s">
        <v>6</v>
      </c>
      <c r="D207" s="253"/>
      <c r="E207" s="43">
        <v>59</v>
      </c>
      <c r="F207" s="43">
        <v>194</v>
      </c>
      <c r="G207" s="43">
        <v>63</v>
      </c>
      <c r="H207" s="76">
        <v>32.47422680412371</v>
      </c>
      <c r="L207" s="34"/>
      <c r="M207" s="34"/>
      <c r="N207" s="34"/>
    </row>
    <row r="208" spans="1:14" ht="15" customHeight="1" x14ac:dyDescent="0.15">
      <c r="A208" s="21"/>
      <c r="B208" s="20" t="s">
        <v>12</v>
      </c>
      <c r="C208" s="254" t="s">
        <v>220</v>
      </c>
      <c r="D208" s="255"/>
      <c r="E208" s="44">
        <v>3</v>
      </c>
      <c r="F208" s="44">
        <v>11</v>
      </c>
      <c r="G208" s="44">
        <v>2</v>
      </c>
      <c r="H208" s="81">
        <v>18.181818181818183</v>
      </c>
      <c r="L208" s="34"/>
      <c r="M208" s="34"/>
      <c r="N208" s="34"/>
    </row>
    <row r="209" spans="1:14" ht="15" customHeight="1" x14ac:dyDescent="0.15">
      <c r="A209" s="21"/>
      <c r="B209" s="20" t="s">
        <v>10</v>
      </c>
      <c r="C209" s="250" t="s">
        <v>219</v>
      </c>
      <c r="D209" s="251"/>
      <c r="E209" s="44">
        <v>9</v>
      </c>
      <c r="F209" s="44">
        <v>89</v>
      </c>
      <c r="G209" s="44">
        <v>35</v>
      </c>
      <c r="H209" s="81">
        <v>39.325842696629216</v>
      </c>
      <c r="L209" s="34"/>
      <c r="M209" s="34"/>
      <c r="N209" s="34"/>
    </row>
    <row r="210" spans="1:14" ht="15" customHeight="1" x14ac:dyDescent="0.15">
      <c r="A210" s="21"/>
      <c r="B210" s="20" t="s">
        <v>8</v>
      </c>
      <c r="C210" s="250" t="s">
        <v>218</v>
      </c>
      <c r="D210" s="251"/>
      <c r="E210" s="44">
        <v>19</v>
      </c>
      <c r="F210" s="44">
        <v>102</v>
      </c>
      <c r="G210" s="44">
        <v>28</v>
      </c>
      <c r="H210" s="81">
        <v>27.450980392156865</v>
      </c>
      <c r="L210" s="34"/>
      <c r="M210" s="34"/>
      <c r="N210" s="34"/>
    </row>
    <row r="211" spans="1:14" ht="15" customHeight="1" x14ac:dyDescent="0.15">
      <c r="A211" s="21"/>
      <c r="B211" s="21"/>
      <c r="C211" s="250" t="s">
        <v>217</v>
      </c>
      <c r="D211" s="251"/>
      <c r="E211" s="44">
        <v>88</v>
      </c>
      <c r="F211" s="44">
        <v>465</v>
      </c>
      <c r="G211" s="44">
        <v>162</v>
      </c>
      <c r="H211" s="81">
        <v>34.838709677419352</v>
      </c>
      <c r="L211" s="34"/>
      <c r="M211" s="34"/>
      <c r="N211" s="34"/>
    </row>
    <row r="212" spans="1:14" ht="15" customHeight="1" x14ac:dyDescent="0.15">
      <c r="A212" s="21"/>
      <c r="B212" s="20"/>
      <c r="C212" s="250" t="s">
        <v>216</v>
      </c>
      <c r="D212" s="251"/>
      <c r="E212" s="44">
        <v>260</v>
      </c>
      <c r="F212" s="44">
        <v>1557</v>
      </c>
      <c r="G212" s="44">
        <v>563</v>
      </c>
      <c r="H212" s="81">
        <v>36.159280667951187</v>
      </c>
      <c r="L212" s="34"/>
      <c r="M212" s="34"/>
      <c r="N212" s="34"/>
    </row>
    <row r="213" spans="1:14" ht="15" customHeight="1" x14ac:dyDescent="0.15">
      <c r="A213" s="21"/>
      <c r="B213" s="20"/>
      <c r="C213" s="250" t="s">
        <v>215</v>
      </c>
      <c r="D213" s="251"/>
      <c r="E213" s="44">
        <v>202</v>
      </c>
      <c r="F213" s="44">
        <v>1172</v>
      </c>
      <c r="G213" s="44">
        <v>414</v>
      </c>
      <c r="H213" s="81">
        <v>35.324232081911262</v>
      </c>
      <c r="L213" s="34"/>
      <c r="M213" s="34"/>
      <c r="N213" s="34"/>
    </row>
    <row r="214" spans="1:14" ht="15" customHeight="1" x14ac:dyDescent="0.15">
      <c r="A214" s="21"/>
      <c r="B214" s="20"/>
      <c r="C214" s="250" t="s">
        <v>214</v>
      </c>
      <c r="D214" s="251"/>
      <c r="E214" s="44">
        <v>64</v>
      </c>
      <c r="F214" s="44">
        <v>396</v>
      </c>
      <c r="G214" s="44">
        <v>175</v>
      </c>
      <c r="H214" s="81">
        <v>44.19191919191919</v>
      </c>
      <c r="L214" s="34"/>
      <c r="M214" s="34"/>
      <c r="N214" s="34"/>
    </row>
    <row r="215" spans="1:14" ht="15" customHeight="1" x14ac:dyDescent="0.15">
      <c r="A215" s="21"/>
      <c r="B215" s="20"/>
      <c r="C215" s="250" t="s">
        <v>213</v>
      </c>
      <c r="D215" s="251"/>
      <c r="E215" s="44">
        <v>16</v>
      </c>
      <c r="F215" s="44">
        <v>79</v>
      </c>
      <c r="G215" s="44">
        <v>49</v>
      </c>
      <c r="H215" s="81">
        <v>62.025316455696199</v>
      </c>
      <c r="L215" s="34"/>
      <c r="M215" s="34"/>
      <c r="N215" s="34"/>
    </row>
    <row r="216" spans="1:14" ht="15" customHeight="1" x14ac:dyDescent="0.15">
      <c r="A216" s="21"/>
      <c r="B216" s="20"/>
      <c r="C216" s="250" t="s">
        <v>212</v>
      </c>
      <c r="D216" s="251"/>
      <c r="E216" s="44">
        <v>1</v>
      </c>
      <c r="F216" s="44">
        <v>10</v>
      </c>
      <c r="G216" s="44">
        <v>6</v>
      </c>
      <c r="H216" s="81">
        <v>60</v>
      </c>
      <c r="L216" s="34"/>
      <c r="M216" s="34"/>
      <c r="N216" s="34"/>
    </row>
    <row r="217" spans="1:14" ht="15" customHeight="1" x14ac:dyDescent="0.15">
      <c r="A217" s="21"/>
      <c r="B217" s="20"/>
      <c r="C217" s="250" t="s">
        <v>211</v>
      </c>
      <c r="D217" s="251"/>
      <c r="E217" s="44">
        <v>0</v>
      </c>
      <c r="F217" s="44">
        <v>0</v>
      </c>
      <c r="G217" s="44">
        <v>0</v>
      </c>
      <c r="H217" s="81" t="s">
        <v>387</v>
      </c>
      <c r="L217" s="34"/>
      <c r="M217" s="34"/>
      <c r="N217" s="34"/>
    </row>
    <row r="218" spans="1:14" ht="15" customHeight="1" x14ac:dyDescent="0.15">
      <c r="A218" s="21"/>
      <c r="B218" s="30"/>
      <c r="C218" s="252" t="s">
        <v>6</v>
      </c>
      <c r="D218" s="253"/>
      <c r="E218" s="43">
        <v>10</v>
      </c>
      <c r="F218" s="43">
        <v>42</v>
      </c>
      <c r="G218" s="43">
        <v>15</v>
      </c>
      <c r="H218" s="76">
        <v>35.714285714285715</v>
      </c>
      <c r="L218" s="34"/>
      <c r="M218" s="34"/>
      <c r="N218" s="34"/>
    </row>
    <row r="219" spans="1:14" ht="15" customHeight="1" x14ac:dyDescent="0.15">
      <c r="A219" s="21"/>
      <c r="B219" s="20" t="s">
        <v>28</v>
      </c>
      <c r="C219" s="254" t="s">
        <v>220</v>
      </c>
      <c r="D219" s="255"/>
      <c r="E219" s="44">
        <v>12</v>
      </c>
      <c r="F219" s="44">
        <v>28</v>
      </c>
      <c r="G219" s="44">
        <v>7</v>
      </c>
      <c r="H219" s="81">
        <v>25</v>
      </c>
      <c r="L219" s="34"/>
      <c r="M219" s="34"/>
      <c r="N219" s="34"/>
    </row>
    <row r="220" spans="1:14" ht="15" customHeight="1" x14ac:dyDescent="0.15">
      <c r="A220" s="21"/>
      <c r="B220" s="20" t="s">
        <v>27</v>
      </c>
      <c r="C220" s="250" t="s">
        <v>219</v>
      </c>
      <c r="D220" s="251"/>
      <c r="E220" s="44">
        <v>22</v>
      </c>
      <c r="F220" s="44">
        <v>46</v>
      </c>
      <c r="G220" s="44">
        <v>5</v>
      </c>
      <c r="H220" s="81">
        <v>10.869565217391305</v>
      </c>
      <c r="L220" s="34"/>
      <c r="M220" s="34"/>
      <c r="N220" s="34"/>
    </row>
    <row r="221" spans="1:14" ht="15" customHeight="1" x14ac:dyDescent="0.15">
      <c r="A221" s="21"/>
      <c r="B221" s="20" t="s">
        <v>26</v>
      </c>
      <c r="C221" s="250" t="s">
        <v>218</v>
      </c>
      <c r="D221" s="251"/>
      <c r="E221" s="44">
        <v>42</v>
      </c>
      <c r="F221" s="44">
        <v>74</v>
      </c>
      <c r="G221" s="44">
        <v>3</v>
      </c>
      <c r="H221" s="81">
        <v>4.0540540540540544</v>
      </c>
      <c r="L221" s="34"/>
      <c r="M221" s="34"/>
      <c r="N221" s="34"/>
    </row>
    <row r="222" spans="1:14" ht="15" customHeight="1" x14ac:dyDescent="0.15">
      <c r="A222" s="21"/>
      <c r="B222" s="20"/>
      <c r="C222" s="250" t="s">
        <v>217</v>
      </c>
      <c r="D222" s="251"/>
      <c r="E222" s="44">
        <v>67</v>
      </c>
      <c r="F222" s="44">
        <v>178</v>
      </c>
      <c r="G222" s="44">
        <v>29</v>
      </c>
      <c r="H222" s="81">
        <v>16.292134831460675</v>
      </c>
      <c r="L222" s="34"/>
      <c r="M222" s="34"/>
      <c r="N222" s="34"/>
    </row>
    <row r="223" spans="1:14" ht="15" customHeight="1" x14ac:dyDescent="0.15">
      <c r="A223" s="21"/>
      <c r="B223" s="20"/>
      <c r="C223" s="250" t="s">
        <v>216</v>
      </c>
      <c r="D223" s="251"/>
      <c r="E223" s="44">
        <v>194</v>
      </c>
      <c r="F223" s="44">
        <v>664</v>
      </c>
      <c r="G223" s="44">
        <v>141</v>
      </c>
      <c r="H223" s="81">
        <v>21.234939759036145</v>
      </c>
      <c r="L223" s="34"/>
      <c r="M223" s="34"/>
      <c r="N223" s="34"/>
    </row>
    <row r="224" spans="1:14" ht="15" customHeight="1" x14ac:dyDescent="0.15">
      <c r="A224" s="21"/>
      <c r="B224" s="20"/>
      <c r="C224" s="250" t="s">
        <v>215</v>
      </c>
      <c r="D224" s="251"/>
      <c r="E224" s="44">
        <v>250</v>
      </c>
      <c r="F224" s="44">
        <v>940</v>
      </c>
      <c r="G224" s="44">
        <v>270</v>
      </c>
      <c r="H224" s="81">
        <v>28.723404255319153</v>
      </c>
      <c r="L224" s="34"/>
      <c r="M224" s="34"/>
      <c r="N224" s="34"/>
    </row>
    <row r="225" spans="1:14" ht="15" customHeight="1" x14ac:dyDescent="0.15">
      <c r="A225" s="21"/>
      <c r="B225" s="20"/>
      <c r="C225" s="250" t="s">
        <v>214</v>
      </c>
      <c r="D225" s="251"/>
      <c r="E225" s="44">
        <v>205</v>
      </c>
      <c r="F225" s="44">
        <v>664</v>
      </c>
      <c r="G225" s="44">
        <v>255</v>
      </c>
      <c r="H225" s="81">
        <v>38.403614457831324</v>
      </c>
      <c r="L225" s="34"/>
      <c r="M225" s="34"/>
      <c r="N225" s="34"/>
    </row>
    <row r="226" spans="1:14" ht="15" customHeight="1" x14ac:dyDescent="0.15">
      <c r="A226" s="21"/>
      <c r="B226" s="20"/>
      <c r="C226" s="250" t="s">
        <v>213</v>
      </c>
      <c r="D226" s="251"/>
      <c r="E226" s="44">
        <v>87</v>
      </c>
      <c r="F226" s="44">
        <v>302</v>
      </c>
      <c r="G226" s="44">
        <v>140</v>
      </c>
      <c r="H226" s="81">
        <v>46.357615894039732</v>
      </c>
      <c r="L226" s="34"/>
      <c r="M226" s="34"/>
      <c r="N226" s="34"/>
    </row>
    <row r="227" spans="1:14" ht="15" customHeight="1" x14ac:dyDescent="0.15">
      <c r="A227" s="21"/>
      <c r="B227" s="20"/>
      <c r="C227" s="250" t="s">
        <v>212</v>
      </c>
      <c r="D227" s="251"/>
      <c r="E227" s="44">
        <v>44</v>
      </c>
      <c r="F227" s="44">
        <v>121</v>
      </c>
      <c r="G227" s="44">
        <v>83</v>
      </c>
      <c r="H227" s="81">
        <v>68.59504132231406</v>
      </c>
      <c r="L227" s="34"/>
      <c r="M227" s="34"/>
      <c r="N227" s="34"/>
    </row>
    <row r="228" spans="1:14" ht="15" customHeight="1" x14ac:dyDescent="0.15">
      <c r="A228" s="21"/>
      <c r="B228" s="20"/>
      <c r="C228" s="250" t="s">
        <v>211</v>
      </c>
      <c r="D228" s="251"/>
      <c r="E228" s="44">
        <v>15</v>
      </c>
      <c r="F228" s="44">
        <v>56</v>
      </c>
      <c r="G228" s="44">
        <v>43</v>
      </c>
      <c r="H228" s="81">
        <v>76.785714285714292</v>
      </c>
      <c r="L228" s="34"/>
      <c r="M228" s="34"/>
      <c r="N228" s="34"/>
    </row>
    <row r="229" spans="1:14" ht="15" customHeight="1" x14ac:dyDescent="0.15">
      <c r="A229" s="21"/>
      <c r="B229" s="30"/>
      <c r="C229" s="252" t="s">
        <v>6</v>
      </c>
      <c r="D229" s="253"/>
      <c r="E229" s="43">
        <v>25</v>
      </c>
      <c r="F229" s="43">
        <v>71</v>
      </c>
      <c r="G229" s="43">
        <v>14</v>
      </c>
      <c r="H229" s="76">
        <v>19.718309859154928</v>
      </c>
      <c r="L229" s="34"/>
      <c r="M229" s="34"/>
      <c r="N229" s="34"/>
    </row>
    <row r="230" spans="1:14" ht="15" customHeight="1" x14ac:dyDescent="0.15">
      <c r="A230" s="21"/>
      <c r="B230" s="243" t="s">
        <v>25</v>
      </c>
      <c r="C230" s="254" t="s">
        <v>220</v>
      </c>
      <c r="D230" s="255"/>
      <c r="E230" s="44">
        <v>12</v>
      </c>
      <c r="F230" s="44">
        <v>23</v>
      </c>
      <c r="G230" s="44">
        <v>4</v>
      </c>
      <c r="H230" s="81">
        <v>17.391304347826086</v>
      </c>
      <c r="L230" s="34"/>
      <c r="M230" s="34"/>
      <c r="N230" s="34"/>
    </row>
    <row r="231" spans="1:14" ht="15" customHeight="1" x14ac:dyDescent="0.15">
      <c r="A231" s="21"/>
      <c r="B231" s="244"/>
      <c r="C231" s="250" t="s">
        <v>219</v>
      </c>
      <c r="D231" s="251"/>
      <c r="E231" s="44">
        <v>37</v>
      </c>
      <c r="F231" s="44">
        <v>83</v>
      </c>
      <c r="G231" s="44">
        <v>6</v>
      </c>
      <c r="H231" s="81">
        <v>7.2289156626506017</v>
      </c>
      <c r="L231" s="34"/>
      <c r="M231" s="34"/>
      <c r="N231" s="34"/>
    </row>
    <row r="232" spans="1:14" ht="15" customHeight="1" x14ac:dyDescent="0.15">
      <c r="A232" s="21"/>
      <c r="B232" s="244"/>
      <c r="C232" s="250" t="s">
        <v>218</v>
      </c>
      <c r="D232" s="251"/>
      <c r="E232" s="44">
        <v>126</v>
      </c>
      <c r="F232" s="44">
        <v>363</v>
      </c>
      <c r="G232" s="44">
        <v>22</v>
      </c>
      <c r="H232" s="81">
        <v>6.0606060606060606</v>
      </c>
      <c r="L232" s="34"/>
      <c r="M232" s="34"/>
      <c r="N232" s="34"/>
    </row>
    <row r="233" spans="1:14" ht="15" customHeight="1" x14ac:dyDescent="0.15">
      <c r="A233" s="21"/>
      <c r="B233" s="244"/>
      <c r="C233" s="250" t="s">
        <v>217</v>
      </c>
      <c r="D233" s="251"/>
      <c r="E233" s="44">
        <v>170</v>
      </c>
      <c r="F233" s="44">
        <v>553</v>
      </c>
      <c r="G233" s="44">
        <v>75</v>
      </c>
      <c r="H233" s="81">
        <v>13.562386980108499</v>
      </c>
      <c r="L233" s="34"/>
      <c r="M233" s="34"/>
      <c r="N233" s="34"/>
    </row>
    <row r="234" spans="1:14" ht="15" customHeight="1" x14ac:dyDescent="0.15">
      <c r="A234" s="21"/>
      <c r="B234" s="244"/>
      <c r="C234" s="250" t="s">
        <v>216</v>
      </c>
      <c r="D234" s="251"/>
      <c r="E234" s="44">
        <v>148</v>
      </c>
      <c r="F234" s="44">
        <v>501</v>
      </c>
      <c r="G234" s="44">
        <v>109</v>
      </c>
      <c r="H234" s="81">
        <v>21.756487025948104</v>
      </c>
      <c r="L234" s="34"/>
      <c r="M234" s="34"/>
      <c r="N234" s="34"/>
    </row>
    <row r="235" spans="1:14" ht="15" customHeight="1" x14ac:dyDescent="0.15">
      <c r="A235" s="21"/>
      <c r="B235" s="244"/>
      <c r="C235" s="250" t="s">
        <v>215</v>
      </c>
      <c r="D235" s="251"/>
      <c r="E235" s="44">
        <v>126</v>
      </c>
      <c r="F235" s="44">
        <v>371</v>
      </c>
      <c r="G235" s="44">
        <v>100</v>
      </c>
      <c r="H235" s="81">
        <v>26.954177897574123</v>
      </c>
      <c r="L235" s="34"/>
      <c r="M235" s="34"/>
      <c r="N235" s="34"/>
    </row>
    <row r="236" spans="1:14" ht="15" customHeight="1" x14ac:dyDescent="0.15">
      <c r="A236" s="21"/>
      <c r="B236" s="20"/>
      <c r="C236" s="250" t="s">
        <v>214</v>
      </c>
      <c r="D236" s="251"/>
      <c r="E236" s="44">
        <v>67</v>
      </c>
      <c r="F236" s="44">
        <v>239</v>
      </c>
      <c r="G236" s="44">
        <v>80</v>
      </c>
      <c r="H236" s="81">
        <v>33.472803347280333</v>
      </c>
      <c r="L236" s="34"/>
      <c r="M236" s="34"/>
      <c r="N236" s="34"/>
    </row>
    <row r="237" spans="1:14" ht="15" customHeight="1" x14ac:dyDescent="0.15">
      <c r="A237" s="21"/>
      <c r="B237" s="20"/>
      <c r="C237" s="250" t="s">
        <v>213</v>
      </c>
      <c r="D237" s="251"/>
      <c r="E237" s="44">
        <v>23</v>
      </c>
      <c r="F237" s="44">
        <v>74</v>
      </c>
      <c r="G237" s="44">
        <v>28</v>
      </c>
      <c r="H237" s="81">
        <v>37.837837837837839</v>
      </c>
      <c r="L237" s="34"/>
      <c r="M237" s="34"/>
      <c r="N237" s="34"/>
    </row>
    <row r="238" spans="1:14" ht="15" customHeight="1" x14ac:dyDescent="0.15">
      <c r="A238" s="21"/>
      <c r="B238" s="20"/>
      <c r="C238" s="250" t="s">
        <v>212</v>
      </c>
      <c r="D238" s="251"/>
      <c r="E238" s="44">
        <v>10</v>
      </c>
      <c r="F238" s="44">
        <v>43</v>
      </c>
      <c r="G238" s="44">
        <v>21</v>
      </c>
      <c r="H238" s="81">
        <v>48.837209302325576</v>
      </c>
      <c r="L238" s="34"/>
      <c r="M238" s="34"/>
      <c r="N238" s="34"/>
    </row>
    <row r="239" spans="1:14" ht="15" customHeight="1" x14ac:dyDescent="0.15">
      <c r="A239" s="21"/>
      <c r="B239" s="20"/>
      <c r="C239" s="250" t="s">
        <v>211</v>
      </c>
      <c r="D239" s="251"/>
      <c r="E239" s="44">
        <v>1</v>
      </c>
      <c r="F239" s="44">
        <v>6</v>
      </c>
      <c r="G239" s="44">
        <v>0</v>
      </c>
      <c r="H239" s="81">
        <v>0</v>
      </c>
      <c r="L239" s="34"/>
      <c r="M239" s="34"/>
      <c r="N239" s="34"/>
    </row>
    <row r="240" spans="1:14" ht="15" customHeight="1" x14ac:dyDescent="0.15">
      <c r="A240" s="18"/>
      <c r="B240" s="30"/>
      <c r="C240" s="252" t="s">
        <v>6</v>
      </c>
      <c r="D240" s="253"/>
      <c r="E240" s="43">
        <v>24</v>
      </c>
      <c r="F240" s="43">
        <v>81</v>
      </c>
      <c r="G240" s="43">
        <v>34</v>
      </c>
      <c r="H240" s="76">
        <v>41.975308641975303</v>
      </c>
      <c r="L240" s="34"/>
      <c r="M240" s="34"/>
      <c r="N240" s="34"/>
    </row>
    <row r="241" spans="1:14" ht="15" customHeight="1" x14ac:dyDescent="0.15">
      <c r="A241" s="21" t="s">
        <v>223</v>
      </c>
      <c r="B241" s="23" t="s">
        <v>17</v>
      </c>
      <c r="C241" s="254" t="s">
        <v>220</v>
      </c>
      <c r="D241" s="255"/>
      <c r="E241" s="44">
        <v>9</v>
      </c>
      <c r="F241" s="44">
        <v>23</v>
      </c>
      <c r="G241" s="44">
        <v>10</v>
      </c>
      <c r="H241" s="81">
        <v>43.478260869565219</v>
      </c>
      <c r="L241" s="34"/>
      <c r="M241" s="34"/>
      <c r="N241" s="34"/>
    </row>
    <row r="242" spans="1:14" ht="15" customHeight="1" x14ac:dyDescent="0.15">
      <c r="A242" s="21" t="s">
        <v>222</v>
      </c>
      <c r="B242" s="20" t="s">
        <v>15</v>
      </c>
      <c r="C242" s="250" t="s">
        <v>219</v>
      </c>
      <c r="D242" s="251"/>
      <c r="E242" s="44">
        <v>31</v>
      </c>
      <c r="F242" s="44">
        <v>57</v>
      </c>
      <c r="G242" s="44">
        <v>1</v>
      </c>
      <c r="H242" s="81">
        <v>1.7543859649122806</v>
      </c>
      <c r="L242" s="34"/>
      <c r="M242" s="34"/>
      <c r="N242" s="34"/>
    </row>
    <row r="243" spans="1:14" ht="15" customHeight="1" x14ac:dyDescent="0.15">
      <c r="A243" s="85" t="s">
        <v>221</v>
      </c>
      <c r="B243" s="20"/>
      <c r="C243" s="250" t="s">
        <v>218</v>
      </c>
      <c r="D243" s="251"/>
      <c r="E243" s="44">
        <v>164</v>
      </c>
      <c r="F243" s="44">
        <v>404</v>
      </c>
      <c r="G243" s="44">
        <v>26</v>
      </c>
      <c r="H243" s="81">
        <v>6.435643564356436</v>
      </c>
      <c r="L243" s="34"/>
      <c r="M243" s="34"/>
      <c r="N243" s="34"/>
    </row>
    <row r="244" spans="1:14" ht="15" customHeight="1" x14ac:dyDescent="0.15">
      <c r="A244" s="21"/>
      <c r="B244" s="20"/>
      <c r="C244" s="250" t="s">
        <v>217</v>
      </c>
      <c r="D244" s="251"/>
      <c r="E244" s="44">
        <v>338</v>
      </c>
      <c r="F244" s="44">
        <v>1274</v>
      </c>
      <c r="G244" s="44">
        <v>278</v>
      </c>
      <c r="H244" s="81">
        <v>21.821036106750395</v>
      </c>
      <c r="L244" s="34"/>
      <c r="M244" s="34"/>
      <c r="N244" s="34"/>
    </row>
    <row r="245" spans="1:14" ht="15" customHeight="1" x14ac:dyDescent="0.15">
      <c r="A245" s="21"/>
      <c r="B245" s="20"/>
      <c r="C245" s="250" t="s">
        <v>216</v>
      </c>
      <c r="D245" s="251"/>
      <c r="E245" s="44">
        <v>676</v>
      </c>
      <c r="F245" s="44">
        <v>3041</v>
      </c>
      <c r="G245" s="44">
        <v>890</v>
      </c>
      <c r="H245" s="81">
        <v>29.266688589279845</v>
      </c>
      <c r="L245" s="34"/>
      <c r="M245" s="34"/>
      <c r="N245" s="34"/>
    </row>
    <row r="246" spans="1:14" ht="15" customHeight="1" x14ac:dyDescent="0.15">
      <c r="A246" s="21"/>
      <c r="B246" s="20"/>
      <c r="C246" s="250" t="s">
        <v>215</v>
      </c>
      <c r="D246" s="251"/>
      <c r="E246" s="44">
        <v>606</v>
      </c>
      <c r="F246" s="44">
        <v>2618</v>
      </c>
      <c r="G246" s="44">
        <v>829</v>
      </c>
      <c r="H246" s="81">
        <v>31.665393430099314</v>
      </c>
      <c r="L246" s="34"/>
      <c r="M246" s="34"/>
      <c r="N246" s="34"/>
    </row>
    <row r="247" spans="1:14" ht="15" customHeight="1" x14ac:dyDescent="0.15">
      <c r="A247" s="21"/>
      <c r="B247" s="20"/>
      <c r="C247" s="250" t="s">
        <v>214</v>
      </c>
      <c r="D247" s="251"/>
      <c r="E247" s="44">
        <v>358</v>
      </c>
      <c r="F247" s="44">
        <v>1391</v>
      </c>
      <c r="G247" s="44">
        <v>543</v>
      </c>
      <c r="H247" s="81">
        <v>39.036664270309132</v>
      </c>
      <c r="L247" s="34"/>
      <c r="M247" s="34"/>
      <c r="N247" s="34"/>
    </row>
    <row r="248" spans="1:14" ht="15" customHeight="1" x14ac:dyDescent="0.15">
      <c r="A248" s="21"/>
      <c r="B248" s="20"/>
      <c r="C248" s="250" t="s">
        <v>213</v>
      </c>
      <c r="D248" s="251"/>
      <c r="E248" s="44">
        <v>133</v>
      </c>
      <c r="F248" s="44">
        <v>479</v>
      </c>
      <c r="G248" s="44">
        <v>232</v>
      </c>
      <c r="H248" s="81">
        <v>48.434237995824638</v>
      </c>
      <c r="L248" s="34"/>
      <c r="M248" s="34"/>
      <c r="N248" s="34"/>
    </row>
    <row r="249" spans="1:14" ht="15" customHeight="1" x14ac:dyDescent="0.15">
      <c r="A249" s="21"/>
      <c r="B249" s="20"/>
      <c r="C249" s="250" t="s">
        <v>212</v>
      </c>
      <c r="D249" s="251"/>
      <c r="E249" s="44">
        <v>55</v>
      </c>
      <c r="F249" s="44">
        <v>171</v>
      </c>
      <c r="G249" s="44">
        <v>107</v>
      </c>
      <c r="H249" s="81">
        <v>62.57309941520468</v>
      </c>
      <c r="L249" s="34"/>
      <c r="M249" s="34"/>
      <c r="N249" s="34"/>
    </row>
    <row r="250" spans="1:14" ht="15" customHeight="1" x14ac:dyDescent="0.15">
      <c r="A250" s="21"/>
      <c r="B250" s="20"/>
      <c r="C250" s="250" t="s">
        <v>211</v>
      </c>
      <c r="D250" s="251"/>
      <c r="E250" s="44">
        <v>17</v>
      </c>
      <c r="F250" s="44">
        <v>66</v>
      </c>
      <c r="G250" s="44">
        <v>47</v>
      </c>
      <c r="H250" s="81">
        <v>71.212121212121218</v>
      </c>
      <c r="L250" s="34"/>
      <c r="M250" s="34"/>
      <c r="N250" s="34"/>
    </row>
    <row r="251" spans="1:14" ht="15" customHeight="1" x14ac:dyDescent="0.15">
      <c r="A251" s="21"/>
      <c r="B251" s="30"/>
      <c r="C251" s="252" t="s">
        <v>6</v>
      </c>
      <c r="D251" s="253"/>
      <c r="E251" s="43">
        <v>59</v>
      </c>
      <c r="F251" s="43">
        <v>194</v>
      </c>
      <c r="G251" s="43">
        <v>63</v>
      </c>
      <c r="H251" s="76">
        <v>32.47422680412371</v>
      </c>
      <c r="L251" s="34"/>
      <c r="M251" s="34"/>
      <c r="N251" s="34"/>
    </row>
    <row r="252" spans="1:14" ht="15" customHeight="1" x14ac:dyDescent="0.15">
      <c r="A252" s="21"/>
      <c r="B252" s="20" t="s">
        <v>12</v>
      </c>
      <c r="C252" s="254" t="s">
        <v>220</v>
      </c>
      <c r="D252" s="255"/>
      <c r="E252" s="44">
        <v>1</v>
      </c>
      <c r="F252" s="44">
        <v>1</v>
      </c>
      <c r="G252" s="44">
        <v>1</v>
      </c>
      <c r="H252" s="81">
        <v>100</v>
      </c>
      <c r="L252" s="34"/>
      <c r="M252" s="34"/>
      <c r="N252" s="34"/>
    </row>
    <row r="253" spans="1:14" ht="15" customHeight="1" x14ac:dyDescent="0.15">
      <c r="A253" s="21"/>
      <c r="B253" s="20" t="s">
        <v>10</v>
      </c>
      <c r="C253" s="250" t="s">
        <v>219</v>
      </c>
      <c r="D253" s="251"/>
      <c r="E253" s="44">
        <v>1</v>
      </c>
      <c r="F253" s="44">
        <v>2</v>
      </c>
      <c r="G253" s="44">
        <v>1</v>
      </c>
      <c r="H253" s="81">
        <v>50</v>
      </c>
      <c r="L253" s="34"/>
      <c r="M253" s="34"/>
      <c r="N253" s="34"/>
    </row>
    <row r="254" spans="1:14" ht="15" customHeight="1" x14ac:dyDescent="0.15">
      <c r="A254" s="21"/>
      <c r="B254" s="20" t="s">
        <v>8</v>
      </c>
      <c r="C254" s="250" t="s">
        <v>218</v>
      </c>
      <c r="D254" s="251"/>
      <c r="E254" s="44">
        <v>6</v>
      </c>
      <c r="F254" s="44">
        <v>26</v>
      </c>
      <c r="G254" s="44">
        <v>6</v>
      </c>
      <c r="H254" s="81">
        <v>23.076923076923077</v>
      </c>
      <c r="L254" s="34"/>
      <c r="M254" s="34"/>
      <c r="N254" s="34"/>
    </row>
    <row r="255" spans="1:14" ht="15" customHeight="1" x14ac:dyDescent="0.15">
      <c r="A255" s="21"/>
      <c r="B255" s="21"/>
      <c r="C255" s="250" t="s">
        <v>217</v>
      </c>
      <c r="D255" s="251"/>
      <c r="E255" s="44">
        <v>89</v>
      </c>
      <c r="F255" s="44">
        <v>494</v>
      </c>
      <c r="G255" s="44">
        <v>157</v>
      </c>
      <c r="H255" s="81">
        <v>31.781376518218625</v>
      </c>
      <c r="L255" s="34"/>
      <c r="M255" s="34"/>
      <c r="N255" s="34"/>
    </row>
    <row r="256" spans="1:14" ht="15" customHeight="1" x14ac:dyDescent="0.15">
      <c r="A256" s="21"/>
      <c r="B256" s="20"/>
      <c r="C256" s="250" t="s">
        <v>216</v>
      </c>
      <c r="D256" s="251"/>
      <c r="E256" s="44">
        <v>269</v>
      </c>
      <c r="F256" s="44">
        <v>1617</v>
      </c>
      <c r="G256" s="44">
        <v>584</v>
      </c>
      <c r="H256" s="81">
        <v>36.11626468769326</v>
      </c>
      <c r="L256" s="34"/>
      <c r="M256" s="34"/>
      <c r="N256" s="34"/>
    </row>
    <row r="257" spans="1:14" ht="15" customHeight="1" x14ac:dyDescent="0.15">
      <c r="A257" s="21"/>
      <c r="B257" s="20"/>
      <c r="C257" s="250" t="s">
        <v>215</v>
      </c>
      <c r="D257" s="251"/>
      <c r="E257" s="44">
        <v>209</v>
      </c>
      <c r="F257" s="44">
        <v>1206</v>
      </c>
      <c r="G257" s="44">
        <v>427</v>
      </c>
      <c r="H257" s="81">
        <v>35.406301824212271</v>
      </c>
      <c r="L257" s="34"/>
      <c r="M257" s="34"/>
      <c r="N257" s="34"/>
    </row>
    <row r="258" spans="1:14" ht="15" customHeight="1" x14ac:dyDescent="0.15">
      <c r="A258" s="21"/>
      <c r="B258" s="20"/>
      <c r="C258" s="250" t="s">
        <v>214</v>
      </c>
      <c r="D258" s="251"/>
      <c r="E258" s="44">
        <v>70</v>
      </c>
      <c r="F258" s="44">
        <v>446</v>
      </c>
      <c r="G258" s="44">
        <v>203</v>
      </c>
      <c r="H258" s="81">
        <v>45.515695067264573</v>
      </c>
      <c r="L258" s="34"/>
      <c r="M258" s="34"/>
      <c r="N258" s="34"/>
    </row>
    <row r="259" spans="1:14" ht="15" customHeight="1" x14ac:dyDescent="0.15">
      <c r="A259" s="21"/>
      <c r="B259" s="20"/>
      <c r="C259" s="250" t="s">
        <v>213</v>
      </c>
      <c r="D259" s="251"/>
      <c r="E259" s="44">
        <v>16</v>
      </c>
      <c r="F259" s="44">
        <v>79</v>
      </c>
      <c r="G259" s="44">
        <v>49</v>
      </c>
      <c r="H259" s="81">
        <v>62.025316455696199</v>
      </c>
      <c r="L259" s="34"/>
      <c r="M259" s="34"/>
      <c r="N259" s="34"/>
    </row>
    <row r="260" spans="1:14" ht="15" customHeight="1" x14ac:dyDescent="0.15">
      <c r="A260" s="21"/>
      <c r="B260" s="20"/>
      <c r="C260" s="250" t="s">
        <v>212</v>
      </c>
      <c r="D260" s="251"/>
      <c r="E260" s="44">
        <v>1</v>
      </c>
      <c r="F260" s="44">
        <v>10</v>
      </c>
      <c r="G260" s="44">
        <v>6</v>
      </c>
      <c r="H260" s="81">
        <v>60</v>
      </c>
      <c r="L260" s="34"/>
      <c r="M260" s="34"/>
      <c r="N260" s="34"/>
    </row>
    <row r="261" spans="1:14" ht="15" customHeight="1" x14ac:dyDescent="0.15">
      <c r="A261" s="21"/>
      <c r="B261" s="20"/>
      <c r="C261" s="250" t="s">
        <v>211</v>
      </c>
      <c r="D261" s="251"/>
      <c r="E261" s="44">
        <v>0</v>
      </c>
      <c r="F261" s="44">
        <v>0</v>
      </c>
      <c r="G261" s="44">
        <v>0</v>
      </c>
      <c r="H261" s="81" t="s">
        <v>387</v>
      </c>
      <c r="L261" s="34"/>
      <c r="M261" s="34"/>
      <c r="N261" s="34"/>
    </row>
    <row r="262" spans="1:14" ht="15" customHeight="1" x14ac:dyDescent="0.15">
      <c r="A262" s="21"/>
      <c r="B262" s="30"/>
      <c r="C262" s="252" t="s">
        <v>6</v>
      </c>
      <c r="D262" s="253"/>
      <c r="E262" s="43">
        <v>10</v>
      </c>
      <c r="F262" s="43">
        <v>42</v>
      </c>
      <c r="G262" s="43">
        <v>15</v>
      </c>
      <c r="H262" s="76">
        <v>35.714285714285715</v>
      </c>
      <c r="L262" s="34"/>
      <c r="M262" s="34"/>
      <c r="N262" s="34"/>
    </row>
    <row r="263" spans="1:14" ht="15" customHeight="1" x14ac:dyDescent="0.15">
      <c r="A263" s="21"/>
      <c r="B263" s="20" t="s">
        <v>28</v>
      </c>
      <c r="C263" s="254" t="s">
        <v>220</v>
      </c>
      <c r="D263" s="255"/>
      <c r="E263" s="44">
        <v>6</v>
      </c>
      <c r="F263" s="44">
        <v>16</v>
      </c>
      <c r="G263" s="44">
        <v>5</v>
      </c>
      <c r="H263" s="81">
        <v>31.25</v>
      </c>
      <c r="L263" s="34"/>
      <c r="M263" s="34"/>
      <c r="N263" s="34"/>
    </row>
    <row r="264" spans="1:14" ht="15" customHeight="1" x14ac:dyDescent="0.15">
      <c r="A264" s="21"/>
      <c r="B264" s="20" t="s">
        <v>27</v>
      </c>
      <c r="C264" s="250" t="s">
        <v>219</v>
      </c>
      <c r="D264" s="251"/>
      <c r="E264" s="44">
        <v>10</v>
      </c>
      <c r="F264" s="44">
        <v>19</v>
      </c>
      <c r="G264" s="44">
        <v>0</v>
      </c>
      <c r="H264" s="81">
        <v>0</v>
      </c>
      <c r="L264" s="34"/>
      <c r="M264" s="34"/>
      <c r="N264" s="34"/>
    </row>
    <row r="265" spans="1:14" ht="15" customHeight="1" x14ac:dyDescent="0.15">
      <c r="A265" s="21"/>
      <c r="B265" s="20" t="s">
        <v>26</v>
      </c>
      <c r="C265" s="250" t="s">
        <v>218</v>
      </c>
      <c r="D265" s="251"/>
      <c r="E265" s="44">
        <v>47</v>
      </c>
      <c r="F265" s="44">
        <v>89</v>
      </c>
      <c r="G265" s="44">
        <v>7</v>
      </c>
      <c r="H265" s="81">
        <v>7.8651685393258424</v>
      </c>
      <c r="L265" s="34"/>
      <c r="M265" s="34"/>
      <c r="N265" s="34"/>
    </row>
    <row r="266" spans="1:14" ht="15" customHeight="1" x14ac:dyDescent="0.15">
      <c r="A266" s="21"/>
      <c r="B266" s="20"/>
      <c r="C266" s="250" t="s">
        <v>217</v>
      </c>
      <c r="D266" s="251"/>
      <c r="E266" s="44">
        <v>63</v>
      </c>
      <c r="F266" s="44">
        <v>162</v>
      </c>
      <c r="G266" s="44">
        <v>18</v>
      </c>
      <c r="H266" s="81">
        <v>11.111111111111111</v>
      </c>
      <c r="L266" s="34"/>
      <c r="M266" s="34"/>
      <c r="N266" s="34"/>
    </row>
    <row r="267" spans="1:14" ht="15" customHeight="1" x14ac:dyDescent="0.15">
      <c r="A267" s="21"/>
      <c r="B267" s="20"/>
      <c r="C267" s="250" t="s">
        <v>216</v>
      </c>
      <c r="D267" s="251"/>
      <c r="E267" s="44">
        <v>193</v>
      </c>
      <c r="F267" s="44">
        <v>648</v>
      </c>
      <c r="G267" s="44">
        <v>137</v>
      </c>
      <c r="H267" s="81">
        <v>21.141975308641975</v>
      </c>
      <c r="L267" s="34"/>
      <c r="M267" s="34"/>
      <c r="N267" s="34"/>
    </row>
    <row r="268" spans="1:14" ht="15" customHeight="1" x14ac:dyDescent="0.15">
      <c r="A268" s="21"/>
      <c r="B268" s="20"/>
      <c r="C268" s="250" t="s">
        <v>215</v>
      </c>
      <c r="D268" s="251"/>
      <c r="E268" s="44">
        <v>254</v>
      </c>
      <c r="F268" s="44">
        <v>950</v>
      </c>
      <c r="G268" s="44">
        <v>273</v>
      </c>
      <c r="H268" s="81">
        <v>28.736842105263161</v>
      </c>
      <c r="L268" s="34"/>
      <c r="M268" s="34"/>
      <c r="N268" s="34"/>
    </row>
    <row r="269" spans="1:14" ht="15" customHeight="1" x14ac:dyDescent="0.15">
      <c r="A269" s="21"/>
      <c r="B269" s="20"/>
      <c r="C269" s="250" t="s">
        <v>214</v>
      </c>
      <c r="D269" s="251"/>
      <c r="E269" s="44">
        <v>214</v>
      </c>
      <c r="F269" s="44">
        <v>697</v>
      </c>
      <c r="G269" s="44">
        <v>262</v>
      </c>
      <c r="H269" s="81">
        <v>37.589670014347206</v>
      </c>
      <c r="L269" s="34"/>
      <c r="M269" s="34"/>
      <c r="N269" s="34"/>
    </row>
    <row r="270" spans="1:14" ht="15" customHeight="1" x14ac:dyDescent="0.15">
      <c r="A270" s="21"/>
      <c r="B270" s="20"/>
      <c r="C270" s="250" t="s">
        <v>213</v>
      </c>
      <c r="D270" s="251"/>
      <c r="E270" s="44">
        <v>91</v>
      </c>
      <c r="F270" s="44">
        <v>314</v>
      </c>
      <c r="G270" s="44">
        <v>147</v>
      </c>
      <c r="H270" s="81">
        <v>46.815286624203821</v>
      </c>
      <c r="L270" s="34"/>
      <c r="M270" s="34"/>
      <c r="N270" s="34"/>
    </row>
    <row r="271" spans="1:14" ht="15" customHeight="1" x14ac:dyDescent="0.15">
      <c r="A271" s="21"/>
      <c r="B271" s="20"/>
      <c r="C271" s="250" t="s">
        <v>212</v>
      </c>
      <c r="D271" s="251"/>
      <c r="E271" s="44">
        <v>44</v>
      </c>
      <c r="F271" s="44">
        <v>118</v>
      </c>
      <c r="G271" s="44">
        <v>80</v>
      </c>
      <c r="H271" s="81">
        <v>67.796610169491515</v>
      </c>
      <c r="L271" s="34"/>
      <c r="M271" s="34"/>
      <c r="N271" s="34"/>
    </row>
    <row r="272" spans="1:14" ht="15" customHeight="1" x14ac:dyDescent="0.15">
      <c r="A272" s="21"/>
      <c r="B272" s="20"/>
      <c r="C272" s="250" t="s">
        <v>211</v>
      </c>
      <c r="D272" s="251"/>
      <c r="E272" s="44">
        <v>16</v>
      </c>
      <c r="F272" s="44">
        <v>60</v>
      </c>
      <c r="G272" s="44">
        <v>47</v>
      </c>
      <c r="H272" s="81">
        <v>78.333333333333329</v>
      </c>
      <c r="L272" s="34"/>
      <c r="M272" s="34"/>
      <c r="N272" s="34"/>
    </row>
    <row r="273" spans="1:14" ht="15" customHeight="1" x14ac:dyDescent="0.15">
      <c r="A273" s="21"/>
      <c r="B273" s="30"/>
      <c r="C273" s="252" t="s">
        <v>6</v>
      </c>
      <c r="D273" s="253"/>
      <c r="E273" s="43">
        <v>25</v>
      </c>
      <c r="F273" s="43">
        <v>71</v>
      </c>
      <c r="G273" s="43">
        <v>14</v>
      </c>
      <c r="H273" s="76">
        <v>19.718309859154928</v>
      </c>
      <c r="L273" s="34"/>
      <c r="M273" s="34"/>
      <c r="N273" s="34"/>
    </row>
    <row r="274" spans="1:14" ht="15" customHeight="1" x14ac:dyDescent="0.15">
      <c r="A274" s="21"/>
      <c r="B274" s="243" t="s">
        <v>25</v>
      </c>
      <c r="C274" s="254" t="s">
        <v>220</v>
      </c>
      <c r="D274" s="255"/>
      <c r="E274" s="44">
        <v>2</v>
      </c>
      <c r="F274" s="44">
        <v>6</v>
      </c>
      <c r="G274" s="44">
        <v>4</v>
      </c>
      <c r="H274" s="81">
        <v>66.666666666666657</v>
      </c>
      <c r="L274" s="34"/>
      <c r="M274" s="34"/>
      <c r="N274" s="34"/>
    </row>
    <row r="275" spans="1:14" ht="15" customHeight="1" x14ac:dyDescent="0.15">
      <c r="A275" s="21"/>
      <c r="B275" s="244"/>
      <c r="C275" s="250" t="s">
        <v>219</v>
      </c>
      <c r="D275" s="251"/>
      <c r="E275" s="44">
        <v>20</v>
      </c>
      <c r="F275" s="44">
        <v>36</v>
      </c>
      <c r="G275" s="44">
        <v>0</v>
      </c>
      <c r="H275" s="81">
        <v>0</v>
      </c>
      <c r="L275" s="34"/>
      <c r="M275" s="34"/>
      <c r="N275" s="34"/>
    </row>
    <row r="276" spans="1:14" ht="15" customHeight="1" x14ac:dyDescent="0.15">
      <c r="A276" s="21"/>
      <c r="B276" s="244"/>
      <c r="C276" s="250" t="s">
        <v>218</v>
      </c>
      <c r="D276" s="251"/>
      <c r="E276" s="44">
        <v>106</v>
      </c>
      <c r="F276" s="44">
        <v>268</v>
      </c>
      <c r="G276" s="44">
        <v>13</v>
      </c>
      <c r="H276" s="81">
        <v>4.8507462686567164</v>
      </c>
      <c r="L276" s="34"/>
      <c r="M276" s="34"/>
      <c r="N276" s="34"/>
    </row>
    <row r="277" spans="1:14" ht="15" customHeight="1" x14ac:dyDescent="0.15">
      <c r="A277" s="21"/>
      <c r="B277" s="244"/>
      <c r="C277" s="250" t="s">
        <v>217</v>
      </c>
      <c r="D277" s="251"/>
      <c r="E277" s="44">
        <v>167</v>
      </c>
      <c r="F277" s="44">
        <v>516</v>
      </c>
      <c r="G277" s="44">
        <v>62</v>
      </c>
      <c r="H277" s="81">
        <v>12.015503875968992</v>
      </c>
      <c r="L277" s="34"/>
      <c r="M277" s="34"/>
      <c r="N277" s="34"/>
    </row>
    <row r="278" spans="1:14" ht="15" customHeight="1" x14ac:dyDescent="0.15">
      <c r="A278" s="21"/>
      <c r="B278" s="244"/>
      <c r="C278" s="250" t="s">
        <v>216</v>
      </c>
      <c r="D278" s="251"/>
      <c r="E278" s="44">
        <v>186</v>
      </c>
      <c r="F278" s="44">
        <v>648</v>
      </c>
      <c r="G278" s="44">
        <v>120</v>
      </c>
      <c r="H278" s="81">
        <v>18.518518518518519</v>
      </c>
      <c r="L278" s="34"/>
      <c r="M278" s="34"/>
      <c r="N278" s="34"/>
    </row>
    <row r="279" spans="1:14" ht="15" customHeight="1" x14ac:dyDescent="0.15">
      <c r="A279" s="21"/>
      <c r="B279" s="244"/>
      <c r="C279" s="250" t="s">
        <v>215</v>
      </c>
      <c r="D279" s="251"/>
      <c r="E279" s="44">
        <v>134</v>
      </c>
      <c r="F279" s="44">
        <v>413</v>
      </c>
      <c r="G279" s="44">
        <v>114</v>
      </c>
      <c r="H279" s="81">
        <v>27.602905569007262</v>
      </c>
      <c r="L279" s="34"/>
      <c r="M279" s="34"/>
      <c r="N279" s="34"/>
    </row>
    <row r="280" spans="1:14" ht="15" customHeight="1" x14ac:dyDescent="0.15">
      <c r="A280" s="21"/>
      <c r="B280" s="20"/>
      <c r="C280" s="250" t="s">
        <v>214</v>
      </c>
      <c r="D280" s="251"/>
      <c r="E280" s="44">
        <v>68</v>
      </c>
      <c r="F280" s="44">
        <v>234</v>
      </c>
      <c r="G280" s="44">
        <v>75</v>
      </c>
      <c r="H280" s="81">
        <v>32.051282051282051</v>
      </c>
      <c r="L280" s="34"/>
      <c r="M280" s="34"/>
      <c r="N280" s="34"/>
    </row>
    <row r="281" spans="1:14" ht="15" customHeight="1" x14ac:dyDescent="0.15">
      <c r="A281" s="21"/>
      <c r="B281" s="20"/>
      <c r="C281" s="250" t="s">
        <v>213</v>
      </c>
      <c r="D281" s="251"/>
      <c r="E281" s="44">
        <v>26</v>
      </c>
      <c r="F281" s="44">
        <v>86</v>
      </c>
      <c r="G281" s="44">
        <v>36</v>
      </c>
      <c r="H281" s="81">
        <v>41.860465116279073</v>
      </c>
      <c r="L281" s="34"/>
      <c r="M281" s="34"/>
      <c r="N281" s="34"/>
    </row>
    <row r="282" spans="1:14" ht="15" customHeight="1" x14ac:dyDescent="0.15">
      <c r="A282" s="21"/>
      <c r="B282" s="20"/>
      <c r="C282" s="250" t="s">
        <v>212</v>
      </c>
      <c r="D282" s="251"/>
      <c r="E282" s="44">
        <v>10</v>
      </c>
      <c r="F282" s="44">
        <v>43</v>
      </c>
      <c r="G282" s="44">
        <v>21</v>
      </c>
      <c r="H282" s="81">
        <v>48.837209302325576</v>
      </c>
      <c r="L282" s="34"/>
      <c r="M282" s="34"/>
      <c r="N282" s="34"/>
    </row>
    <row r="283" spans="1:14" ht="15" customHeight="1" x14ac:dyDescent="0.15">
      <c r="A283" s="21"/>
      <c r="B283" s="20"/>
      <c r="C283" s="250" t="s">
        <v>211</v>
      </c>
      <c r="D283" s="251"/>
      <c r="E283" s="44">
        <v>1</v>
      </c>
      <c r="F283" s="44">
        <v>6</v>
      </c>
      <c r="G283" s="44">
        <v>0</v>
      </c>
      <c r="H283" s="81">
        <v>0</v>
      </c>
      <c r="L283" s="34"/>
      <c r="M283" s="34"/>
      <c r="N283" s="34"/>
    </row>
    <row r="284" spans="1:14" ht="15" customHeight="1" x14ac:dyDescent="0.15">
      <c r="A284" s="18"/>
      <c r="B284" s="30"/>
      <c r="C284" s="252" t="s">
        <v>6</v>
      </c>
      <c r="D284" s="253"/>
      <c r="E284" s="43">
        <v>24</v>
      </c>
      <c r="F284" s="43">
        <v>81</v>
      </c>
      <c r="G284" s="43">
        <v>34</v>
      </c>
      <c r="H284" s="76">
        <v>41.975308641975303</v>
      </c>
      <c r="L284" s="34"/>
      <c r="M284" s="34"/>
      <c r="N284" s="34"/>
    </row>
    <row r="285" spans="1:14" ht="15" customHeight="1" x14ac:dyDescent="0.15">
      <c r="A285" s="31" t="s">
        <v>210</v>
      </c>
      <c r="B285" s="23" t="s">
        <v>17</v>
      </c>
      <c r="C285" s="254" t="s">
        <v>207</v>
      </c>
      <c r="D285" s="255"/>
      <c r="E285" s="44">
        <v>64</v>
      </c>
      <c r="F285" s="44">
        <v>110</v>
      </c>
      <c r="G285" s="44">
        <v>11</v>
      </c>
      <c r="H285" s="81">
        <v>10</v>
      </c>
      <c r="L285" s="34"/>
      <c r="M285" s="34"/>
      <c r="N285" s="34"/>
    </row>
    <row r="286" spans="1:14" ht="15" customHeight="1" x14ac:dyDescent="0.15">
      <c r="A286" s="21" t="s">
        <v>209</v>
      </c>
      <c r="B286" s="20" t="s">
        <v>15</v>
      </c>
      <c r="C286" s="250" t="s">
        <v>206</v>
      </c>
      <c r="D286" s="251"/>
      <c r="E286" s="44">
        <v>275</v>
      </c>
      <c r="F286" s="44">
        <v>865</v>
      </c>
      <c r="G286" s="44">
        <v>131</v>
      </c>
      <c r="H286" s="81">
        <v>15.144508670520231</v>
      </c>
      <c r="L286" s="34"/>
      <c r="M286" s="34"/>
      <c r="N286" s="34"/>
    </row>
    <row r="287" spans="1:14" ht="15" customHeight="1" x14ac:dyDescent="0.15">
      <c r="A287" s="21" t="s">
        <v>208</v>
      </c>
      <c r="B287" s="20"/>
      <c r="C287" s="250" t="s">
        <v>204</v>
      </c>
      <c r="D287" s="251"/>
      <c r="E287" s="44">
        <v>639</v>
      </c>
      <c r="F287" s="44">
        <v>2676</v>
      </c>
      <c r="G287" s="44">
        <v>688</v>
      </c>
      <c r="H287" s="81">
        <v>25.710014947683106</v>
      </c>
      <c r="L287" s="34"/>
      <c r="M287" s="34"/>
      <c r="N287" s="34"/>
    </row>
    <row r="288" spans="1:14" ht="15" customHeight="1" x14ac:dyDescent="0.15">
      <c r="A288" s="21"/>
      <c r="B288" s="20"/>
      <c r="C288" s="250" t="s">
        <v>203</v>
      </c>
      <c r="D288" s="251"/>
      <c r="E288" s="44">
        <v>790</v>
      </c>
      <c r="F288" s="44">
        <v>3564</v>
      </c>
      <c r="G288" s="44">
        <v>1155</v>
      </c>
      <c r="H288" s="81">
        <v>32.407407407407405</v>
      </c>
      <c r="L288" s="34"/>
      <c r="M288" s="34"/>
      <c r="N288" s="34"/>
    </row>
    <row r="289" spans="1:14" ht="15" customHeight="1" x14ac:dyDescent="0.15">
      <c r="A289" s="21"/>
      <c r="B289" s="20"/>
      <c r="C289" s="250" t="s">
        <v>202</v>
      </c>
      <c r="D289" s="251"/>
      <c r="E289" s="44">
        <v>443</v>
      </c>
      <c r="F289" s="44">
        <v>1726</v>
      </c>
      <c r="G289" s="44">
        <v>665</v>
      </c>
      <c r="H289" s="81">
        <v>38.528389339513325</v>
      </c>
      <c r="L289" s="34"/>
      <c r="M289" s="34"/>
      <c r="N289" s="34"/>
    </row>
    <row r="290" spans="1:14" ht="15" customHeight="1" x14ac:dyDescent="0.15">
      <c r="A290" s="21"/>
      <c r="B290" s="20"/>
      <c r="C290" s="250" t="s">
        <v>201</v>
      </c>
      <c r="D290" s="251"/>
      <c r="E290" s="44">
        <v>138</v>
      </c>
      <c r="F290" s="44">
        <v>481</v>
      </c>
      <c r="G290" s="44">
        <v>247</v>
      </c>
      <c r="H290" s="81">
        <v>51.351351351351347</v>
      </c>
      <c r="L290" s="34"/>
      <c r="M290" s="34"/>
      <c r="N290" s="34"/>
    </row>
    <row r="291" spans="1:14" ht="15" customHeight="1" x14ac:dyDescent="0.15">
      <c r="A291" s="21"/>
      <c r="B291" s="20"/>
      <c r="C291" s="250" t="s">
        <v>200</v>
      </c>
      <c r="D291" s="251"/>
      <c r="E291" s="44">
        <v>38</v>
      </c>
      <c r="F291" s="44">
        <v>102</v>
      </c>
      <c r="G291" s="44">
        <v>66</v>
      </c>
      <c r="H291" s="81">
        <v>64.705882352941174</v>
      </c>
      <c r="L291" s="34"/>
      <c r="M291" s="34"/>
      <c r="N291" s="34"/>
    </row>
    <row r="292" spans="1:14" ht="15" customHeight="1" x14ac:dyDescent="0.15">
      <c r="A292" s="21"/>
      <c r="B292" s="30"/>
      <c r="C292" s="252" t="s">
        <v>32</v>
      </c>
      <c r="D292" s="253"/>
      <c r="E292" s="44">
        <v>59</v>
      </c>
      <c r="F292" s="44">
        <v>194</v>
      </c>
      <c r="G292" s="44">
        <v>63</v>
      </c>
      <c r="H292" s="81">
        <v>32.47422680412371</v>
      </c>
      <c r="L292" s="34"/>
      <c r="M292" s="34"/>
      <c r="N292" s="34"/>
    </row>
    <row r="293" spans="1:14" ht="15" customHeight="1" x14ac:dyDescent="0.15">
      <c r="A293" s="21"/>
      <c r="B293" s="20" t="s">
        <v>12</v>
      </c>
      <c r="C293" s="254" t="s">
        <v>207</v>
      </c>
      <c r="D293" s="255"/>
      <c r="E293" s="45">
        <v>1</v>
      </c>
      <c r="F293" s="45">
        <v>1</v>
      </c>
      <c r="G293" s="45">
        <v>1</v>
      </c>
      <c r="H293" s="84">
        <v>100</v>
      </c>
      <c r="L293" s="34"/>
      <c r="M293" s="34"/>
      <c r="N293" s="34"/>
    </row>
    <row r="294" spans="1:14" ht="15" customHeight="1" x14ac:dyDescent="0.15">
      <c r="A294" s="21"/>
      <c r="B294" s="20" t="s">
        <v>10</v>
      </c>
      <c r="C294" s="250" t="s">
        <v>206</v>
      </c>
      <c r="D294" s="251"/>
      <c r="E294" s="44">
        <v>25</v>
      </c>
      <c r="F294" s="44">
        <v>179</v>
      </c>
      <c r="G294" s="44">
        <v>59</v>
      </c>
      <c r="H294" s="81">
        <v>32.960893854748605</v>
      </c>
      <c r="L294" s="34"/>
      <c r="M294" s="34"/>
      <c r="N294" s="34"/>
    </row>
    <row r="295" spans="1:14" ht="15" customHeight="1" x14ac:dyDescent="0.15">
      <c r="A295" s="21"/>
      <c r="B295" s="20" t="s">
        <v>8</v>
      </c>
      <c r="C295" s="250" t="s">
        <v>204</v>
      </c>
      <c r="D295" s="251"/>
      <c r="E295" s="44">
        <v>214</v>
      </c>
      <c r="F295" s="44">
        <v>1170</v>
      </c>
      <c r="G295" s="44">
        <v>383</v>
      </c>
      <c r="H295" s="81">
        <v>32.735042735042732</v>
      </c>
      <c r="L295" s="34"/>
      <c r="M295" s="34"/>
      <c r="N295" s="34"/>
    </row>
    <row r="296" spans="1:14" ht="15" customHeight="1" x14ac:dyDescent="0.15">
      <c r="A296" s="21"/>
      <c r="B296" s="20"/>
      <c r="C296" s="250" t="s">
        <v>203</v>
      </c>
      <c r="D296" s="251"/>
      <c r="E296" s="44">
        <v>322</v>
      </c>
      <c r="F296" s="44">
        <v>1933</v>
      </c>
      <c r="G296" s="44">
        <v>725</v>
      </c>
      <c r="H296" s="81">
        <v>37.506466632177961</v>
      </c>
      <c r="L296" s="34"/>
      <c r="M296" s="34"/>
      <c r="N296" s="34"/>
    </row>
    <row r="297" spans="1:14" ht="15" customHeight="1" x14ac:dyDescent="0.15">
      <c r="A297" s="21"/>
      <c r="B297" s="20"/>
      <c r="C297" s="250" t="s">
        <v>202</v>
      </c>
      <c r="D297" s="251"/>
      <c r="E297" s="44">
        <v>88</v>
      </c>
      <c r="F297" s="44">
        <v>542</v>
      </c>
      <c r="G297" s="44">
        <v>232</v>
      </c>
      <c r="H297" s="81">
        <v>42.804428044280442</v>
      </c>
      <c r="L297" s="34"/>
      <c r="M297" s="34"/>
      <c r="N297" s="34"/>
    </row>
    <row r="298" spans="1:14" ht="15" customHeight="1" x14ac:dyDescent="0.15">
      <c r="A298" s="21"/>
      <c r="B298" s="20"/>
      <c r="C298" s="250" t="s">
        <v>201</v>
      </c>
      <c r="D298" s="251"/>
      <c r="E298" s="44">
        <v>11</v>
      </c>
      <c r="F298" s="44">
        <v>53</v>
      </c>
      <c r="G298" s="44">
        <v>32</v>
      </c>
      <c r="H298" s="81">
        <v>60.377358490566039</v>
      </c>
      <c r="L298" s="34"/>
      <c r="M298" s="34"/>
      <c r="N298" s="34"/>
    </row>
    <row r="299" spans="1:14" ht="15" customHeight="1" x14ac:dyDescent="0.15">
      <c r="A299" s="21"/>
      <c r="B299" s="20"/>
      <c r="C299" s="250" t="s">
        <v>200</v>
      </c>
      <c r="D299" s="251"/>
      <c r="E299" s="44">
        <v>1</v>
      </c>
      <c r="F299" s="44">
        <v>3</v>
      </c>
      <c r="G299" s="44">
        <v>2</v>
      </c>
      <c r="H299" s="81">
        <v>66.666666666666657</v>
      </c>
      <c r="L299" s="34"/>
      <c r="M299" s="34"/>
      <c r="N299" s="34"/>
    </row>
    <row r="300" spans="1:14" ht="15" customHeight="1" x14ac:dyDescent="0.15">
      <c r="A300" s="21"/>
      <c r="B300" s="30"/>
      <c r="C300" s="252" t="s">
        <v>32</v>
      </c>
      <c r="D300" s="253"/>
      <c r="E300" s="43">
        <v>10</v>
      </c>
      <c r="F300" s="43">
        <v>42</v>
      </c>
      <c r="G300" s="43">
        <v>15</v>
      </c>
      <c r="H300" s="76">
        <v>35.714285714285715</v>
      </c>
      <c r="L300" s="34"/>
      <c r="M300" s="34"/>
      <c r="N300" s="34"/>
    </row>
    <row r="301" spans="1:14" ht="15" customHeight="1" x14ac:dyDescent="0.15">
      <c r="A301" s="21"/>
      <c r="B301" s="20" t="s">
        <v>28</v>
      </c>
      <c r="C301" s="254" t="s">
        <v>207</v>
      </c>
      <c r="D301" s="255"/>
      <c r="E301" s="44">
        <v>28</v>
      </c>
      <c r="F301" s="44">
        <v>50</v>
      </c>
      <c r="G301" s="44">
        <v>5</v>
      </c>
      <c r="H301" s="81">
        <v>10</v>
      </c>
      <c r="L301" s="34"/>
      <c r="M301" s="34"/>
      <c r="N301" s="34"/>
    </row>
    <row r="302" spans="1:14" ht="15" customHeight="1" x14ac:dyDescent="0.15">
      <c r="A302" s="21"/>
      <c r="B302" s="20" t="s">
        <v>27</v>
      </c>
      <c r="C302" s="250" t="s">
        <v>206</v>
      </c>
      <c r="D302" s="251"/>
      <c r="E302" s="44">
        <v>67</v>
      </c>
      <c r="F302" s="44">
        <v>152</v>
      </c>
      <c r="G302" s="44">
        <v>20</v>
      </c>
      <c r="H302" s="81">
        <v>13.157894736842104</v>
      </c>
      <c r="L302" s="34"/>
      <c r="M302" s="34"/>
      <c r="N302" s="34"/>
    </row>
    <row r="303" spans="1:14" ht="15" customHeight="1" x14ac:dyDescent="0.15">
      <c r="A303" s="21"/>
      <c r="B303" s="20" t="s">
        <v>26</v>
      </c>
      <c r="C303" s="250" t="s">
        <v>204</v>
      </c>
      <c r="D303" s="251"/>
      <c r="E303" s="44">
        <v>170</v>
      </c>
      <c r="F303" s="44">
        <v>571</v>
      </c>
      <c r="G303" s="44">
        <v>115</v>
      </c>
      <c r="H303" s="81">
        <v>20.140105078809107</v>
      </c>
      <c r="L303" s="34"/>
      <c r="M303" s="34"/>
      <c r="N303" s="34"/>
    </row>
    <row r="304" spans="1:14" ht="15" customHeight="1" x14ac:dyDescent="0.15">
      <c r="A304" s="21"/>
      <c r="B304" s="20"/>
      <c r="C304" s="250" t="s">
        <v>203</v>
      </c>
      <c r="D304" s="251"/>
      <c r="E304" s="44">
        <v>285</v>
      </c>
      <c r="F304" s="44">
        <v>1042</v>
      </c>
      <c r="G304" s="44">
        <v>283</v>
      </c>
      <c r="H304" s="81">
        <v>27.159309021113241</v>
      </c>
      <c r="L304" s="34"/>
      <c r="M304" s="34"/>
      <c r="N304" s="34"/>
    </row>
    <row r="305" spans="1:14" ht="15" customHeight="1" x14ac:dyDescent="0.15">
      <c r="A305" s="21"/>
      <c r="B305" s="20"/>
      <c r="C305" s="250" t="s">
        <v>202</v>
      </c>
      <c r="D305" s="251"/>
      <c r="E305" s="44">
        <v>253</v>
      </c>
      <c r="F305" s="44">
        <v>827</v>
      </c>
      <c r="G305" s="44">
        <v>316</v>
      </c>
      <c r="H305" s="81">
        <v>38.210399032648127</v>
      </c>
      <c r="L305" s="34"/>
      <c r="M305" s="34"/>
      <c r="N305" s="34"/>
    </row>
    <row r="306" spans="1:14" ht="15" customHeight="1" x14ac:dyDescent="0.15">
      <c r="A306" s="21"/>
      <c r="B306" s="20"/>
      <c r="C306" s="250" t="s">
        <v>201</v>
      </c>
      <c r="D306" s="251"/>
      <c r="E306" s="44">
        <v>100</v>
      </c>
      <c r="F306" s="44">
        <v>339</v>
      </c>
      <c r="G306" s="44">
        <v>173</v>
      </c>
      <c r="H306" s="81">
        <v>51.032448377581119</v>
      </c>
      <c r="L306" s="34"/>
      <c r="M306" s="34"/>
      <c r="N306" s="34"/>
    </row>
    <row r="307" spans="1:14" ht="15" customHeight="1" x14ac:dyDescent="0.15">
      <c r="A307" s="21"/>
      <c r="B307" s="21"/>
      <c r="C307" s="250" t="s">
        <v>200</v>
      </c>
      <c r="D307" s="251"/>
      <c r="E307" s="44">
        <v>35</v>
      </c>
      <c r="F307" s="44">
        <v>92</v>
      </c>
      <c r="G307" s="44">
        <v>64</v>
      </c>
      <c r="H307" s="81">
        <v>69.565217391304344</v>
      </c>
      <c r="L307" s="34"/>
      <c r="M307" s="34"/>
      <c r="N307" s="34"/>
    </row>
    <row r="308" spans="1:14" ht="15" customHeight="1" x14ac:dyDescent="0.15">
      <c r="A308" s="21"/>
      <c r="B308" s="22"/>
      <c r="C308" s="252" t="s">
        <v>32</v>
      </c>
      <c r="D308" s="253"/>
      <c r="E308" s="44">
        <v>25</v>
      </c>
      <c r="F308" s="44">
        <v>71</v>
      </c>
      <c r="G308" s="44">
        <v>14</v>
      </c>
      <c r="H308" s="81">
        <v>19.718309859154928</v>
      </c>
      <c r="L308" s="34"/>
      <c r="M308" s="34"/>
      <c r="N308" s="34"/>
    </row>
    <row r="309" spans="1:14" ht="15" customHeight="1" x14ac:dyDescent="0.15">
      <c r="A309" s="21"/>
      <c r="B309" s="243" t="s">
        <v>25</v>
      </c>
      <c r="C309" s="254" t="s">
        <v>207</v>
      </c>
      <c r="D309" s="255"/>
      <c r="E309" s="45">
        <v>35</v>
      </c>
      <c r="F309" s="45">
        <v>59</v>
      </c>
      <c r="G309" s="45">
        <v>5</v>
      </c>
      <c r="H309" s="84">
        <v>8.4745762711864394</v>
      </c>
      <c r="L309" s="34"/>
      <c r="M309" s="34"/>
      <c r="N309" s="34"/>
    </row>
    <row r="310" spans="1:14" ht="15" customHeight="1" x14ac:dyDescent="0.15">
      <c r="A310" s="21"/>
      <c r="B310" s="244"/>
      <c r="C310" s="250" t="s">
        <v>206</v>
      </c>
      <c r="D310" s="251"/>
      <c r="E310" s="44">
        <v>172</v>
      </c>
      <c r="F310" s="44">
        <v>493</v>
      </c>
      <c r="G310" s="44">
        <v>38</v>
      </c>
      <c r="H310" s="81">
        <v>7.7079107505070992</v>
      </c>
      <c r="L310" s="34"/>
      <c r="M310" s="34"/>
      <c r="N310" s="34"/>
    </row>
    <row r="311" spans="1:14" ht="15" customHeight="1" x14ac:dyDescent="0.15">
      <c r="A311" s="21"/>
      <c r="B311" s="244"/>
      <c r="C311" s="250" t="s">
        <v>204</v>
      </c>
      <c r="D311" s="251"/>
      <c r="E311" s="44">
        <v>228</v>
      </c>
      <c r="F311" s="44">
        <v>769</v>
      </c>
      <c r="G311" s="44">
        <v>130</v>
      </c>
      <c r="H311" s="81">
        <v>16.905071521456435</v>
      </c>
      <c r="L311" s="34"/>
      <c r="M311" s="34"/>
      <c r="N311" s="34"/>
    </row>
    <row r="312" spans="1:14" ht="15" customHeight="1" x14ac:dyDescent="0.15">
      <c r="A312" s="21"/>
      <c r="B312" s="244"/>
      <c r="C312" s="250" t="s">
        <v>203</v>
      </c>
      <c r="D312" s="251"/>
      <c r="E312" s="44">
        <v>161</v>
      </c>
      <c r="F312" s="44">
        <v>499</v>
      </c>
      <c r="G312" s="44">
        <v>118</v>
      </c>
      <c r="H312" s="81">
        <v>23.647294589178355</v>
      </c>
      <c r="L312" s="34"/>
      <c r="M312" s="34"/>
      <c r="N312" s="34"/>
    </row>
    <row r="313" spans="1:14" ht="15" customHeight="1" x14ac:dyDescent="0.15">
      <c r="A313" s="21"/>
      <c r="B313" s="244"/>
      <c r="C313" s="250" t="s">
        <v>202</v>
      </c>
      <c r="D313" s="251"/>
      <c r="E313" s="44">
        <v>96</v>
      </c>
      <c r="F313" s="44">
        <v>341</v>
      </c>
      <c r="G313" s="44">
        <v>113</v>
      </c>
      <c r="H313" s="81">
        <v>33.137829912023456</v>
      </c>
      <c r="L313" s="34"/>
      <c r="M313" s="34"/>
      <c r="N313" s="34"/>
    </row>
    <row r="314" spans="1:14" ht="15" customHeight="1" x14ac:dyDescent="0.15">
      <c r="A314" s="21"/>
      <c r="B314" s="244"/>
      <c r="C314" s="250" t="s">
        <v>201</v>
      </c>
      <c r="D314" s="251"/>
      <c r="E314" s="44">
        <v>26</v>
      </c>
      <c r="F314" s="44">
        <v>88</v>
      </c>
      <c r="G314" s="44">
        <v>41</v>
      </c>
      <c r="H314" s="81">
        <v>46.590909090909086</v>
      </c>
      <c r="L314" s="34"/>
      <c r="M314" s="34"/>
      <c r="N314" s="34"/>
    </row>
    <row r="315" spans="1:14" ht="15" customHeight="1" x14ac:dyDescent="0.15">
      <c r="A315" s="21"/>
      <c r="B315" s="244"/>
      <c r="C315" s="250" t="s">
        <v>200</v>
      </c>
      <c r="D315" s="251"/>
      <c r="E315" s="44">
        <v>2</v>
      </c>
      <c r="F315" s="44">
        <v>7</v>
      </c>
      <c r="G315" s="44">
        <v>0</v>
      </c>
      <c r="H315" s="81">
        <v>0</v>
      </c>
      <c r="L315" s="34"/>
      <c r="M315" s="34"/>
      <c r="N315" s="34"/>
    </row>
    <row r="316" spans="1:14" ht="15" customHeight="1" x14ac:dyDescent="0.15">
      <c r="A316" s="18"/>
      <c r="B316" s="22"/>
      <c r="C316" s="252" t="s">
        <v>32</v>
      </c>
      <c r="D316" s="253"/>
      <c r="E316" s="43">
        <v>24</v>
      </c>
      <c r="F316" s="43">
        <v>81</v>
      </c>
      <c r="G316" s="43">
        <v>34</v>
      </c>
      <c r="H316" s="76">
        <v>41.975308641975303</v>
      </c>
      <c r="L316" s="34"/>
      <c r="M316" s="34"/>
      <c r="N316" s="34"/>
    </row>
    <row r="317" spans="1:14" ht="15" customHeight="1" x14ac:dyDescent="0.15">
      <c r="A317" s="21" t="s">
        <v>30</v>
      </c>
      <c r="B317" s="23" t="s">
        <v>17</v>
      </c>
      <c r="C317" s="265" t="s">
        <v>199</v>
      </c>
      <c r="D317" s="266"/>
      <c r="E317" s="44">
        <v>257</v>
      </c>
      <c r="F317" s="44">
        <v>1475</v>
      </c>
      <c r="G317" s="44">
        <v>649</v>
      </c>
      <c r="H317" s="81">
        <v>44</v>
      </c>
      <c r="L317" s="34"/>
      <c r="M317" s="34"/>
      <c r="N317" s="34"/>
    </row>
    <row r="318" spans="1:14" ht="15" customHeight="1" x14ac:dyDescent="0.15">
      <c r="A318" s="21" t="s">
        <v>29</v>
      </c>
      <c r="B318" s="20" t="s">
        <v>15</v>
      </c>
      <c r="C318" s="267" t="s">
        <v>198</v>
      </c>
      <c r="D318" s="268"/>
      <c r="E318" s="44">
        <v>796</v>
      </c>
      <c r="F318" s="44">
        <v>3490</v>
      </c>
      <c r="G318" s="44">
        <v>1142</v>
      </c>
      <c r="H318" s="81">
        <v>32.722063037249285</v>
      </c>
      <c r="L318" s="34"/>
      <c r="M318" s="34"/>
      <c r="N318" s="34"/>
    </row>
    <row r="319" spans="1:14" ht="15" customHeight="1" x14ac:dyDescent="0.15">
      <c r="A319" s="21"/>
      <c r="B319" s="20"/>
      <c r="C319" s="267" t="s">
        <v>21</v>
      </c>
      <c r="D319" s="268"/>
      <c r="E319" s="44">
        <v>635</v>
      </c>
      <c r="F319" s="44">
        <v>2290</v>
      </c>
      <c r="G319" s="44">
        <v>783</v>
      </c>
      <c r="H319" s="81">
        <v>34.192139737991269</v>
      </c>
      <c r="L319" s="34"/>
      <c r="M319" s="34"/>
      <c r="N319" s="34"/>
    </row>
    <row r="320" spans="1:14" ht="15" customHeight="1" x14ac:dyDescent="0.15">
      <c r="A320" s="21"/>
      <c r="B320" s="20"/>
      <c r="C320" s="267" t="s">
        <v>19</v>
      </c>
      <c r="D320" s="268"/>
      <c r="E320" s="44">
        <v>525</v>
      </c>
      <c r="F320" s="44">
        <v>1507</v>
      </c>
      <c r="G320" s="44">
        <v>282</v>
      </c>
      <c r="H320" s="81">
        <v>18.712674187126744</v>
      </c>
      <c r="L320" s="34"/>
      <c r="M320" s="34"/>
      <c r="N320" s="34"/>
    </row>
    <row r="321" spans="1:14" ht="15" customHeight="1" x14ac:dyDescent="0.15">
      <c r="A321" s="21"/>
      <c r="B321" s="30"/>
      <c r="C321" s="269" t="s">
        <v>6</v>
      </c>
      <c r="D321" s="270"/>
      <c r="E321" s="43">
        <v>233</v>
      </c>
      <c r="F321" s="43">
        <v>956</v>
      </c>
      <c r="G321" s="43">
        <v>170</v>
      </c>
      <c r="H321" s="76">
        <v>17.782426778242677</v>
      </c>
      <c r="L321" s="34"/>
      <c r="M321" s="34"/>
      <c r="N321" s="34"/>
    </row>
    <row r="322" spans="1:14" ht="15" customHeight="1" x14ac:dyDescent="0.15">
      <c r="A322" s="21"/>
      <c r="B322" s="20" t="s">
        <v>12</v>
      </c>
      <c r="C322" s="265" t="s">
        <v>199</v>
      </c>
      <c r="D322" s="266"/>
      <c r="E322" s="44">
        <v>105</v>
      </c>
      <c r="F322" s="44">
        <v>852</v>
      </c>
      <c r="G322" s="44">
        <v>411</v>
      </c>
      <c r="H322" s="81">
        <v>48.239436619718312</v>
      </c>
      <c r="L322" s="34"/>
      <c r="M322" s="34"/>
      <c r="N322" s="34"/>
    </row>
    <row r="323" spans="1:14" ht="15" customHeight="1" x14ac:dyDescent="0.15">
      <c r="A323" s="21"/>
      <c r="B323" s="20" t="s">
        <v>10</v>
      </c>
      <c r="C323" s="267" t="s">
        <v>198</v>
      </c>
      <c r="D323" s="268"/>
      <c r="E323" s="44">
        <v>379</v>
      </c>
      <c r="F323" s="44">
        <v>1994</v>
      </c>
      <c r="G323" s="44">
        <v>716</v>
      </c>
      <c r="H323" s="81">
        <v>35.907723169508529</v>
      </c>
      <c r="L323" s="34"/>
      <c r="M323" s="34"/>
      <c r="N323" s="34"/>
    </row>
    <row r="324" spans="1:14" ht="15" customHeight="1" x14ac:dyDescent="0.15">
      <c r="A324" s="21"/>
      <c r="B324" s="20" t="s">
        <v>8</v>
      </c>
      <c r="C324" s="267" t="s">
        <v>21</v>
      </c>
      <c r="D324" s="268"/>
      <c r="E324" s="44">
        <v>92</v>
      </c>
      <c r="F324" s="44">
        <v>526</v>
      </c>
      <c r="G324" s="44">
        <v>165</v>
      </c>
      <c r="H324" s="81">
        <v>31.368821292775667</v>
      </c>
      <c r="L324" s="34"/>
      <c r="M324" s="34"/>
      <c r="N324" s="34"/>
    </row>
    <row r="325" spans="1:14" ht="15" customHeight="1" x14ac:dyDescent="0.15">
      <c r="A325" s="21"/>
      <c r="B325" s="20"/>
      <c r="C325" s="267" t="s">
        <v>19</v>
      </c>
      <c r="D325" s="268"/>
      <c r="E325" s="44">
        <v>38</v>
      </c>
      <c r="F325" s="44">
        <v>224</v>
      </c>
      <c r="G325" s="44">
        <v>70</v>
      </c>
      <c r="H325" s="81">
        <v>31.25</v>
      </c>
      <c r="L325" s="34"/>
      <c r="M325" s="34"/>
      <c r="N325" s="34"/>
    </row>
    <row r="326" spans="1:14" ht="15" customHeight="1" x14ac:dyDescent="0.15">
      <c r="A326" s="21"/>
      <c r="B326" s="30"/>
      <c r="C326" s="269" t="s">
        <v>6</v>
      </c>
      <c r="D326" s="270"/>
      <c r="E326" s="43">
        <v>58</v>
      </c>
      <c r="F326" s="43">
        <v>327</v>
      </c>
      <c r="G326" s="43">
        <v>87</v>
      </c>
      <c r="H326" s="76">
        <v>26.605504587155966</v>
      </c>
      <c r="L326" s="34"/>
      <c r="M326" s="34"/>
      <c r="N326" s="34"/>
    </row>
    <row r="327" spans="1:14" ht="15" customHeight="1" x14ac:dyDescent="0.15">
      <c r="A327" s="21"/>
      <c r="B327" s="20" t="s">
        <v>28</v>
      </c>
      <c r="C327" s="265" t="s">
        <v>199</v>
      </c>
      <c r="D327" s="266"/>
      <c r="E327" s="44">
        <v>103</v>
      </c>
      <c r="F327" s="44">
        <v>408</v>
      </c>
      <c r="G327" s="44">
        <v>174</v>
      </c>
      <c r="H327" s="81">
        <v>42.647058823529413</v>
      </c>
      <c r="L327" s="34"/>
      <c r="M327" s="34"/>
      <c r="N327" s="34"/>
    </row>
    <row r="328" spans="1:14" ht="15" customHeight="1" x14ac:dyDescent="0.15">
      <c r="A328" s="21"/>
      <c r="B328" s="20" t="s">
        <v>27</v>
      </c>
      <c r="C328" s="267" t="s">
        <v>198</v>
      </c>
      <c r="D328" s="268"/>
      <c r="E328" s="44">
        <v>247</v>
      </c>
      <c r="F328" s="44">
        <v>871</v>
      </c>
      <c r="G328" s="44">
        <v>257</v>
      </c>
      <c r="H328" s="81">
        <v>29.506314580941446</v>
      </c>
      <c r="L328" s="34"/>
      <c r="M328" s="34"/>
      <c r="N328" s="34"/>
    </row>
    <row r="329" spans="1:14" ht="15" customHeight="1" x14ac:dyDescent="0.15">
      <c r="A329" s="21"/>
      <c r="B329" s="20" t="s">
        <v>26</v>
      </c>
      <c r="C329" s="267" t="s">
        <v>21</v>
      </c>
      <c r="D329" s="268"/>
      <c r="E329" s="44">
        <v>304</v>
      </c>
      <c r="F329" s="44">
        <v>968</v>
      </c>
      <c r="G329" s="44">
        <v>385</v>
      </c>
      <c r="H329" s="81">
        <v>39.772727272727273</v>
      </c>
      <c r="L329" s="34"/>
      <c r="M329" s="34"/>
      <c r="N329" s="34"/>
    </row>
    <row r="330" spans="1:14" ht="15" customHeight="1" x14ac:dyDescent="0.15">
      <c r="A330" s="21"/>
      <c r="B330" s="20"/>
      <c r="C330" s="267" t="s">
        <v>19</v>
      </c>
      <c r="D330" s="268"/>
      <c r="E330" s="44">
        <v>228</v>
      </c>
      <c r="F330" s="44">
        <v>604</v>
      </c>
      <c r="G330" s="44">
        <v>120</v>
      </c>
      <c r="H330" s="81">
        <v>19.867549668874172</v>
      </c>
      <c r="L330" s="34"/>
      <c r="M330" s="34"/>
      <c r="N330" s="34"/>
    </row>
    <row r="331" spans="1:14" ht="15" customHeight="1" x14ac:dyDescent="0.15">
      <c r="A331" s="21"/>
      <c r="B331" s="30"/>
      <c r="C331" s="269" t="s">
        <v>6</v>
      </c>
      <c r="D331" s="270"/>
      <c r="E331" s="43">
        <v>81</v>
      </c>
      <c r="F331" s="43">
        <v>293</v>
      </c>
      <c r="G331" s="43">
        <v>54</v>
      </c>
      <c r="H331" s="76">
        <v>18.430034129692832</v>
      </c>
      <c r="L331" s="34"/>
      <c r="M331" s="34"/>
      <c r="N331" s="34"/>
    </row>
    <row r="332" spans="1:14" ht="15" customHeight="1" x14ac:dyDescent="0.15">
      <c r="A332" s="21"/>
      <c r="B332" s="243" t="s">
        <v>25</v>
      </c>
      <c r="C332" s="265" t="s">
        <v>199</v>
      </c>
      <c r="D332" s="266"/>
      <c r="E332" s="44">
        <v>45</v>
      </c>
      <c r="F332" s="44">
        <v>200</v>
      </c>
      <c r="G332" s="44">
        <v>59</v>
      </c>
      <c r="H332" s="81">
        <v>29.5</v>
      </c>
      <c r="L332" s="34"/>
      <c r="M332" s="34"/>
      <c r="N332" s="34"/>
    </row>
    <row r="333" spans="1:14" ht="15" customHeight="1" x14ac:dyDescent="0.15">
      <c r="A333" s="21"/>
      <c r="B333" s="244"/>
      <c r="C333" s="267" t="s">
        <v>198</v>
      </c>
      <c r="D333" s="268"/>
      <c r="E333" s="44">
        <v>117</v>
      </c>
      <c r="F333" s="44">
        <v>369</v>
      </c>
      <c r="G333" s="44">
        <v>81</v>
      </c>
      <c r="H333" s="81">
        <v>21.951219512195124</v>
      </c>
      <c r="L333" s="34"/>
      <c r="M333" s="34"/>
      <c r="N333" s="34"/>
    </row>
    <row r="334" spans="1:14" ht="15" customHeight="1" x14ac:dyDescent="0.15">
      <c r="A334" s="21"/>
      <c r="B334" s="244"/>
      <c r="C334" s="267" t="s">
        <v>21</v>
      </c>
      <c r="D334" s="268"/>
      <c r="E334" s="44">
        <v>235</v>
      </c>
      <c r="F334" s="44">
        <v>781</v>
      </c>
      <c r="G334" s="44">
        <v>226</v>
      </c>
      <c r="H334" s="81">
        <v>28.937259923175418</v>
      </c>
      <c r="L334" s="34"/>
      <c r="M334" s="34"/>
      <c r="N334" s="34"/>
    </row>
    <row r="335" spans="1:14" ht="15" customHeight="1" x14ac:dyDescent="0.15">
      <c r="A335" s="21"/>
      <c r="B335" s="244"/>
      <c r="C335" s="267" t="s">
        <v>19</v>
      </c>
      <c r="D335" s="268"/>
      <c r="E335" s="44">
        <v>253</v>
      </c>
      <c r="F335" s="44">
        <v>651</v>
      </c>
      <c r="G335" s="44">
        <v>84</v>
      </c>
      <c r="H335" s="81">
        <v>12.903225806451612</v>
      </c>
      <c r="L335" s="34"/>
      <c r="M335" s="34"/>
      <c r="N335" s="34"/>
    </row>
    <row r="336" spans="1:14" ht="15" customHeight="1" x14ac:dyDescent="0.15">
      <c r="A336" s="18"/>
      <c r="B336" s="245"/>
      <c r="C336" s="269" t="s">
        <v>6</v>
      </c>
      <c r="D336" s="270"/>
      <c r="E336" s="43">
        <v>94</v>
      </c>
      <c r="F336" s="43">
        <v>336</v>
      </c>
      <c r="G336" s="43">
        <v>29</v>
      </c>
      <c r="H336" s="76">
        <v>8.6309523809523814</v>
      </c>
      <c r="L336" s="34"/>
      <c r="M336" s="34"/>
      <c r="N336" s="34"/>
    </row>
    <row r="337" spans="1:14" ht="15" customHeight="1" x14ac:dyDescent="0.15">
      <c r="A337" s="21" t="s">
        <v>197</v>
      </c>
      <c r="B337" s="23" t="s">
        <v>17</v>
      </c>
      <c r="C337" s="254" t="s">
        <v>162</v>
      </c>
      <c r="D337" s="255"/>
      <c r="E337" s="44">
        <v>26</v>
      </c>
      <c r="F337" s="44">
        <v>144</v>
      </c>
      <c r="G337" s="44">
        <v>74</v>
      </c>
      <c r="H337" s="81">
        <v>51.388888888888886</v>
      </c>
      <c r="L337" s="34"/>
      <c r="M337" s="34"/>
      <c r="N337" s="34"/>
    </row>
    <row r="338" spans="1:14" ht="15" customHeight="1" x14ac:dyDescent="0.15">
      <c r="A338" s="21" t="s">
        <v>196</v>
      </c>
      <c r="B338" s="20" t="s">
        <v>15</v>
      </c>
      <c r="C338" s="250" t="s">
        <v>161</v>
      </c>
      <c r="D338" s="251"/>
      <c r="E338" s="44">
        <v>105</v>
      </c>
      <c r="F338" s="44">
        <v>655</v>
      </c>
      <c r="G338" s="44">
        <v>297</v>
      </c>
      <c r="H338" s="81">
        <v>45.343511450381676</v>
      </c>
      <c r="L338" s="34"/>
      <c r="M338" s="34"/>
      <c r="N338" s="34"/>
    </row>
    <row r="339" spans="1:14" ht="15" customHeight="1" x14ac:dyDescent="0.15">
      <c r="A339" s="21"/>
      <c r="B339" s="21"/>
      <c r="C339" s="250" t="s">
        <v>160</v>
      </c>
      <c r="D339" s="251"/>
      <c r="E339" s="44">
        <v>189</v>
      </c>
      <c r="F339" s="44">
        <v>1074</v>
      </c>
      <c r="G339" s="44">
        <v>430</v>
      </c>
      <c r="H339" s="81">
        <v>40.037243947858478</v>
      </c>
      <c r="L339" s="34"/>
      <c r="M339" s="34"/>
      <c r="N339" s="34"/>
    </row>
    <row r="340" spans="1:14" ht="15" customHeight="1" x14ac:dyDescent="0.15">
      <c r="A340" s="21"/>
      <c r="B340" s="21"/>
      <c r="C340" s="250" t="s">
        <v>159</v>
      </c>
      <c r="D340" s="251"/>
      <c r="E340" s="44">
        <v>294</v>
      </c>
      <c r="F340" s="44">
        <v>1627</v>
      </c>
      <c r="G340" s="44">
        <v>502</v>
      </c>
      <c r="H340" s="81">
        <v>30.854333128457284</v>
      </c>
      <c r="L340" s="34"/>
      <c r="M340" s="34"/>
      <c r="N340" s="34"/>
    </row>
    <row r="341" spans="1:14" ht="15" customHeight="1" x14ac:dyDescent="0.15">
      <c r="A341" s="21"/>
      <c r="B341" s="21"/>
      <c r="C341" s="250" t="s">
        <v>82</v>
      </c>
      <c r="D341" s="251"/>
      <c r="E341" s="44">
        <v>1</v>
      </c>
      <c r="F341" s="44">
        <v>5</v>
      </c>
      <c r="G341" s="44">
        <v>0</v>
      </c>
      <c r="H341" s="81">
        <v>0</v>
      </c>
      <c r="L341" s="34"/>
      <c r="M341" s="34"/>
      <c r="N341" s="34"/>
    </row>
    <row r="342" spans="1:14" ht="15" customHeight="1" x14ac:dyDescent="0.15">
      <c r="A342" s="21"/>
      <c r="B342" s="22"/>
      <c r="C342" s="252" t="s">
        <v>6</v>
      </c>
      <c r="D342" s="253"/>
      <c r="E342" s="43">
        <v>124</v>
      </c>
      <c r="F342" s="43">
        <v>732</v>
      </c>
      <c r="G342" s="43">
        <v>254</v>
      </c>
      <c r="H342" s="76">
        <v>34.699453551912569</v>
      </c>
      <c r="L342" s="34"/>
      <c r="M342" s="34"/>
      <c r="N342" s="34"/>
    </row>
    <row r="343" spans="1:14" ht="15" customHeight="1" x14ac:dyDescent="0.15">
      <c r="A343" s="21"/>
      <c r="B343" s="20" t="s">
        <v>12</v>
      </c>
      <c r="C343" s="254" t="s">
        <v>162</v>
      </c>
      <c r="D343" s="255"/>
      <c r="E343" s="44">
        <v>26</v>
      </c>
      <c r="F343" s="44">
        <v>144</v>
      </c>
      <c r="G343" s="44">
        <v>74</v>
      </c>
      <c r="H343" s="81">
        <v>51.388888888888886</v>
      </c>
      <c r="L343" s="34"/>
      <c r="M343" s="34"/>
      <c r="N343" s="34"/>
    </row>
    <row r="344" spans="1:14" ht="15" customHeight="1" x14ac:dyDescent="0.15">
      <c r="A344" s="21"/>
      <c r="B344" s="20" t="s">
        <v>10</v>
      </c>
      <c r="C344" s="250" t="s">
        <v>161</v>
      </c>
      <c r="D344" s="251"/>
      <c r="E344" s="44">
        <v>100</v>
      </c>
      <c r="F344" s="44">
        <v>630</v>
      </c>
      <c r="G344" s="44">
        <v>282</v>
      </c>
      <c r="H344" s="81">
        <v>44.761904761904766</v>
      </c>
      <c r="L344" s="34"/>
      <c r="M344" s="34"/>
      <c r="N344" s="34"/>
    </row>
    <row r="345" spans="1:14" ht="15" customHeight="1" x14ac:dyDescent="0.15">
      <c r="A345" s="21"/>
      <c r="B345" s="20" t="s">
        <v>8</v>
      </c>
      <c r="C345" s="250" t="s">
        <v>160</v>
      </c>
      <c r="D345" s="251"/>
      <c r="E345" s="44">
        <v>177</v>
      </c>
      <c r="F345" s="44">
        <v>1017</v>
      </c>
      <c r="G345" s="44">
        <v>404</v>
      </c>
      <c r="H345" s="81">
        <v>39.72468043264503</v>
      </c>
      <c r="L345" s="34"/>
      <c r="M345" s="34"/>
      <c r="N345" s="34"/>
    </row>
    <row r="346" spans="1:14" ht="15" customHeight="1" x14ac:dyDescent="0.15">
      <c r="A346" s="21"/>
      <c r="B346" s="20"/>
      <c r="C346" s="250" t="s">
        <v>159</v>
      </c>
      <c r="D346" s="251"/>
      <c r="E346" s="44">
        <v>247</v>
      </c>
      <c r="F346" s="44">
        <v>1402</v>
      </c>
      <c r="G346" s="44">
        <v>435</v>
      </c>
      <c r="H346" s="81">
        <v>31.027104136947219</v>
      </c>
      <c r="L346" s="34"/>
      <c r="M346" s="34"/>
      <c r="N346" s="34"/>
    </row>
    <row r="347" spans="1:14" ht="15" customHeight="1" x14ac:dyDescent="0.15">
      <c r="A347" s="21"/>
      <c r="B347" s="21"/>
      <c r="C347" s="250" t="s">
        <v>82</v>
      </c>
      <c r="D347" s="251"/>
      <c r="E347" s="44">
        <v>1</v>
      </c>
      <c r="F347" s="44">
        <v>5</v>
      </c>
      <c r="G347" s="44">
        <v>0</v>
      </c>
      <c r="H347" s="81">
        <v>0</v>
      </c>
      <c r="L347" s="34"/>
      <c r="M347" s="34"/>
      <c r="N347" s="34"/>
    </row>
    <row r="348" spans="1:14" ht="15" customHeight="1" x14ac:dyDescent="0.15">
      <c r="A348" s="18"/>
      <c r="B348" s="22"/>
      <c r="C348" s="252" t="s">
        <v>6</v>
      </c>
      <c r="D348" s="253"/>
      <c r="E348" s="43">
        <v>121</v>
      </c>
      <c r="F348" s="43">
        <v>725</v>
      </c>
      <c r="G348" s="43">
        <v>254</v>
      </c>
      <c r="H348" s="76">
        <v>35.03448275862069</v>
      </c>
      <c r="L348" s="34"/>
      <c r="M348" s="34"/>
      <c r="N348" s="34"/>
    </row>
    <row r="349" spans="1:14" ht="15" customHeight="1" x14ac:dyDescent="0.15">
      <c r="A349" s="21" t="s">
        <v>190</v>
      </c>
      <c r="B349" s="23" t="s">
        <v>17</v>
      </c>
      <c r="C349" s="254" t="s">
        <v>188</v>
      </c>
      <c r="D349" s="255"/>
      <c r="E349" s="45">
        <v>10</v>
      </c>
      <c r="F349" s="45">
        <v>36</v>
      </c>
      <c r="G349" s="45">
        <v>13</v>
      </c>
      <c r="H349" s="84">
        <v>36.111111111111107</v>
      </c>
      <c r="L349" s="34"/>
      <c r="M349" s="34"/>
      <c r="N349" s="34"/>
    </row>
    <row r="350" spans="1:14" ht="15" customHeight="1" x14ac:dyDescent="0.15">
      <c r="A350" s="21" t="s">
        <v>241</v>
      </c>
      <c r="B350" s="20" t="s">
        <v>15</v>
      </c>
      <c r="C350" s="250" t="s">
        <v>187</v>
      </c>
      <c r="D350" s="251"/>
      <c r="E350" s="42">
        <v>76</v>
      </c>
      <c r="F350" s="44">
        <v>253</v>
      </c>
      <c r="G350" s="44">
        <v>94</v>
      </c>
      <c r="H350" s="81">
        <v>37.154150197628461</v>
      </c>
      <c r="L350" s="34"/>
      <c r="M350" s="34"/>
      <c r="N350" s="34"/>
    </row>
    <row r="351" spans="1:14" ht="15" customHeight="1" x14ac:dyDescent="0.15">
      <c r="A351" s="20" t="s">
        <v>195</v>
      </c>
      <c r="B351" s="20"/>
      <c r="C351" s="250" t="s">
        <v>194</v>
      </c>
      <c r="D351" s="251"/>
      <c r="E351" s="42">
        <v>345</v>
      </c>
      <c r="F351" s="44">
        <v>1797</v>
      </c>
      <c r="G351" s="44">
        <v>597</v>
      </c>
      <c r="H351" s="81">
        <v>33.222036727879797</v>
      </c>
      <c r="L351" s="34"/>
      <c r="M351" s="34"/>
      <c r="N351" s="34"/>
    </row>
    <row r="352" spans="1:14" ht="15" customHeight="1" x14ac:dyDescent="0.15">
      <c r="A352" s="21"/>
      <c r="B352" s="20"/>
      <c r="C352" s="250" t="s">
        <v>193</v>
      </c>
      <c r="D352" s="251"/>
      <c r="E352" s="42">
        <v>177</v>
      </c>
      <c r="F352" s="44">
        <v>1115</v>
      </c>
      <c r="G352" s="44">
        <v>399</v>
      </c>
      <c r="H352" s="81">
        <v>35.784753363228702</v>
      </c>
      <c r="L352" s="34"/>
      <c r="M352" s="34"/>
      <c r="N352" s="34"/>
    </row>
    <row r="353" spans="1:14" ht="15" customHeight="1" x14ac:dyDescent="0.15">
      <c r="A353" s="21"/>
      <c r="B353" s="20"/>
      <c r="C353" s="250" t="s">
        <v>192</v>
      </c>
      <c r="D353" s="251"/>
      <c r="E353" s="42">
        <v>34</v>
      </c>
      <c r="F353" s="44">
        <v>259</v>
      </c>
      <c r="G353" s="44">
        <v>94</v>
      </c>
      <c r="H353" s="81">
        <v>36.293436293436294</v>
      </c>
      <c r="L353" s="34"/>
      <c r="M353" s="34"/>
      <c r="N353" s="34"/>
    </row>
    <row r="354" spans="1:14" ht="15" customHeight="1" x14ac:dyDescent="0.15">
      <c r="A354" s="21"/>
      <c r="B354" s="20"/>
      <c r="C354" s="250" t="s">
        <v>191</v>
      </c>
      <c r="D354" s="251"/>
      <c r="E354" s="44">
        <v>24</v>
      </c>
      <c r="F354" s="44">
        <v>297</v>
      </c>
      <c r="G354" s="44">
        <v>125</v>
      </c>
      <c r="H354" s="81">
        <v>42.08754208754209</v>
      </c>
      <c r="L354" s="34"/>
      <c r="M354" s="34"/>
      <c r="N354" s="34"/>
    </row>
    <row r="355" spans="1:14" ht="15" customHeight="1" x14ac:dyDescent="0.15">
      <c r="A355" s="21"/>
      <c r="B355" s="30"/>
      <c r="C355" s="252" t="s">
        <v>32</v>
      </c>
      <c r="D355" s="253"/>
      <c r="E355" s="43">
        <v>73</v>
      </c>
      <c r="F355" s="43">
        <v>480</v>
      </c>
      <c r="G355" s="43">
        <v>235</v>
      </c>
      <c r="H355" s="76">
        <v>48.958333333333329</v>
      </c>
      <c r="L355" s="34"/>
      <c r="M355" s="34"/>
      <c r="N355" s="34"/>
    </row>
    <row r="356" spans="1:14" ht="15" customHeight="1" x14ac:dyDescent="0.15">
      <c r="A356" s="21"/>
      <c r="B356" s="20" t="s">
        <v>12</v>
      </c>
      <c r="C356" s="254" t="s">
        <v>188</v>
      </c>
      <c r="D356" s="255"/>
      <c r="E356" s="44">
        <v>10</v>
      </c>
      <c r="F356" s="44">
        <v>36</v>
      </c>
      <c r="G356" s="44">
        <v>13</v>
      </c>
      <c r="H356" s="81">
        <v>36.111111111111107</v>
      </c>
      <c r="L356" s="34"/>
      <c r="M356" s="34"/>
      <c r="N356" s="34"/>
    </row>
    <row r="357" spans="1:14" ht="15" customHeight="1" x14ac:dyDescent="0.15">
      <c r="A357" s="21"/>
      <c r="B357" s="20" t="s">
        <v>10</v>
      </c>
      <c r="C357" s="250" t="s">
        <v>187</v>
      </c>
      <c r="D357" s="251"/>
      <c r="E357" s="44">
        <v>65</v>
      </c>
      <c r="F357" s="44">
        <v>221</v>
      </c>
      <c r="G357" s="44">
        <v>77</v>
      </c>
      <c r="H357" s="81">
        <v>34.841628959276015</v>
      </c>
      <c r="L357" s="34"/>
      <c r="M357" s="34"/>
      <c r="N357" s="34"/>
    </row>
    <row r="358" spans="1:14" ht="15" customHeight="1" x14ac:dyDescent="0.15">
      <c r="A358" s="21"/>
      <c r="B358" s="20" t="s">
        <v>8</v>
      </c>
      <c r="C358" s="250" t="s">
        <v>194</v>
      </c>
      <c r="D358" s="251"/>
      <c r="E358" s="44">
        <v>306</v>
      </c>
      <c r="F358" s="44">
        <v>1586</v>
      </c>
      <c r="G358" s="44">
        <v>537</v>
      </c>
      <c r="H358" s="81">
        <v>33.858764186633039</v>
      </c>
      <c r="L358" s="34"/>
      <c r="M358" s="34"/>
      <c r="N358" s="34"/>
    </row>
    <row r="359" spans="1:14" ht="15" customHeight="1" x14ac:dyDescent="0.15">
      <c r="A359" s="21"/>
      <c r="B359" s="20"/>
      <c r="C359" s="250" t="s">
        <v>193</v>
      </c>
      <c r="D359" s="251"/>
      <c r="E359" s="44">
        <v>165</v>
      </c>
      <c r="F359" s="44">
        <v>1060</v>
      </c>
      <c r="G359" s="44">
        <v>374</v>
      </c>
      <c r="H359" s="81">
        <v>35.283018867924525</v>
      </c>
      <c r="L359" s="34"/>
      <c r="M359" s="34"/>
      <c r="N359" s="34"/>
    </row>
    <row r="360" spans="1:14" ht="15" customHeight="1" x14ac:dyDescent="0.15">
      <c r="A360" s="21"/>
      <c r="B360" s="20"/>
      <c r="C360" s="250" t="s">
        <v>192</v>
      </c>
      <c r="D360" s="251"/>
      <c r="E360" s="44">
        <v>34</v>
      </c>
      <c r="F360" s="44">
        <v>259</v>
      </c>
      <c r="G360" s="44">
        <v>94</v>
      </c>
      <c r="H360" s="81">
        <v>36.293436293436294</v>
      </c>
      <c r="L360" s="34"/>
      <c r="M360" s="34"/>
      <c r="N360" s="34"/>
    </row>
    <row r="361" spans="1:14" ht="15" customHeight="1" x14ac:dyDescent="0.15">
      <c r="A361" s="21"/>
      <c r="B361" s="20"/>
      <c r="C361" s="250" t="s">
        <v>191</v>
      </c>
      <c r="D361" s="251"/>
      <c r="E361" s="44">
        <v>24</v>
      </c>
      <c r="F361" s="44">
        <v>297</v>
      </c>
      <c r="G361" s="44">
        <v>125</v>
      </c>
      <c r="H361" s="81">
        <v>42.08754208754209</v>
      </c>
      <c r="L361" s="34"/>
      <c r="M361" s="34"/>
      <c r="N361" s="34"/>
    </row>
    <row r="362" spans="1:14" ht="15" customHeight="1" x14ac:dyDescent="0.15">
      <c r="A362" s="18"/>
      <c r="B362" s="30"/>
      <c r="C362" s="252" t="s">
        <v>32</v>
      </c>
      <c r="D362" s="253"/>
      <c r="E362" s="43">
        <v>68</v>
      </c>
      <c r="F362" s="43">
        <v>464</v>
      </c>
      <c r="G362" s="43">
        <v>229</v>
      </c>
      <c r="H362" s="76">
        <v>49.353448275862064</v>
      </c>
      <c r="L362" s="34"/>
      <c r="M362" s="34"/>
      <c r="N362" s="34"/>
    </row>
    <row r="363" spans="1:14" ht="15" customHeight="1" x14ac:dyDescent="0.15">
      <c r="A363" s="21" t="s">
        <v>190</v>
      </c>
      <c r="B363" s="23" t="s">
        <v>17</v>
      </c>
      <c r="C363" s="254" t="s">
        <v>188</v>
      </c>
      <c r="D363" s="255"/>
      <c r="E363" s="45">
        <v>563</v>
      </c>
      <c r="F363" s="45">
        <v>3038</v>
      </c>
      <c r="G363" s="45">
        <v>1025</v>
      </c>
      <c r="H363" s="84">
        <v>33.739302172481892</v>
      </c>
      <c r="L363" s="34"/>
      <c r="M363" s="34"/>
      <c r="N363" s="34"/>
    </row>
    <row r="364" spans="1:14" ht="15" customHeight="1" x14ac:dyDescent="0.15">
      <c r="A364" s="21" t="s">
        <v>241</v>
      </c>
      <c r="B364" s="20" t="s">
        <v>15</v>
      </c>
      <c r="C364" s="250" t="s">
        <v>187</v>
      </c>
      <c r="D364" s="251"/>
      <c r="E364" s="42">
        <v>71</v>
      </c>
      <c r="F364" s="44">
        <v>526</v>
      </c>
      <c r="G364" s="44">
        <v>231</v>
      </c>
      <c r="H364" s="81">
        <v>43.916349809885929</v>
      </c>
      <c r="L364" s="34"/>
      <c r="M364" s="34"/>
      <c r="N364" s="34"/>
    </row>
    <row r="365" spans="1:14" ht="15" customHeight="1" x14ac:dyDescent="0.15">
      <c r="A365" s="20" t="s">
        <v>189</v>
      </c>
      <c r="B365" s="20"/>
      <c r="C365" s="250" t="s">
        <v>186</v>
      </c>
      <c r="D365" s="251"/>
      <c r="E365" s="42">
        <v>4</v>
      </c>
      <c r="F365" s="44">
        <v>50</v>
      </c>
      <c r="G365" s="44">
        <v>35</v>
      </c>
      <c r="H365" s="81">
        <v>70</v>
      </c>
      <c r="L365" s="34"/>
      <c r="M365" s="34"/>
      <c r="N365" s="34"/>
    </row>
    <row r="366" spans="1:14" ht="15" customHeight="1" x14ac:dyDescent="0.15">
      <c r="A366" s="21"/>
      <c r="B366" s="30"/>
      <c r="C366" s="252" t="s">
        <v>32</v>
      </c>
      <c r="D366" s="253"/>
      <c r="E366" s="43">
        <v>101</v>
      </c>
      <c r="F366" s="43">
        <v>623</v>
      </c>
      <c r="G366" s="43">
        <v>266</v>
      </c>
      <c r="H366" s="76">
        <v>42.696629213483142</v>
      </c>
      <c r="L366" s="34"/>
      <c r="M366" s="34"/>
      <c r="N366" s="34"/>
    </row>
    <row r="367" spans="1:14" ht="15" customHeight="1" x14ac:dyDescent="0.15">
      <c r="A367" s="21"/>
      <c r="B367" s="20" t="s">
        <v>12</v>
      </c>
      <c r="C367" s="254" t="s">
        <v>188</v>
      </c>
      <c r="D367" s="255"/>
      <c r="E367" s="44">
        <v>507</v>
      </c>
      <c r="F367" s="44">
        <v>2771</v>
      </c>
      <c r="G367" s="44">
        <v>935</v>
      </c>
      <c r="H367" s="81">
        <v>33.742331288343557</v>
      </c>
      <c r="L367" s="34"/>
      <c r="M367" s="34"/>
      <c r="N367" s="34"/>
    </row>
    <row r="368" spans="1:14" ht="15" customHeight="1" x14ac:dyDescent="0.15">
      <c r="A368" s="21"/>
      <c r="B368" s="20" t="s">
        <v>10</v>
      </c>
      <c r="C368" s="250" t="s">
        <v>187</v>
      </c>
      <c r="D368" s="251"/>
      <c r="E368" s="44">
        <v>68</v>
      </c>
      <c r="F368" s="44">
        <v>513</v>
      </c>
      <c r="G368" s="44">
        <v>226</v>
      </c>
      <c r="H368" s="81">
        <v>44.054580896686154</v>
      </c>
      <c r="L368" s="34"/>
      <c r="M368" s="34"/>
      <c r="N368" s="34"/>
    </row>
    <row r="369" spans="1:14" ht="15" customHeight="1" x14ac:dyDescent="0.15">
      <c r="A369" s="21"/>
      <c r="B369" s="20" t="s">
        <v>8</v>
      </c>
      <c r="C369" s="250" t="s">
        <v>186</v>
      </c>
      <c r="D369" s="251"/>
      <c r="E369" s="44">
        <v>4</v>
      </c>
      <c r="F369" s="44">
        <v>50</v>
      </c>
      <c r="G369" s="44">
        <v>35</v>
      </c>
      <c r="H369" s="81">
        <v>70</v>
      </c>
      <c r="L369" s="34"/>
      <c r="M369" s="34"/>
      <c r="N369" s="34"/>
    </row>
    <row r="370" spans="1:14" ht="15" customHeight="1" x14ac:dyDescent="0.15">
      <c r="A370" s="18"/>
      <c r="B370" s="30"/>
      <c r="C370" s="252" t="s">
        <v>32</v>
      </c>
      <c r="D370" s="253"/>
      <c r="E370" s="43">
        <v>93</v>
      </c>
      <c r="F370" s="43">
        <v>589</v>
      </c>
      <c r="G370" s="43">
        <v>253</v>
      </c>
      <c r="H370" s="76">
        <v>42.954159592529713</v>
      </c>
      <c r="L370" s="34"/>
      <c r="M370" s="34"/>
      <c r="N370" s="34"/>
    </row>
    <row r="371" spans="1:14" ht="15" customHeight="1" x14ac:dyDescent="0.15">
      <c r="A371" s="21" t="s">
        <v>40</v>
      </c>
      <c r="B371" s="23" t="s">
        <v>17</v>
      </c>
      <c r="C371" s="263" t="s">
        <v>183</v>
      </c>
      <c r="D371" s="264"/>
      <c r="E371" s="44">
        <v>7</v>
      </c>
      <c r="F371" s="44">
        <v>34</v>
      </c>
      <c r="G371" s="44">
        <v>14</v>
      </c>
      <c r="H371" s="81">
        <v>41.17647058823529</v>
      </c>
      <c r="L371" s="34"/>
      <c r="M371" s="34"/>
      <c r="N371" s="34"/>
    </row>
    <row r="372" spans="1:14" ht="15" customHeight="1" x14ac:dyDescent="0.15">
      <c r="A372" s="21" t="s">
        <v>185</v>
      </c>
      <c r="B372" s="20" t="s">
        <v>15</v>
      </c>
      <c r="C372" s="259" t="s">
        <v>37</v>
      </c>
      <c r="D372" s="260"/>
      <c r="E372" s="44">
        <v>41</v>
      </c>
      <c r="F372" s="44">
        <v>231</v>
      </c>
      <c r="G372" s="44">
        <v>81</v>
      </c>
      <c r="H372" s="81">
        <v>35.064935064935064</v>
      </c>
      <c r="L372" s="34"/>
      <c r="M372" s="34"/>
      <c r="N372" s="34"/>
    </row>
    <row r="373" spans="1:14" ht="15" customHeight="1" x14ac:dyDescent="0.15">
      <c r="A373" s="21" t="s">
        <v>184</v>
      </c>
      <c r="B373" s="21"/>
      <c r="C373" s="259" t="s">
        <v>36</v>
      </c>
      <c r="D373" s="260"/>
      <c r="E373" s="44">
        <v>448</v>
      </c>
      <c r="F373" s="44">
        <v>2341</v>
      </c>
      <c r="G373" s="44">
        <v>818</v>
      </c>
      <c r="H373" s="81">
        <v>34.942332336608288</v>
      </c>
      <c r="L373" s="34"/>
      <c r="M373" s="34"/>
      <c r="N373" s="34"/>
    </row>
    <row r="374" spans="1:14" ht="15" customHeight="1" x14ac:dyDescent="0.15">
      <c r="A374" s="15" t="s">
        <v>38</v>
      </c>
      <c r="B374" s="21"/>
      <c r="C374" s="259" t="s">
        <v>35</v>
      </c>
      <c r="D374" s="260"/>
      <c r="E374" s="44">
        <v>91</v>
      </c>
      <c r="F374" s="44">
        <v>594</v>
      </c>
      <c r="G374" s="44">
        <v>188</v>
      </c>
      <c r="H374" s="81">
        <v>31.649831649831651</v>
      </c>
      <c r="L374" s="34"/>
      <c r="M374" s="34"/>
      <c r="N374" s="34"/>
    </row>
    <row r="375" spans="1:14" ht="15" customHeight="1" x14ac:dyDescent="0.15">
      <c r="A375" s="21"/>
      <c r="B375" s="21"/>
      <c r="C375" s="259" t="s">
        <v>34</v>
      </c>
      <c r="D375" s="260"/>
      <c r="E375" s="44">
        <v>33</v>
      </c>
      <c r="F375" s="44">
        <v>190</v>
      </c>
      <c r="G375" s="44">
        <v>50</v>
      </c>
      <c r="H375" s="81">
        <v>26.315789473684209</v>
      </c>
      <c r="L375" s="34"/>
      <c r="M375" s="34"/>
      <c r="N375" s="34"/>
    </row>
    <row r="376" spans="1:14" ht="15" customHeight="1" x14ac:dyDescent="0.15">
      <c r="A376" s="21"/>
      <c r="B376" s="21"/>
      <c r="C376" s="259" t="s">
        <v>33</v>
      </c>
      <c r="D376" s="260"/>
      <c r="E376" s="44">
        <v>87</v>
      </c>
      <c r="F376" s="44">
        <v>647</v>
      </c>
      <c r="G376" s="44">
        <v>325</v>
      </c>
      <c r="H376" s="81">
        <v>50.231839258114377</v>
      </c>
      <c r="L376" s="34"/>
      <c r="M376" s="34"/>
      <c r="N376" s="34"/>
    </row>
    <row r="377" spans="1:14" ht="15" customHeight="1" x14ac:dyDescent="0.15">
      <c r="A377" s="21"/>
      <c r="B377" s="22"/>
      <c r="C377" s="261" t="s">
        <v>32</v>
      </c>
      <c r="D377" s="262"/>
      <c r="E377" s="43">
        <v>32</v>
      </c>
      <c r="F377" s="43">
        <v>200</v>
      </c>
      <c r="G377" s="43">
        <v>81</v>
      </c>
      <c r="H377" s="76">
        <v>40.5</v>
      </c>
      <c r="L377" s="34"/>
      <c r="M377" s="34"/>
      <c r="N377" s="34"/>
    </row>
    <row r="378" spans="1:14" ht="15" customHeight="1" x14ac:dyDescent="0.15">
      <c r="A378" s="21"/>
      <c r="B378" s="20" t="s">
        <v>12</v>
      </c>
      <c r="C378" s="263" t="s">
        <v>183</v>
      </c>
      <c r="D378" s="264"/>
      <c r="E378" s="44">
        <v>5</v>
      </c>
      <c r="F378" s="44">
        <v>24</v>
      </c>
      <c r="G378" s="44">
        <v>10</v>
      </c>
      <c r="H378" s="81">
        <v>41.666666666666671</v>
      </c>
      <c r="L378" s="34"/>
      <c r="M378" s="34"/>
      <c r="N378" s="34"/>
    </row>
    <row r="379" spans="1:14" ht="15" customHeight="1" x14ac:dyDescent="0.15">
      <c r="A379" s="21"/>
      <c r="B379" s="20" t="s">
        <v>10</v>
      </c>
      <c r="C379" s="259" t="s">
        <v>37</v>
      </c>
      <c r="D379" s="260"/>
      <c r="E379" s="44">
        <v>36</v>
      </c>
      <c r="F379" s="44">
        <v>208</v>
      </c>
      <c r="G379" s="44">
        <v>70</v>
      </c>
      <c r="H379" s="81">
        <v>33.653846153846153</v>
      </c>
      <c r="L379" s="34"/>
      <c r="M379" s="34"/>
      <c r="N379" s="34"/>
    </row>
    <row r="380" spans="1:14" ht="15" customHeight="1" x14ac:dyDescent="0.15">
      <c r="A380" s="21"/>
      <c r="B380" s="20" t="s">
        <v>8</v>
      </c>
      <c r="C380" s="259" t="s">
        <v>36</v>
      </c>
      <c r="D380" s="260"/>
      <c r="E380" s="44">
        <v>402</v>
      </c>
      <c r="F380" s="44">
        <v>2127</v>
      </c>
      <c r="G380" s="44">
        <v>753</v>
      </c>
      <c r="H380" s="81">
        <v>35.401974612129763</v>
      </c>
      <c r="L380" s="34"/>
      <c r="M380" s="34"/>
      <c r="N380" s="34"/>
    </row>
    <row r="381" spans="1:14" ht="15" customHeight="1" x14ac:dyDescent="0.15">
      <c r="A381" s="21"/>
      <c r="B381" s="21"/>
      <c r="C381" s="259" t="s">
        <v>35</v>
      </c>
      <c r="D381" s="260"/>
      <c r="E381" s="44">
        <v>84</v>
      </c>
      <c r="F381" s="44">
        <v>555</v>
      </c>
      <c r="G381" s="44">
        <v>168</v>
      </c>
      <c r="H381" s="81">
        <v>30.270270270270274</v>
      </c>
      <c r="L381" s="34"/>
      <c r="M381" s="34"/>
      <c r="N381" s="34"/>
    </row>
    <row r="382" spans="1:14" ht="15" customHeight="1" x14ac:dyDescent="0.15">
      <c r="A382" s="21"/>
      <c r="B382" s="21"/>
      <c r="C382" s="259" t="s">
        <v>34</v>
      </c>
      <c r="D382" s="260"/>
      <c r="E382" s="44">
        <v>31</v>
      </c>
      <c r="F382" s="44">
        <v>180</v>
      </c>
      <c r="G382" s="44">
        <v>48</v>
      </c>
      <c r="H382" s="81">
        <v>26.666666666666668</v>
      </c>
      <c r="L382" s="34"/>
      <c r="M382" s="34"/>
      <c r="N382" s="34"/>
    </row>
    <row r="383" spans="1:14" ht="15" customHeight="1" x14ac:dyDescent="0.15">
      <c r="A383" s="21"/>
      <c r="B383" s="21"/>
      <c r="C383" s="259" t="s">
        <v>33</v>
      </c>
      <c r="D383" s="260"/>
      <c r="E383" s="44">
        <v>85</v>
      </c>
      <c r="F383" s="44">
        <v>643</v>
      </c>
      <c r="G383" s="44">
        <v>323</v>
      </c>
      <c r="H383" s="81">
        <v>50.233281493001556</v>
      </c>
      <c r="L383" s="34"/>
      <c r="M383" s="34"/>
      <c r="N383" s="34"/>
    </row>
    <row r="384" spans="1:14" ht="15" customHeight="1" x14ac:dyDescent="0.15">
      <c r="A384" s="18"/>
      <c r="B384" s="22"/>
      <c r="C384" s="261" t="s">
        <v>32</v>
      </c>
      <c r="D384" s="262"/>
      <c r="E384" s="43">
        <v>29</v>
      </c>
      <c r="F384" s="43">
        <v>186</v>
      </c>
      <c r="G384" s="43">
        <v>77</v>
      </c>
      <c r="H384" s="76">
        <v>41.397849462365592</v>
      </c>
      <c r="L384" s="34"/>
      <c r="M384" s="34"/>
      <c r="N384" s="34"/>
    </row>
    <row r="385" spans="1:14" ht="15" customHeight="1" x14ac:dyDescent="0.15">
      <c r="A385" s="21" t="s">
        <v>18</v>
      </c>
      <c r="B385" s="23" t="s">
        <v>17</v>
      </c>
      <c r="C385" s="254" t="s">
        <v>11</v>
      </c>
      <c r="D385" s="255"/>
      <c r="E385" s="44">
        <v>125</v>
      </c>
      <c r="F385" s="44">
        <v>913</v>
      </c>
      <c r="G385" s="44">
        <v>435</v>
      </c>
      <c r="H385" s="81">
        <v>47.645125958378969</v>
      </c>
      <c r="L385" s="34"/>
      <c r="M385" s="34"/>
      <c r="N385" s="34"/>
    </row>
    <row r="386" spans="1:14" ht="15" customHeight="1" x14ac:dyDescent="0.15">
      <c r="A386" s="21" t="s">
        <v>182</v>
      </c>
      <c r="B386" s="20" t="s">
        <v>15</v>
      </c>
      <c r="C386" s="250" t="s">
        <v>9</v>
      </c>
      <c r="D386" s="251"/>
      <c r="E386" s="44">
        <v>83</v>
      </c>
      <c r="F386" s="44">
        <v>457</v>
      </c>
      <c r="G386" s="44">
        <v>181</v>
      </c>
      <c r="H386" s="81">
        <v>39.606126914660834</v>
      </c>
      <c r="L386" s="34"/>
      <c r="M386" s="34"/>
      <c r="N386" s="34"/>
    </row>
    <row r="387" spans="1:14" ht="15" customHeight="1" x14ac:dyDescent="0.15">
      <c r="A387" s="21" t="s">
        <v>181</v>
      </c>
      <c r="B387" s="20"/>
      <c r="C387" s="250" t="s">
        <v>7</v>
      </c>
      <c r="D387" s="251"/>
      <c r="E387" s="44">
        <v>481</v>
      </c>
      <c r="F387" s="44">
        <v>2577</v>
      </c>
      <c r="G387" s="44">
        <v>837</v>
      </c>
      <c r="H387" s="81">
        <v>32.479627473806758</v>
      </c>
      <c r="L387" s="34"/>
      <c r="M387" s="34"/>
      <c r="N387" s="34"/>
    </row>
    <row r="388" spans="1:14" ht="15" customHeight="1" x14ac:dyDescent="0.15">
      <c r="A388" s="21" t="s">
        <v>180</v>
      </c>
      <c r="B388" s="30"/>
      <c r="C388" s="252" t="s">
        <v>6</v>
      </c>
      <c r="D388" s="253"/>
      <c r="E388" s="43">
        <v>50</v>
      </c>
      <c r="F388" s="43">
        <v>290</v>
      </c>
      <c r="G388" s="43">
        <v>104</v>
      </c>
      <c r="H388" s="76">
        <v>35.862068965517238</v>
      </c>
      <c r="L388" s="34"/>
      <c r="M388" s="34"/>
      <c r="N388" s="34"/>
    </row>
    <row r="389" spans="1:14" ht="15" customHeight="1" x14ac:dyDescent="0.15">
      <c r="A389" s="56"/>
      <c r="B389" s="20" t="s">
        <v>12</v>
      </c>
      <c r="C389" s="254" t="s">
        <v>11</v>
      </c>
      <c r="D389" s="255"/>
      <c r="E389" s="44">
        <v>120</v>
      </c>
      <c r="F389" s="44">
        <v>895</v>
      </c>
      <c r="G389" s="44">
        <v>430</v>
      </c>
      <c r="H389" s="81">
        <v>48.044692737430168</v>
      </c>
      <c r="L389" s="34"/>
      <c r="M389" s="34"/>
      <c r="N389" s="34"/>
    </row>
    <row r="390" spans="1:14" ht="15" customHeight="1" x14ac:dyDescent="0.15">
      <c r="A390" s="21"/>
      <c r="B390" s="20" t="s">
        <v>10</v>
      </c>
      <c r="C390" s="250" t="s">
        <v>9</v>
      </c>
      <c r="D390" s="251"/>
      <c r="E390" s="44">
        <v>80</v>
      </c>
      <c r="F390" s="44">
        <v>449</v>
      </c>
      <c r="G390" s="44">
        <v>178</v>
      </c>
      <c r="H390" s="81">
        <v>39.643652561247215</v>
      </c>
      <c r="L390" s="34"/>
      <c r="M390" s="34"/>
      <c r="N390" s="34"/>
    </row>
    <row r="391" spans="1:14" ht="15" customHeight="1" x14ac:dyDescent="0.15">
      <c r="A391" s="21"/>
      <c r="B391" s="20" t="s">
        <v>8</v>
      </c>
      <c r="C391" s="250" t="s">
        <v>7</v>
      </c>
      <c r="D391" s="251"/>
      <c r="E391" s="44">
        <v>425</v>
      </c>
      <c r="F391" s="44">
        <v>2306</v>
      </c>
      <c r="G391" s="44">
        <v>742</v>
      </c>
      <c r="H391" s="81">
        <v>32.176929748482216</v>
      </c>
      <c r="L391" s="34"/>
      <c r="M391" s="34"/>
      <c r="N391" s="34"/>
    </row>
    <row r="392" spans="1:14" ht="15" customHeight="1" x14ac:dyDescent="0.15">
      <c r="A392" s="21"/>
      <c r="B392" s="30"/>
      <c r="C392" s="252" t="s">
        <v>6</v>
      </c>
      <c r="D392" s="253"/>
      <c r="E392" s="43">
        <v>47</v>
      </c>
      <c r="F392" s="43">
        <v>273</v>
      </c>
      <c r="G392" s="43">
        <v>99</v>
      </c>
      <c r="H392" s="76">
        <v>36.263736263736263</v>
      </c>
      <c r="L392" s="34"/>
      <c r="M392" s="34"/>
      <c r="N392" s="34"/>
    </row>
    <row r="393" spans="1:14" ht="15" customHeight="1" x14ac:dyDescent="0.15">
      <c r="A393" s="31" t="s">
        <v>4</v>
      </c>
      <c r="B393" s="23" t="s">
        <v>17</v>
      </c>
      <c r="C393" s="271" t="s">
        <v>99</v>
      </c>
      <c r="D393" s="272"/>
      <c r="E393" s="44">
        <v>1697</v>
      </c>
      <c r="F393" s="44">
        <v>7063</v>
      </c>
      <c r="G393" s="44">
        <v>2719</v>
      </c>
      <c r="H393" s="81">
        <v>38.496389636131958</v>
      </c>
      <c r="L393" s="34"/>
      <c r="M393" s="34"/>
      <c r="N393" s="34"/>
    </row>
    <row r="394" spans="1:14" ht="15" customHeight="1" x14ac:dyDescent="0.15">
      <c r="A394" s="21" t="s">
        <v>179</v>
      </c>
      <c r="B394" s="20" t="s">
        <v>15</v>
      </c>
      <c r="C394" s="273" t="s">
        <v>98</v>
      </c>
      <c r="D394" s="274"/>
      <c r="E394" s="44">
        <v>537</v>
      </c>
      <c r="F394" s="44">
        <v>1572</v>
      </c>
      <c r="G394" s="44">
        <v>50</v>
      </c>
      <c r="H394" s="81">
        <v>3.1806615776081424</v>
      </c>
      <c r="L394" s="34"/>
      <c r="M394" s="34"/>
      <c r="N394" s="34"/>
    </row>
    <row r="395" spans="1:14" ht="15" customHeight="1" x14ac:dyDescent="0.15">
      <c r="A395" s="21" t="s">
        <v>103</v>
      </c>
      <c r="B395" s="30"/>
      <c r="C395" s="275" t="s">
        <v>5</v>
      </c>
      <c r="D395" s="276"/>
      <c r="E395" s="43">
        <v>212</v>
      </c>
      <c r="F395" s="43">
        <v>1083</v>
      </c>
      <c r="G395" s="43">
        <v>257</v>
      </c>
      <c r="H395" s="76">
        <v>23.730378578024009</v>
      </c>
      <c r="L395" s="34"/>
      <c r="M395" s="34"/>
      <c r="N395" s="34"/>
    </row>
    <row r="396" spans="1:14" ht="15" customHeight="1" x14ac:dyDescent="0.15">
      <c r="A396" s="21"/>
      <c r="B396" s="20" t="s">
        <v>12</v>
      </c>
      <c r="C396" s="271" t="s">
        <v>99</v>
      </c>
      <c r="D396" s="272"/>
      <c r="E396" s="44">
        <v>496</v>
      </c>
      <c r="F396" s="44">
        <v>2930</v>
      </c>
      <c r="G396" s="44">
        <v>1211</v>
      </c>
      <c r="H396" s="81">
        <v>41.331058020477819</v>
      </c>
      <c r="L396" s="34"/>
      <c r="M396" s="34"/>
      <c r="N396" s="34"/>
    </row>
    <row r="397" spans="1:14" ht="15" customHeight="1" x14ac:dyDescent="0.15">
      <c r="A397" s="21"/>
      <c r="B397" s="20" t="s">
        <v>10</v>
      </c>
      <c r="C397" s="273" t="s">
        <v>98</v>
      </c>
      <c r="D397" s="274"/>
      <c r="E397" s="44">
        <v>60</v>
      </c>
      <c r="F397" s="44">
        <v>303</v>
      </c>
      <c r="G397" s="44">
        <v>8</v>
      </c>
      <c r="H397" s="81">
        <v>2.6402640264026402</v>
      </c>
      <c r="L397" s="34"/>
      <c r="M397" s="34"/>
      <c r="N397" s="34"/>
    </row>
    <row r="398" spans="1:14" ht="15" customHeight="1" x14ac:dyDescent="0.15">
      <c r="A398" s="21"/>
      <c r="B398" s="20" t="s">
        <v>8</v>
      </c>
      <c r="C398" s="275" t="s">
        <v>5</v>
      </c>
      <c r="D398" s="276"/>
      <c r="E398" s="43">
        <v>116</v>
      </c>
      <c r="F398" s="43">
        <v>690</v>
      </c>
      <c r="G398" s="43">
        <v>230</v>
      </c>
      <c r="H398" s="76">
        <v>33.333333333333329</v>
      </c>
      <c r="L398" s="34"/>
      <c r="M398" s="34"/>
      <c r="N398" s="34"/>
    </row>
    <row r="399" spans="1:14" ht="15" customHeight="1" x14ac:dyDescent="0.15">
      <c r="A399" s="21"/>
      <c r="B399" s="59" t="s">
        <v>28</v>
      </c>
      <c r="C399" s="271" t="s">
        <v>99</v>
      </c>
      <c r="D399" s="272"/>
      <c r="E399" s="44">
        <v>676</v>
      </c>
      <c r="F399" s="44">
        <v>2300</v>
      </c>
      <c r="G399" s="44">
        <v>948</v>
      </c>
      <c r="H399" s="81">
        <v>41.217391304347828</v>
      </c>
      <c r="L399" s="34"/>
      <c r="M399" s="34"/>
      <c r="N399" s="34"/>
    </row>
    <row r="400" spans="1:14" ht="15" customHeight="1" x14ac:dyDescent="0.15">
      <c r="A400" s="21"/>
      <c r="B400" s="58" t="s">
        <v>27</v>
      </c>
      <c r="C400" s="273" t="s">
        <v>98</v>
      </c>
      <c r="D400" s="274"/>
      <c r="E400" s="44">
        <v>252</v>
      </c>
      <c r="F400" s="44">
        <v>700</v>
      </c>
      <c r="G400" s="44">
        <v>18</v>
      </c>
      <c r="H400" s="81">
        <v>2.5714285714285712</v>
      </c>
      <c r="L400" s="34"/>
      <c r="M400" s="34"/>
      <c r="N400" s="34"/>
    </row>
    <row r="401" spans="1:14" ht="15" customHeight="1" x14ac:dyDescent="0.15">
      <c r="A401" s="21"/>
      <c r="B401" s="83" t="s">
        <v>26</v>
      </c>
      <c r="C401" s="275" t="s">
        <v>5</v>
      </c>
      <c r="D401" s="276"/>
      <c r="E401" s="43">
        <v>35</v>
      </c>
      <c r="F401" s="43">
        <v>144</v>
      </c>
      <c r="G401" s="43">
        <v>24</v>
      </c>
      <c r="H401" s="76">
        <v>16.666666666666664</v>
      </c>
      <c r="L401" s="34"/>
      <c r="M401" s="34"/>
      <c r="N401" s="34"/>
    </row>
    <row r="402" spans="1:14" ht="15" customHeight="1" x14ac:dyDescent="0.15">
      <c r="A402" s="21"/>
      <c r="B402" s="277" t="s">
        <v>165</v>
      </c>
      <c r="C402" s="271" t="s">
        <v>99</v>
      </c>
      <c r="D402" s="272"/>
      <c r="E402" s="44">
        <v>469</v>
      </c>
      <c r="F402" s="44">
        <v>1553</v>
      </c>
      <c r="G402" s="44">
        <v>453</v>
      </c>
      <c r="H402" s="81">
        <v>29.169349645846747</v>
      </c>
      <c r="L402" s="34"/>
      <c r="M402" s="34"/>
      <c r="N402" s="34"/>
    </row>
    <row r="403" spans="1:14" ht="15" customHeight="1" x14ac:dyDescent="0.15">
      <c r="A403" s="21"/>
      <c r="B403" s="278"/>
      <c r="C403" s="273" t="s">
        <v>98</v>
      </c>
      <c r="D403" s="274"/>
      <c r="E403" s="44">
        <v>214</v>
      </c>
      <c r="F403" s="44">
        <v>535</v>
      </c>
      <c r="G403" s="44">
        <v>23</v>
      </c>
      <c r="H403" s="81">
        <v>4.2990654205607477</v>
      </c>
      <c r="L403" s="34"/>
      <c r="M403" s="34"/>
      <c r="N403" s="34"/>
    </row>
    <row r="404" spans="1:14" ht="15" customHeight="1" x14ac:dyDescent="0.15">
      <c r="A404" s="18"/>
      <c r="B404" s="279"/>
      <c r="C404" s="275" t="s">
        <v>5</v>
      </c>
      <c r="D404" s="276"/>
      <c r="E404" s="43">
        <v>61</v>
      </c>
      <c r="F404" s="43">
        <v>249</v>
      </c>
      <c r="G404" s="43">
        <v>3</v>
      </c>
      <c r="H404" s="76">
        <v>1.2048192771084338</v>
      </c>
      <c r="L404" s="34"/>
      <c r="M404" s="34"/>
      <c r="N404" s="34"/>
    </row>
    <row r="405" spans="1:14" ht="15" customHeight="1" x14ac:dyDescent="0.15">
      <c r="A405" s="21" t="s">
        <v>178</v>
      </c>
      <c r="B405" s="23" t="s">
        <v>17</v>
      </c>
      <c r="C405" s="254" t="s">
        <v>164</v>
      </c>
      <c r="D405" s="255"/>
      <c r="E405" s="45">
        <v>874</v>
      </c>
      <c r="F405" s="45">
        <v>2725</v>
      </c>
      <c r="G405" s="45">
        <v>553</v>
      </c>
      <c r="H405" s="84">
        <v>20.293577981651374</v>
      </c>
      <c r="L405" s="34"/>
      <c r="M405" s="34"/>
      <c r="N405" s="34"/>
    </row>
    <row r="406" spans="1:14" ht="15" customHeight="1" x14ac:dyDescent="0.15">
      <c r="A406" s="21" t="s">
        <v>177</v>
      </c>
      <c r="B406" s="20" t="s">
        <v>15</v>
      </c>
      <c r="C406" s="250" t="s">
        <v>133</v>
      </c>
      <c r="D406" s="251"/>
      <c r="E406" s="42">
        <v>350</v>
      </c>
      <c r="F406" s="44">
        <v>1173</v>
      </c>
      <c r="G406" s="44">
        <v>355</v>
      </c>
      <c r="H406" s="81">
        <v>30.264279624893437</v>
      </c>
      <c r="L406" s="34"/>
      <c r="M406" s="34"/>
      <c r="N406" s="34"/>
    </row>
    <row r="407" spans="1:14" ht="15" customHeight="1" x14ac:dyDescent="0.15">
      <c r="A407" s="21"/>
      <c r="B407" s="20"/>
      <c r="C407" s="250" t="s">
        <v>132</v>
      </c>
      <c r="D407" s="251"/>
      <c r="E407" s="42">
        <v>1117</v>
      </c>
      <c r="F407" s="44">
        <v>5433</v>
      </c>
      <c r="G407" s="44">
        <v>2044</v>
      </c>
      <c r="H407" s="81">
        <v>37.621939996318794</v>
      </c>
      <c r="L407" s="34"/>
      <c r="M407" s="34"/>
      <c r="N407" s="34"/>
    </row>
    <row r="408" spans="1:14" ht="15" customHeight="1" x14ac:dyDescent="0.15">
      <c r="A408" s="21"/>
      <c r="B408" s="30"/>
      <c r="C408" s="252" t="s">
        <v>6</v>
      </c>
      <c r="D408" s="253"/>
      <c r="E408" s="43">
        <v>105</v>
      </c>
      <c r="F408" s="43">
        <v>387</v>
      </c>
      <c r="G408" s="43">
        <v>74</v>
      </c>
      <c r="H408" s="76">
        <v>19.12144702842377</v>
      </c>
      <c r="L408" s="34"/>
      <c r="M408" s="34"/>
      <c r="N408" s="34"/>
    </row>
    <row r="409" spans="1:14" ht="15" customHeight="1" x14ac:dyDescent="0.15">
      <c r="A409" s="21"/>
      <c r="B409" s="20" t="s">
        <v>12</v>
      </c>
      <c r="C409" s="254" t="s">
        <v>164</v>
      </c>
      <c r="D409" s="255"/>
      <c r="E409" s="44">
        <v>87</v>
      </c>
      <c r="F409" s="44">
        <v>458</v>
      </c>
      <c r="G409" s="44">
        <v>95</v>
      </c>
      <c r="H409" s="81">
        <v>20.742358078602621</v>
      </c>
      <c r="L409" s="34"/>
      <c r="M409" s="34"/>
      <c r="N409" s="34"/>
    </row>
    <row r="410" spans="1:14" ht="15" customHeight="1" x14ac:dyDescent="0.15">
      <c r="A410" s="21"/>
      <c r="B410" s="20" t="s">
        <v>10</v>
      </c>
      <c r="C410" s="250" t="s">
        <v>133</v>
      </c>
      <c r="D410" s="251"/>
      <c r="E410" s="44">
        <v>24</v>
      </c>
      <c r="F410" s="44">
        <v>157</v>
      </c>
      <c r="G410" s="44">
        <v>43</v>
      </c>
      <c r="H410" s="81">
        <v>27.388535031847134</v>
      </c>
      <c r="L410" s="34"/>
      <c r="M410" s="34"/>
      <c r="N410" s="34"/>
    </row>
    <row r="411" spans="1:14" ht="15" customHeight="1" x14ac:dyDescent="0.15">
      <c r="A411" s="21"/>
      <c r="B411" s="20" t="s">
        <v>8</v>
      </c>
      <c r="C411" s="250" t="s">
        <v>132</v>
      </c>
      <c r="D411" s="251"/>
      <c r="E411" s="44">
        <v>548</v>
      </c>
      <c r="F411" s="44">
        <v>3224</v>
      </c>
      <c r="G411" s="44">
        <v>1291</v>
      </c>
      <c r="H411" s="81">
        <v>40.043424317617863</v>
      </c>
      <c r="L411" s="34"/>
      <c r="M411" s="34"/>
      <c r="N411" s="34"/>
    </row>
    <row r="412" spans="1:14" ht="15" customHeight="1" x14ac:dyDescent="0.15">
      <c r="A412" s="21"/>
      <c r="B412" s="30"/>
      <c r="C412" s="252" t="s">
        <v>6</v>
      </c>
      <c r="D412" s="253"/>
      <c r="E412" s="43">
        <v>13</v>
      </c>
      <c r="F412" s="43">
        <v>84</v>
      </c>
      <c r="G412" s="43">
        <v>20</v>
      </c>
      <c r="H412" s="76">
        <v>23.809523809523807</v>
      </c>
      <c r="L412" s="34"/>
      <c r="M412" s="34"/>
      <c r="N412" s="34"/>
    </row>
    <row r="413" spans="1:14" ht="15" customHeight="1" x14ac:dyDescent="0.15">
      <c r="A413" s="21"/>
      <c r="B413" s="20" t="s">
        <v>28</v>
      </c>
      <c r="C413" s="254" t="s">
        <v>164</v>
      </c>
      <c r="D413" s="255"/>
      <c r="E413" s="44">
        <v>447</v>
      </c>
      <c r="F413" s="44">
        <v>1329</v>
      </c>
      <c r="G413" s="44">
        <v>300</v>
      </c>
      <c r="H413" s="81">
        <v>22.573363431151243</v>
      </c>
      <c r="L413" s="34"/>
      <c r="M413" s="34"/>
      <c r="N413" s="34"/>
    </row>
    <row r="414" spans="1:14" ht="15" customHeight="1" x14ac:dyDescent="0.15">
      <c r="A414" s="21"/>
      <c r="B414" s="20" t="s">
        <v>27</v>
      </c>
      <c r="C414" s="250" t="s">
        <v>133</v>
      </c>
      <c r="D414" s="251"/>
      <c r="E414" s="44">
        <v>179</v>
      </c>
      <c r="F414" s="44">
        <v>578</v>
      </c>
      <c r="G414" s="44">
        <v>205</v>
      </c>
      <c r="H414" s="81">
        <v>35.46712802768166</v>
      </c>
      <c r="L414" s="34"/>
      <c r="M414" s="34"/>
      <c r="N414" s="34"/>
    </row>
    <row r="415" spans="1:14" ht="15" customHeight="1" x14ac:dyDescent="0.15">
      <c r="A415" s="21"/>
      <c r="B415" s="20" t="s">
        <v>26</v>
      </c>
      <c r="C415" s="250" t="s">
        <v>132</v>
      </c>
      <c r="D415" s="251"/>
      <c r="E415" s="44">
        <v>287</v>
      </c>
      <c r="F415" s="44">
        <v>1045</v>
      </c>
      <c r="G415" s="44">
        <v>443</v>
      </c>
      <c r="H415" s="81">
        <v>42.392344497607652</v>
      </c>
      <c r="L415" s="34"/>
      <c r="M415" s="34"/>
      <c r="N415" s="34"/>
    </row>
    <row r="416" spans="1:14" ht="15" customHeight="1" x14ac:dyDescent="0.15">
      <c r="A416" s="21"/>
      <c r="B416" s="22"/>
      <c r="C416" s="252" t="s">
        <v>6</v>
      </c>
      <c r="D416" s="253"/>
      <c r="E416" s="43">
        <v>50</v>
      </c>
      <c r="F416" s="43">
        <v>192</v>
      </c>
      <c r="G416" s="43">
        <v>42</v>
      </c>
      <c r="H416" s="76">
        <v>21.875</v>
      </c>
      <c r="L416" s="34"/>
      <c r="M416" s="34"/>
      <c r="N416" s="34"/>
    </row>
    <row r="417" spans="1:14" ht="15" customHeight="1" x14ac:dyDescent="0.15">
      <c r="A417" s="21"/>
      <c r="B417" s="246" t="s">
        <v>165</v>
      </c>
      <c r="C417" s="254" t="s">
        <v>164</v>
      </c>
      <c r="D417" s="255"/>
      <c r="E417" s="44">
        <v>328</v>
      </c>
      <c r="F417" s="44">
        <v>900</v>
      </c>
      <c r="G417" s="44">
        <v>153</v>
      </c>
      <c r="H417" s="81">
        <v>17</v>
      </c>
      <c r="L417" s="34"/>
      <c r="M417" s="34"/>
      <c r="N417" s="34"/>
    </row>
    <row r="418" spans="1:14" ht="15" customHeight="1" x14ac:dyDescent="0.15">
      <c r="A418" s="21"/>
      <c r="B418" s="244"/>
      <c r="C418" s="250" t="s">
        <v>133</v>
      </c>
      <c r="D418" s="251"/>
      <c r="E418" s="44">
        <v>140</v>
      </c>
      <c r="F418" s="44">
        <v>413</v>
      </c>
      <c r="G418" s="44">
        <v>96</v>
      </c>
      <c r="H418" s="81">
        <v>23.244552058111381</v>
      </c>
      <c r="L418" s="34"/>
      <c r="M418" s="34"/>
      <c r="N418" s="34"/>
    </row>
    <row r="419" spans="1:14" ht="15" customHeight="1" x14ac:dyDescent="0.15">
      <c r="A419" s="21"/>
      <c r="B419" s="244"/>
      <c r="C419" s="250" t="s">
        <v>132</v>
      </c>
      <c r="D419" s="251"/>
      <c r="E419" s="44">
        <v>235</v>
      </c>
      <c r="F419" s="44">
        <v>915</v>
      </c>
      <c r="G419" s="44">
        <v>218</v>
      </c>
      <c r="H419" s="81">
        <v>23.825136612021858</v>
      </c>
      <c r="L419" s="34"/>
      <c r="M419" s="34"/>
      <c r="N419" s="34"/>
    </row>
    <row r="420" spans="1:14" ht="15" customHeight="1" x14ac:dyDescent="0.15">
      <c r="A420" s="18"/>
      <c r="B420" s="245"/>
      <c r="C420" s="252" t="s">
        <v>6</v>
      </c>
      <c r="D420" s="253"/>
      <c r="E420" s="43">
        <v>41</v>
      </c>
      <c r="F420" s="43">
        <v>109</v>
      </c>
      <c r="G420" s="43">
        <v>12</v>
      </c>
      <c r="H420" s="76">
        <v>11.009174311926607</v>
      </c>
      <c r="L420" s="34"/>
      <c r="M420" s="34"/>
      <c r="N420" s="34"/>
    </row>
    <row r="421" spans="1:14" ht="15" customHeight="1" x14ac:dyDescent="0.15">
      <c r="A421" s="21" t="s">
        <v>176</v>
      </c>
      <c r="B421" s="23" t="s">
        <v>17</v>
      </c>
      <c r="C421" s="254" t="s">
        <v>164</v>
      </c>
      <c r="D421" s="255"/>
      <c r="E421" s="45">
        <v>1103</v>
      </c>
      <c r="F421" s="45">
        <v>3831</v>
      </c>
      <c r="G421" s="45">
        <v>829</v>
      </c>
      <c r="H421" s="84">
        <v>21.639258679196033</v>
      </c>
      <c r="L421" s="34"/>
      <c r="M421" s="34"/>
      <c r="N421" s="34"/>
    </row>
    <row r="422" spans="1:14" ht="15" customHeight="1" x14ac:dyDescent="0.15">
      <c r="A422" s="21" t="s">
        <v>175</v>
      </c>
      <c r="B422" s="20" t="s">
        <v>15</v>
      </c>
      <c r="C422" s="250" t="s">
        <v>133</v>
      </c>
      <c r="D422" s="251"/>
      <c r="E422" s="42">
        <v>410</v>
      </c>
      <c r="F422" s="44">
        <v>1448</v>
      </c>
      <c r="G422" s="44">
        <v>463</v>
      </c>
      <c r="H422" s="81">
        <v>31.975138121546959</v>
      </c>
      <c r="L422" s="34"/>
      <c r="M422" s="34"/>
      <c r="N422" s="34"/>
    </row>
    <row r="423" spans="1:14" ht="15" customHeight="1" x14ac:dyDescent="0.15">
      <c r="A423" s="21" t="s">
        <v>174</v>
      </c>
      <c r="B423" s="20"/>
      <c r="C423" s="250" t="s">
        <v>173</v>
      </c>
      <c r="D423" s="251"/>
      <c r="E423" s="42">
        <v>45</v>
      </c>
      <c r="F423" s="44">
        <v>176</v>
      </c>
      <c r="G423" s="44">
        <v>60</v>
      </c>
      <c r="H423" s="81">
        <v>34.090909090909086</v>
      </c>
      <c r="L423" s="34"/>
      <c r="M423" s="34"/>
      <c r="N423" s="34"/>
    </row>
    <row r="424" spans="1:14" ht="15" customHeight="1" x14ac:dyDescent="0.15">
      <c r="A424" s="21"/>
      <c r="B424" s="20"/>
      <c r="C424" s="250" t="s">
        <v>172</v>
      </c>
      <c r="D424" s="251"/>
      <c r="E424" s="42">
        <v>705</v>
      </c>
      <c r="F424" s="44">
        <v>3566</v>
      </c>
      <c r="G424" s="44">
        <v>1463</v>
      </c>
      <c r="H424" s="81">
        <v>41.026360067302299</v>
      </c>
      <c r="L424" s="34"/>
      <c r="M424" s="34"/>
      <c r="N424" s="34"/>
    </row>
    <row r="425" spans="1:14" ht="15" customHeight="1" x14ac:dyDescent="0.15">
      <c r="A425" s="21"/>
      <c r="B425" s="20"/>
      <c r="C425" s="250" t="s">
        <v>171</v>
      </c>
      <c r="D425" s="251"/>
      <c r="E425" s="42">
        <v>37</v>
      </c>
      <c r="F425" s="44">
        <v>145</v>
      </c>
      <c r="G425" s="44">
        <v>50</v>
      </c>
      <c r="H425" s="81">
        <v>34.482758620689658</v>
      </c>
      <c r="L425" s="34"/>
      <c r="M425" s="34"/>
      <c r="N425" s="34"/>
    </row>
    <row r="426" spans="1:14" ht="15" customHeight="1" x14ac:dyDescent="0.15">
      <c r="A426" s="21"/>
      <c r="B426" s="30"/>
      <c r="C426" s="252" t="s">
        <v>6</v>
      </c>
      <c r="D426" s="253"/>
      <c r="E426" s="43">
        <v>146</v>
      </c>
      <c r="F426" s="43">
        <v>552</v>
      </c>
      <c r="G426" s="43">
        <v>161</v>
      </c>
      <c r="H426" s="76">
        <v>29.166666666666668</v>
      </c>
      <c r="L426" s="34"/>
      <c r="M426" s="34"/>
      <c r="N426" s="34"/>
    </row>
    <row r="427" spans="1:14" ht="15" customHeight="1" x14ac:dyDescent="0.15">
      <c r="A427" s="21"/>
      <c r="B427" s="20" t="s">
        <v>12</v>
      </c>
      <c r="C427" s="254" t="s">
        <v>164</v>
      </c>
      <c r="D427" s="255"/>
      <c r="E427" s="44">
        <v>212</v>
      </c>
      <c r="F427" s="44">
        <v>1161</v>
      </c>
      <c r="G427" s="44">
        <v>318</v>
      </c>
      <c r="H427" s="81">
        <v>27.390180878552972</v>
      </c>
      <c r="L427" s="34"/>
      <c r="M427" s="34"/>
      <c r="N427" s="34"/>
    </row>
    <row r="428" spans="1:14" ht="15" customHeight="1" x14ac:dyDescent="0.15">
      <c r="A428" s="21"/>
      <c r="B428" s="20" t="s">
        <v>10</v>
      </c>
      <c r="C428" s="250" t="s">
        <v>133</v>
      </c>
      <c r="D428" s="251"/>
      <c r="E428" s="44">
        <v>48</v>
      </c>
      <c r="F428" s="44">
        <v>290</v>
      </c>
      <c r="G428" s="44">
        <v>91</v>
      </c>
      <c r="H428" s="81">
        <v>31.379310344827587</v>
      </c>
      <c r="L428" s="34"/>
      <c r="M428" s="34"/>
      <c r="N428" s="34"/>
    </row>
    <row r="429" spans="1:14" ht="15" customHeight="1" x14ac:dyDescent="0.15">
      <c r="A429" s="21"/>
      <c r="B429" s="20" t="s">
        <v>8</v>
      </c>
      <c r="C429" s="250" t="s">
        <v>173</v>
      </c>
      <c r="D429" s="251"/>
      <c r="E429" s="44">
        <v>14</v>
      </c>
      <c r="F429" s="44">
        <v>78</v>
      </c>
      <c r="G429" s="44">
        <v>33</v>
      </c>
      <c r="H429" s="81">
        <v>42.307692307692307</v>
      </c>
      <c r="L429" s="34"/>
      <c r="M429" s="34"/>
      <c r="N429" s="34"/>
    </row>
    <row r="430" spans="1:14" ht="15" customHeight="1" x14ac:dyDescent="0.15">
      <c r="A430" s="21"/>
      <c r="B430" s="20"/>
      <c r="C430" s="250" t="s">
        <v>172</v>
      </c>
      <c r="D430" s="251"/>
      <c r="E430" s="44">
        <v>365</v>
      </c>
      <c r="F430" s="44">
        <v>2193</v>
      </c>
      <c r="G430" s="44">
        <v>933</v>
      </c>
      <c r="H430" s="81">
        <v>42.544459644322849</v>
      </c>
      <c r="L430" s="34"/>
      <c r="M430" s="34"/>
      <c r="N430" s="34"/>
    </row>
    <row r="431" spans="1:14" ht="15" customHeight="1" x14ac:dyDescent="0.15">
      <c r="A431" s="21"/>
      <c r="B431" s="20"/>
      <c r="C431" s="250" t="s">
        <v>171</v>
      </c>
      <c r="D431" s="251"/>
      <c r="E431" s="44">
        <v>13</v>
      </c>
      <c r="F431" s="44">
        <v>67</v>
      </c>
      <c r="G431" s="44">
        <v>24</v>
      </c>
      <c r="H431" s="81">
        <v>35.820895522388057</v>
      </c>
      <c r="L431" s="34"/>
      <c r="M431" s="34"/>
      <c r="N431" s="34"/>
    </row>
    <row r="432" spans="1:14" ht="15" customHeight="1" x14ac:dyDescent="0.15">
      <c r="A432" s="21"/>
      <c r="B432" s="30"/>
      <c r="C432" s="252" t="s">
        <v>6</v>
      </c>
      <c r="D432" s="253"/>
      <c r="E432" s="43">
        <v>20</v>
      </c>
      <c r="F432" s="43">
        <v>134</v>
      </c>
      <c r="G432" s="43">
        <v>50</v>
      </c>
      <c r="H432" s="76">
        <v>37.313432835820898</v>
      </c>
      <c r="L432" s="34"/>
      <c r="M432" s="34"/>
      <c r="N432" s="34"/>
    </row>
    <row r="433" spans="1:14" ht="15" customHeight="1" x14ac:dyDescent="0.15">
      <c r="A433" s="21"/>
      <c r="B433" s="20" t="s">
        <v>28</v>
      </c>
      <c r="C433" s="254" t="s">
        <v>164</v>
      </c>
      <c r="D433" s="255"/>
      <c r="E433" s="44">
        <v>486</v>
      </c>
      <c r="F433" s="44">
        <v>1449</v>
      </c>
      <c r="G433" s="44">
        <v>342</v>
      </c>
      <c r="H433" s="81">
        <v>23.602484472049689</v>
      </c>
      <c r="L433" s="34"/>
      <c r="M433" s="34"/>
      <c r="N433" s="34"/>
    </row>
    <row r="434" spans="1:14" ht="15" customHeight="1" x14ac:dyDescent="0.15">
      <c r="A434" s="21"/>
      <c r="B434" s="20" t="s">
        <v>27</v>
      </c>
      <c r="C434" s="250" t="s">
        <v>133</v>
      </c>
      <c r="D434" s="251"/>
      <c r="E434" s="44">
        <v>194</v>
      </c>
      <c r="F434" s="44">
        <v>652</v>
      </c>
      <c r="G434" s="44">
        <v>249</v>
      </c>
      <c r="H434" s="81">
        <v>38.190184049079754</v>
      </c>
      <c r="L434" s="34"/>
      <c r="M434" s="34"/>
      <c r="N434" s="34"/>
    </row>
    <row r="435" spans="1:14" ht="15" customHeight="1" x14ac:dyDescent="0.15">
      <c r="A435" s="21"/>
      <c r="B435" s="20" t="s">
        <v>26</v>
      </c>
      <c r="C435" s="250" t="s">
        <v>173</v>
      </c>
      <c r="D435" s="251"/>
      <c r="E435" s="44">
        <v>15</v>
      </c>
      <c r="F435" s="44">
        <v>44</v>
      </c>
      <c r="G435" s="44">
        <v>7</v>
      </c>
      <c r="H435" s="81">
        <v>15.909090909090908</v>
      </c>
      <c r="L435" s="34"/>
      <c r="M435" s="34"/>
      <c r="N435" s="34"/>
    </row>
    <row r="436" spans="1:14" ht="15" customHeight="1" x14ac:dyDescent="0.15">
      <c r="A436" s="21"/>
      <c r="B436" s="20"/>
      <c r="C436" s="250" t="s">
        <v>172</v>
      </c>
      <c r="D436" s="251"/>
      <c r="E436" s="44">
        <v>188</v>
      </c>
      <c r="F436" s="44">
        <v>702</v>
      </c>
      <c r="G436" s="44">
        <v>291</v>
      </c>
      <c r="H436" s="81">
        <v>41.452991452991455</v>
      </c>
      <c r="L436" s="34"/>
      <c r="M436" s="34"/>
      <c r="N436" s="34"/>
    </row>
    <row r="437" spans="1:14" ht="15" customHeight="1" x14ac:dyDescent="0.15">
      <c r="A437" s="21"/>
      <c r="B437" s="20"/>
      <c r="C437" s="250" t="s">
        <v>171</v>
      </c>
      <c r="D437" s="251"/>
      <c r="E437" s="44">
        <v>10</v>
      </c>
      <c r="F437" s="44">
        <v>37</v>
      </c>
      <c r="G437" s="44">
        <v>14</v>
      </c>
      <c r="H437" s="81">
        <v>37.837837837837839</v>
      </c>
      <c r="L437" s="34"/>
      <c r="M437" s="34"/>
      <c r="N437" s="34"/>
    </row>
    <row r="438" spans="1:14" ht="15" customHeight="1" x14ac:dyDescent="0.15">
      <c r="A438" s="21"/>
      <c r="B438" s="22"/>
      <c r="C438" s="252" t="s">
        <v>6</v>
      </c>
      <c r="D438" s="253"/>
      <c r="E438" s="43">
        <v>70</v>
      </c>
      <c r="F438" s="43">
        <v>260</v>
      </c>
      <c r="G438" s="43">
        <v>87</v>
      </c>
      <c r="H438" s="76">
        <v>33.46153846153846</v>
      </c>
      <c r="L438" s="34"/>
      <c r="M438" s="34"/>
      <c r="N438" s="34"/>
    </row>
    <row r="439" spans="1:14" ht="15" customHeight="1" x14ac:dyDescent="0.15">
      <c r="A439" s="21"/>
      <c r="B439" s="243" t="s">
        <v>25</v>
      </c>
      <c r="C439" s="254" t="s">
        <v>164</v>
      </c>
      <c r="D439" s="255"/>
      <c r="E439" s="44">
        <v>385</v>
      </c>
      <c r="F439" s="44">
        <v>1137</v>
      </c>
      <c r="G439" s="44">
        <v>158</v>
      </c>
      <c r="H439" s="81">
        <v>13.896218117854001</v>
      </c>
      <c r="L439" s="34"/>
      <c r="M439" s="34"/>
      <c r="N439" s="34"/>
    </row>
    <row r="440" spans="1:14" ht="15" customHeight="1" x14ac:dyDescent="0.15">
      <c r="A440" s="21"/>
      <c r="B440" s="244"/>
      <c r="C440" s="250" t="s">
        <v>133</v>
      </c>
      <c r="D440" s="251"/>
      <c r="E440" s="44">
        <v>161</v>
      </c>
      <c r="F440" s="44">
        <v>468</v>
      </c>
      <c r="G440" s="44">
        <v>108</v>
      </c>
      <c r="H440" s="81">
        <v>23.076923076923077</v>
      </c>
      <c r="L440" s="34"/>
      <c r="M440" s="34"/>
      <c r="N440" s="34"/>
    </row>
    <row r="441" spans="1:14" ht="15" customHeight="1" x14ac:dyDescent="0.15">
      <c r="A441" s="21"/>
      <c r="B441" s="244"/>
      <c r="C441" s="250" t="s">
        <v>173</v>
      </c>
      <c r="D441" s="251"/>
      <c r="E441" s="44">
        <v>14</v>
      </c>
      <c r="F441" s="44">
        <v>46</v>
      </c>
      <c r="G441" s="44">
        <v>17</v>
      </c>
      <c r="H441" s="81">
        <v>36.95652173913043</v>
      </c>
      <c r="L441" s="34"/>
      <c r="M441" s="34"/>
      <c r="N441" s="34"/>
    </row>
    <row r="442" spans="1:14" ht="15" customHeight="1" x14ac:dyDescent="0.15">
      <c r="A442" s="21"/>
      <c r="B442" s="244"/>
      <c r="C442" s="250" t="s">
        <v>172</v>
      </c>
      <c r="D442" s="251"/>
      <c r="E442" s="44">
        <v>115</v>
      </c>
      <c r="F442" s="44">
        <v>493</v>
      </c>
      <c r="G442" s="44">
        <v>163</v>
      </c>
      <c r="H442" s="81">
        <v>33.062880324543606</v>
      </c>
      <c r="L442" s="34"/>
      <c r="M442" s="34"/>
      <c r="N442" s="34"/>
    </row>
    <row r="443" spans="1:14" ht="15" customHeight="1" x14ac:dyDescent="0.15">
      <c r="A443" s="21"/>
      <c r="B443" s="244"/>
      <c r="C443" s="250" t="s">
        <v>171</v>
      </c>
      <c r="D443" s="251"/>
      <c r="E443" s="44">
        <v>13</v>
      </c>
      <c r="F443" s="44">
        <v>35</v>
      </c>
      <c r="G443" s="44">
        <v>9</v>
      </c>
      <c r="H443" s="81">
        <v>25.714285714285712</v>
      </c>
      <c r="L443" s="34"/>
      <c r="M443" s="34"/>
      <c r="N443" s="34"/>
    </row>
    <row r="444" spans="1:14" ht="15" customHeight="1" x14ac:dyDescent="0.15">
      <c r="A444" s="18"/>
      <c r="B444" s="244"/>
      <c r="C444" s="252" t="s">
        <v>6</v>
      </c>
      <c r="D444" s="253"/>
      <c r="E444" s="43">
        <v>56</v>
      </c>
      <c r="F444" s="43">
        <v>158</v>
      </c>
      <c r="G444" s="43">
        <v>24</v>
      </c>
      <c r="H444" s="76">
        <v>15.18987341772152</v>
      </c>
      <c r="L444" s="34"/>
      <c r="M444" s="34"/>
      <c r="N444" s="34"/>
    </row>
    <row r="445" spans="1:14" ht="15" customHeight="1" x14ac:dyDescent="0.15">
      <c r="A445" s="21" t="s">
        <v>170</v>
      </c>
      <c r="B445" s="59" t="s">
        <v>17</v>
      </c>
      <c r="C445" s="254" t="s">
        <v>164</v>
      </c>
      <c r="D445" s="255"/>
      <c r="E445" s="45">
        <v>892</v>
      </c>
      <c r="F445" s="45">
        <v>2853</v>
      </c>
      <c r="G445" s="45">
        <v>505</v>
      </c>
      <c r="H445" s="84">
        <v>17.700665965650192</v>
      </c>
      <c r="L445" s="34"/>
      <c r="M445" s="34"/>
      <c r="N445" s="34"/>
    </row>
    <row r="446" spans="1:14" ht="15" customHeight="1" x14ac:dyDescent="0.15">
      <c r="A446" s="21" t="s">
        <v>169</v>
      </c>
      <c r="B446" s="20" t="s">
        <v>15</v>
      </c>
      <c r="C446" s="250" t="s">
        <v>133</v>
      </c>
      <c r="D446" s="251"/>
      <c r="E446" s="42">
        <v>392</v>
      </c>
      <c r="F446" s="44">
        <v>1426</v>
      </c>
      <c r="G446" s="44">
        <v>489</v>
      </c>
      <c r="H446" s="81">
        <v>34.291725105189343</v>
      </c>
      <c r="L446" s="34"/>
      <c r="M446" s="34"/>
      <c r="N446" s="34"/>
    </row>
    <row r="447" spans="1:14" ht="15" customHeight="1" x14ac:dyDescent="0.15">
      <c r="A447" s="21"/>
      <c r="B447" s="20"/>
      <c r="C447" s="250" t="s">
        <v>132</v>
      </c>
      <c r="D447" s="251"/>
      <c r="E447" s="42">
        <v>1031</v>
      </c>
      <c r="F447" s="44">
        <v>4927</v>
      </c>
      <c r="G447" s="44">
        <v>1891</v>
      </c>
      <c r="H447" s="81">
        <v>38.380353156078748</v>
      </c>
      <c r="L447" s="34"/>
      <c r="M447" s="34"/>
      <c r="N447" s="34"/>
    </row>
    <row r="448" spans="1:14" ht="15" customHeight="1" x14ac:dyDescent="0.15">
      <c r="A448" s="21"/>
      <c r="B448" s="30"/>
      <c r="C448" s="252" t="s">
        <v>6</v>
      </c>
      <c r="D448" s="253"/>
      <c r="E448" s="43">
        <v>131</v>
      </c>
      <c r="F448" s="43">
        <v>512</v>
      </c>
      <c r="G448" s="43">
        <v>141</v>
      </c>
      <c r="H448" s="76">
        <v>27.5390625</v>
      </c>
      <c r="L448" s="34"/>
      <c r="M448" s="34"/>
      <c r="N448" s="34"/>
    </row>
    <row r="449" spans="1:14" ht="15" customHeight="1" x14ac:dyDescent="0.15">
      <c r="A449" s="21"/>
      <c r="B449" s="20" t="s">
        <v>12</v>
      </c>
      <c r="C449" s="254" t="s">
        <v>164</v>
      </c>
      <c r="D449" s="255"/>
      <c r="E449" s="44">
        <v>105</v>
      </c>
      <c r="F449" s="44">
        <v>555</v>
      </c>
      <c r="G449" s="44">
        <v>99</v>
      </c>
      <c r="H449" s="81">
        <v>17.837837837837839</v>
      </c>
      <c r="L449" s="34"/>
      <c r="M449" s="34"/>
      <c r="N449" s="34"/>
    </row>
    <row r="450" spans="1:14" ht="15" customHeight="1" x14ac:dyDescent="0.15">
      <c r="A450" s="21"/>
      <c r="B450" s="20" t="s">
        <v>10</v>
      </c>
      <c r="C450" s="250" t="s">
        <v>133</v>
      </c>
      <c r="D450" s="251"/>
      <c r="E450" s="44">
        <v>57</v>
      </c>
      <c r="F450" s="44">
        <v>327</v>
      </c>
      <c r="G450" s="44">
        <v>128</v>
      </c>
      <c r="H450" s="81">
        <v>39.14373088685015</v>
      </c>
      <c r="L450" s="34"/>
      <c r="M450" s="34"/>
      <c r="N450" s="34"/>
    </row>
    <row r="451" spans="1:14" ht="15" customHeight="1" x14ac:dyDescent="0.15">
      <c r="A451" s="21"/>
      <c r="B451" s="20" t="s">
        <v>8</v>
      </c>
      <c r="C451" s="250" t="s">
        <v>132</v>
      </c>
      <c r="D451" s="251"/>
      <c r="E451" s="44">
        <v>488</v>
      </c>
      <c r="F451" s="44">
        <v>2910</v>
      </c>
      <c r="G451" s="44">
        <v>1178</v>
      </c>
      <c r="H451" s="81">
        <v>40.481099656357387</v>
      </c>
      <c r="L451" s="34"/>
      <c r="M451" s="34"/>
      <c r="N451" s="34"/>
    </row>
    <row r="452" spans="1:14" ht="15" customHeight="1" x14ac:dyDescent="0.15">
      <c r="A452" s="21"/>
      <c r="B452" s="30"/>
      <c r="C452" s="252" t="s">
        <v>6</v>
      </c>
      <c r="D452" s="253"/>
      <c r="E452" s="43">
        <v>22</v>
      </c>
      <c r="F452" s="43">
        <v>131</v>
      </c>
      <c r="G452" s="43">
        <v>44</v>
      </c>
      <c r="H452" s="76">
        <v>33.587786259541986</v>
      </c>
      <c r="L452" s="34"/>
      <c r="M452" s="34"/>
      <c r="N452" s="34"/>
    </row>
    <row r="453" spans="1:14" ht="15" customHeight="1" x14ac:dyDescent="0.15">
      <c r="A453" s="21"/>
      <c r="B453" s="20" t="s">
        <v>28</v>
      </c>
      <c r="C453" s="254" t="s">
        <v>164</v>
      </c>
      <c r="D453" s="255"/>
      <c r="E453" s="44">
        <v>441</v>
      </c>
      <c r="F453" s="44">
        <v>1281</v>
      </c>
      <c r="G453" s="44">
        <v>268</v>
      </c>
      <c r="H453" s="81">
        <v>20.921155347384857</v>
      </c>
      <c r="L453" s="34"/>
      <c r="M453" s="34"/>
      <c r="N453" s="34"/>
    </row>
    <row r="454" spans="1:14" ht="15" customHeight="1" x14ac:dyDescent="0.15">
      <c r="A454" s="21"/>
      <c r="B454" s="20" t="s">
        <v>27</v>
      </c>
      <c r="C454" s="250" t="s">
        <v>133</v>
      </c>
      <c r="D454" s="251"/>
      <c r="E454" s="44">
        <v>172</v>
      </c>
      <c r="F454" s="44">
        <v>591</v>
      </c>
      <c r="G454" s="44">
        <v>242</v>
      </c>
      <c r="H454" s="81">
        <v>40.947546531302876</v>
      </c>
      <c r="L454" s="34"/>
      <c r="M454" s="34"/>
      <c r="N454" s="34"/>
    </row>
    <row r="455" spans="1:14" ht="15" customHeight="1" x14ac:dyDescent="0.15">
      <c r="A455" s="21"/>
      <c r="B455" s="20" t="s">
        <v>26</v>
      </c>
      <c r="C455" s="250" t="s">
        <v>132</v>
      </c>
      <c r="D455" s="251"/>
      <c r="E455" s="44">
        <v>283</v>
      </c>
      <c r="F455" s="44">
        <v>1007</v>
      </c>
      <c r="G455" s="44">
        <v>401</v>
      </c>
      <c r="H455" s="81">
        <v>39.821251241310826</v>
      </c>
      <c r="L455" s="34"/>
      <c r="M455" s="34"/>
      <c r="N455" s="34"/>
    </row>
    <row r="456" spans="1:14" ht="15" customHeight="1" x14ac:dyDescent="0.15">
      <c r="A456" s="21"/>
      <c r="B456" s="22"/>
      <c r="C456" s="252" t="s">
        <v>6</v>
      </c>
      <c r="D456" s="253"/>
      <c r="E456" s="43">
        <v>67</v>
      </c>
      <c r="F456" s="43">
        <v>265</v>
      </c>
      <c r="G456" s="43">
        <v>79</v>
      </c>
      <c r="H456" s="76">
        <v>29.811320754716981</v>
      </c>
      <c r="L456" s="34"/>
      <c r="M456" s="34"/>
      <c r="N456" s="34"/>
    </row>
    <row r="457" spans="1:14" ht="15" customHeight="1" x14ac:dyDescent="0.15">
      <c r="A457" s="21"/>
      <c r="B457" s="246" t="s">
        <v>165</v>
      </c>
      <c r="C457" s="254" t="s">
        <v>164</v>
      </c>
      <c r="D457" s="255"/>
      <c r="E457" s="44">
        <v>329</v>
      </c>
      <c r="F457" s="44">
        <v>945</v>
      </c>
      <c r="G457" s="44">
        <v>129</v>
      </c>
      <c r="H457" s="81">
        <v>13.65079365079365</v>
      </c>
      <c r="L457" s="34"/>
      <c r="M457" s="34"/>
      <c r="N457" s="34"/>
    </row>
    <row r="458" spans="1:14" ht="15" customHeight="1" x14ac:dyDescent="0.15">
      <c r="A458" s="21"/>
      <c r="B458" s="244"/>
      <c r="C458" s="250" t="s">
        <v>133</v>
      </c>
      <c r="D458" s="251"/>
      <c r="E458" s="44">
        <v>151</v>
      </c>
      <c r="F458" s="44">
        <v>449</v>
      </c>
      <c r="G458" s="44">
        <v>107</v>
      </c>
      <c r="H458" s="81">
        <v>23.830734966592431</v>
      </c>
      <c r="L458" s="34"/>
      <c r="M458" s="34"/>
      <c r="N458" s="34"/>
    </row>
    <row r="459" spans="1:14" ht="15" customHeight="1" x14ac:dyDescent="0.15">
      <c r="A459" s="21"/>
      <c r="B459" s="244"/>
      <c r="C459" s="250" t="s">
        <v>132</v>
      </c>
      <c r="D459" s="251"/>
      <c r="E459" s="44">
        <v>222</v>
      </c>
      <c r="F459" s="44">
        <v>827</v>
      </c>
      <c r="G459" s="44">
        <v>225</v>
      </c>
      <c r="H459" s="81">
        <v>27.206771463119711</v>
      </c>
      <c r="L459" s="34"/>
      <c r="M459" s="34"/>
      <c r="N459" s="34"/>
    </row>
    <row r="460" spans="1:14" ht="15" customHeight="1" x14ac:dyDescent="0.15">
      <c r="A460" s="18"/>
      <c r="B460" s="245"/>
      <c r="C460" s="252" t="s">
        <v>6</v>
      </c>
      <c r="D460" s="253"/>
      <c r="E460" s="43">
        <v>42</v>
      </c>
      <c r="F460" s="43">
        <v>116</v>
      </c>
      <c r="G460" s="43">
        <v>18</v>
      </c>
      <c r="H460" s="76">
        <v>15.517241379310345</v>
      </c>
      <c r="L460" s="34"/>
      <c r="M460" s="34"/>
      <c r="N460" s="34"/>
    </row>
    <row r="461" spans="1:14" ht="15" customHeight="1" x14ac:dyDescent="0.15">
      <c r="A461" s="21" t="s">
        <v>168</v>
      </c>
      <c r="B461" s="23" t="s">
        <v>17</v>
      </c>
      <c r="C461" s="271" t="s">
        <v>132</v>
      </c>
      <c r="D461" s="272"/>
      <c r="E461" s="44">
        <v>930</v>
      </c>
      <c r="F461" s="44">
        <v>4285</v>
      </c>
      <c r="G461" s="44">
        <v>1843</v>
      </c>
      <c r="H461" s="81">
        <v>43.010501750291716</v>
      </c>
      <c r="L461" s="34"/>
      <c r="M461" s="34"/>
      <c r="N461" s="34"/>
    </row>
    <row r="462" spans="1:14" ht="15" customHeight="1" x14ac:dyDescent="0.15">
      <c r="A462" s="21" t="s">
        <v>167</v>
      </c>
      <c r="B462" s="20" t="s">
        <v>15</v>
      </c>
      <c r="C462" s="273" t="s">
        <v>164</v>
      </c>
      <c r="D462" s="274"/>
      <c r="E462" s="44">
        <v>1369</v>
      </c>
      <c r="F462" s="44">
        <v>4884</v>
      </c>
      <c r="G462" s="44">
        <v>1083</v>
      </c>
      <c r="H462" s="81">
        <v>22.174447174447174</v>
      </c>
      <c r="L462" s="34"/>
      <c r="M462" s="34"/>
      <c r="N462" s="34"/>
    </row>
    <row r="463" spans="1:14" ht="15" customHeight="1" x14ac:dyDescent="0.15">
      <c r="A463" s="21" t="s">
        <v>166</v>
      </c>
      <c r="B463" s="30"/>
      <c r="C463" s="275" t="s">
        <v>5</v>
      </c>
      <c r="D463" s="276"/>
      <c r="E463" s="43">
        <v>147</v>
      </c>
      <c r="F463" s="43">
        <v>549</v>
      </c>
      <c r="G463" s="43">
        <v>100</v>
      </c>
      <c r="H463" s="76">
        <v>18.214936247723131</v>
      </c>
      <c r="L463" s="34"/>
      <c r="M463" s="34"/>
      <c r="N463" s="34"/>
    </row>
    <row r="464" spans="1:14" ht="15" customHeight="1" x14ac:dyDescent="0.15">
      <c r="A464" s="21"/>
      <c r="B464" s="20" t="s">
        <v>12</v>
      </c>
      <c r="C464" s="271" t="s">
        <v>132</v>
      </c>
      <c r="D464" s="272"/>
      <c r="E464" s="44">
        <v>355</v>
      </c>
      <c r="F464" s="44">
        <v>2149</v>
      </c>
      <c r="G464" s="44">
        <v>955</v>
      </c>
      <c r="H464" s="81">
        <v>44.439274080967891</v>
      </c>
      <c r="L464" s="34"/>
      <c r="M464" s="34"/>
      <c r="N464" s="34"/>
    </row>
    <row r="465" spans="1:14" ht="15" customHeight="1" x14ac:dyDescent="0.15">
      <c r="A465" s="21"/>
      <c r="B465" s="20" t="s">
        <v>10</v>
      </c>
      <c r="C465" s="273" t="s">
        <v>164</v>
      </c>
      <c r="D465" s="274"/>
      <c r="E465" s="44">
        <v>301</v>
      </c>
      <c r="F465" s="44">
        <v>1667</v>
      </c>
      <c r="G465" s="44">
        <v>472</v>
      </c>
      <c r="H465" s="81">
        <v>28.314337132573485</v>
      </c>
      <c r="L465" s="34"/>
      <c r="M465" s="34"/>
      <c r="N465" s="34"/>
    </row>
    <row r="466" spans="1:14" ht="15" customHeight="1" x14ac:dyDescent="0.15">
      <c r="A466" s="21"/>
      <c r="B466" s="20" t="s">
        <v>8</v>
      </c>
      <c r="C466" s="275" t="s">
        <v>5</v>
      </c>
      <c r="D466" s="276"/>
      <c r="E466" s="43">
        <v>16</v>
      </c>
      <c r="F466" s="43">
        <v>107</v>
      </c>
      <c r="G466" s="43">
        <v>22</v>
      </c>
      <c r="H466" s="76">
        <v>20.5607476635514</v>
      </c>
      <c r="L466" s="34"/>
      <c r="M466" s="34"/>
      <c r="N466" s="34"/>
    </row>
    <row r="467" spans="1:14" ht="15" customHeight="1" x14ac:dyDescent="0.15">
      <c r="A467" s="21"/>
      <c r="B467" s="59" t="s">
        <v>28</v>
      </c>
      <c r="C467" s="271" t="s">
        <v>132</v>
      </c>
      <c r="D467" s="272"/>
      <c r="E467" s="44">
        <v>331</v>
      </c>
      <c r="F467" s="44">
        <v>1194</v>
      </c>
      <c r="G467" s="44">
        <v>533</v>
      </c>
      <c r="H467" s="81">
        <v>44.639865996649917</v>
      </c>
      <c r="L467" s="34"/>
      <c r="M467" s="34"/>
      <c r="N467" s="34"/>
    </row>
    <row r="468" spans="1:14" ht="15" customHeight="1" x14ac:dyDescent="0.15">
      <c r="A468" s="21"/>
      <c r="B468" s="58" t="s">
        <v>27</v>
      </c>
      <c r="C468" s="273" t="s">
        <v>164</v>
      </c>
      <c r="D468" s="274"/>
      <c r="E468" s="44">
        <v>560</v>
      </c>
      <c r="F468" s="44">
        <v>1670</v>
      </c>
      <c r="G468" s="44">
        <v>393</v>
      </c>
      <c r="H468" s="81">
        <v>23.532934131736528</v>
      </c>
      <c r="L468" s="34"/>
      <c r="M468" s="34"/>
      <c r="N468" s="34"/>
    </row>
    <row r="469" spans="1:14" ht="15" customHeight="1" x14ac:dyDescent="0.15">
      <c r="A469" s="21"/>
      <c r="B469" s="83" t="s">
        <v>26</v>
      </c>
      <c r="C469" s="275" t="s">
        <v>5</v>
      </c>
      <c r="D469" s="276"/>
      <c r="E469" s="43">
        <v>72</v>
      </c>
      <c r="F469" s="43">
        <v>280</v>
      </c>
      <c r="G469" s="43">
        <v>64</v>
      </c>
      <c r="H469" s="76">
        <v>22.857142857142858</v>
      </c>
      <c r="L469" s="34"/>
      <c r="M469" s="34"/>
      <c r="N469" s="34"/>
    </row>
    <row r="470" spans="1:14" ht="15" customHeight="1" x14ac:dyDescent="0.15">
      <c r="A470" s="21"/>
      <c r="B470" s="277" t="s">
        <v>165</v>
      </c>
      <c r="C470" s="271" t="s">
        <v>132</v>
      </c>
      <c r="D470" s="272"/>
      <c r="E470" s="44">
        <v>200</v>
      </c>
      <c r="F470" s="44">
        <v>723</v>
      </c>
      <c r="G470" s="44">
        <v>267</v>
      </c>
      <c r="H470" s="81">
        <v>36.929460580912867</v>
      </c>
      <c r="L470" s="34"/>
      <c r="M470" s="34"/>
      <c r="N470" s="34"/>
    </row>
    <row r="471" spans="1:14" ht="15" customHeight="1" x14ac:dyDescent="0.15">
      <c r="A471" s="21"/>
      <c r="B471" s="278"/>
      <c r="C471" s="273" t="s">
        <v>164</v>
      </c>
      <c r="D471" s="274"/>
      <c r="E471" s="44">
        <v>485</v>
      </c>
      <c r="F471" s="44">
        <v>1452</v>
      </c>
      <c r="G471" s="44">
        <v>198</v>
      </c>
      <c r="H471" s="81">
        <v>13.636363636363635</v>
      </c>
      <c r="L471" s="34"/>
      <c r="M471" s="34"/>
      <c r="N471" s="34"/>
    </row>
    <row r="472" spans="1:14" ht="15" customHeight="1" x14ac:dyDescent="0.15">
      <c r="A472" s="18"/>
      <c r="B472" s="279"/>
      <c r="C472" s="275" t="s">
        <v>5</v>
      </c>
      <c r="D472" s="276"/>
      <c r="E472" s="43">
        <v>59</v>
      </c>
      <c r="F472" s="43">
        <v>162</v>
      </c>
      <c r="G472" s="43">
        <v>14</v>
      </c>
      <c r="H472" s="76">
        <v>8.6419753086419746</v>
      </c>
      <c r="L472" s="34"/>
      <c r="M472" s="34"/>
      <c r="N472" s="34"/>
    </row>
    <row r="473" spans="1:14" ht="15" customHeight="1" x14ac:dyDescent="0.15">
      <c r="A473" s="82" t="s">
        <v>30</v>
      </c>
      <c r="B473" s="59" t="s">
        <v>374</v>
      </c>
      <c r="C473" s="280" t="s">
        <v>199</v>
      </c>
      <c r="D473" s="117" t="s">
        <v>99</v>
      </c>
      <c r="E473" s="44">
        <v>210</v>
      </c>
      <c r="F473" s="44">
        <v>1252</v>
      </c>
      <c r="G473" s="44">
        <v>587</v>
      </c>
      <c r="H473" s="81">
        <v>46.884984025559106</v>
      </c>
    </row>
    <row r="474" spans="1:14" ht="15" customHeight="1" x14ac:dyDescent="0.15">
      <c r="A474" s="56" t="s">
        <v>29</v>
      </c>
      <c r="B474" s="58" t="s">
        <v>375</v>
      </c>
      <c r="C474" s="281"/>
      <c r="D474" s="118" t="s">
        <v>98</v>
      </c>
      <c r="E474" s="44">
        <v>37</v>
      </c>
      <c r="F474" s="44">
        <v>134</v>
      </c>
      <c r="G474" s="44">
        <v>5</v>
      </c>
      <c r="H474" s="81">
        <v>3.7313432835820892</v>
      </c>
    </row>
    <row r="475" spans="1:14" ht="15" customHeight="1" x14ac:dyDescent="0.15">
      <c r="A475" s="56" t="s">
        <v>430</v>
      </c>
      <c r="B475" s="58"/>
      <c r="C475" s="282"/>
      <c r="D475" s="119" t="s">
        <v>5</v>
      </c>
      <c r="E475" s="43">
        <v>10</v>
      </c>
      <c r="F475" s="43">
        <v>89</v>
      </c>
      <c r="G475" s="43">
        <v>57</v>
      </c>
      <c r="H475" s="76">
        <v>64.044943820224717</v>
      </c>
    </row>
    <row r="476" spans="1:14" ht="15" customHeight="1" x14ac:dyDescent="0.15">
      <c r="A476" s="56" t="s">
        <v>4</v>
      </c>
      <c r="B476" s="58"/>
      <c r="C476" s="280" t="s">
        <v>198</v>
      </c>
      <c r="D476" s="117" t="s">
        <v>99</v>
      </c>
      <c r="E476" s="44">
        <v>599</v>
      </c>
      <c r="F476" s="44">
        <v>2683</v>
      </c>
      <c r="G476" s="44">
        <v>1038</v>
      </c>
      <c r="H476" s="81">
        <v>38.688035780842341</v>
      </c>
    </row>
    <row r="477" spans="1:14" ht="15" customHeight="1" x14ac:dyDescent="0.15">
      <c r="A477" s="56" t="s">
        <v>105</v>
      </c>
      <c r="B477" s="58"/>
      <c r="C477" s="281"/>
      <c r="D477" s="118" t="s">
        <v>98</v>
      </c>
      <c r="E477" s="44">
        <v>151</v>
      </c>
      <c r="F477" s="44">
        <v>561</v>
      </c>
      <c r="G477" s="44">
        <v>10</v>
      </c>
      <c r="H477" s="81">
        <v>1.7825311942959003</v>
      </c>
    </row>
    <row r="478" spans="1:14" ht="15" customHeight="1" x14ac:dyDescent="0.15">
      <c r="A478" s="56" t="s">
        <v>431</v>
      </c>
      <c r="B478" s="58"/>
      <c r="C478" s="282"/>
      <c r="D478" s="119" t="s">
        <v>5</v>
      </c>
      <c r="E478" s="43">
        <v>46</v>
      </c>
      <c r="F478" s="43">
        <v>246</v>
      </c>
      <c r="G478" s="43">
        <v>94</v>
      </c>
      <c r="H478" s="76">
        <v>38.211382113821138</v>
      </c>
    </row>
    <row r="479" spans="1:14" ht="15" customHeight="1" x14ac:dyDescent="0.15">
      <c r="A479" s="56"/>
      <c r="B479" s="58"/>
      <c r="C479" s="280" t="s">
        <v>21</v>
      </c>
      <c r="D479" s="117" t="s">
        <v>99</v>
      </c>
      <c r="E479" s="44">
        <v>504</v>
      </c>
      <c r="F479" s="44">
        <v>1849</v>
      </c>
      <c r="G479" s="44">
        <v>730</v>
      </c>
      <c r="H479" s="81">
        <v>39.480800432666307</v>
      </c>
    </row>
    <row r="480" spans="1:14" ht="15" customHeight="1" x14ac:dyDescent="0.15">
      <c r="A480" s="56"/>
      <c r="B480" s="58"/>
      <c r="C480" s="281"/>
      <c r="D480" s="118" t="s">
        <v>98</v>
      </c>
      <c r="E480" s="44">
        <v>97</v>
      </c>
      <c r="F480" s="44">
        <v>281</v>
      </c>
      <c r="G480" s="44">
        <v>20</v>
      </c>
      <c r="H480" s="81">
        <v>7.1174377224199299</v>
      </c>
    </row>
    <row r="481" spans="1:8" ht="15" customHeight="1" x14ac:dyDescent="0.15">
      <c r="A481" s="56"/>
      <c r="B481" s="58"/>
      <c r="C481" s="282"/>
      <c r="D481" s="119" t="s">
        <v>5</v>
      </c>
      <c r="E481" s="43">
        <v>34</v>
      </c>
      <c r="F481" s="43">
        <v>160</v>
      </c>
      <c r="G481" s="43">
        <v>33</v>
      </c>
      <c r="H481" s="76">
        <v>20.625</v>
      </c>
    </row>
    <row r="482" spans="1:8" ht="15" customHeight="1" x14ac:dyDescent="0.15">
      <c r="A482" s="56"/>
      <c r="B482" s="58"/>
      <c r="C482" s="280" t="s">
        <v>19</v>
      </c>
      <c r="D482" s="117" t="s">
        <v>99</v>
      </c>
      <c r="E482" s="44">
        <v>294</v>
      </c>
      <c r="F482" s="44">
        <v>921</v>
      </c>
      <c r="G482" s="44">
        <v>260</v>
      </c>
      <c r="H482" s="81">
        <v>28.230184581976115</v>
      </c>
    </row>
    <row r="483" spans="1:8" ht="15" customHeight="1" x14ac:dyDescent="0.15">
      <c r="A483" s="56"/>
      <c r="B483" s="58"/>
      <c r="C483" s="281"/>
      <c r="D483" s="118" t="s">
        <v>98</v>
      </c>
      <c r="E483" s="44">
        <v>202</v>
      </c>
      <c r="F483" s="44">
        <v>467</v>
      </c>
      <c r="G483" s="44">
        <v>12</v>
      </c>
      <c r="H483" s="81">
        <v>2.5695931477516059</v>
      </c>
    </row>
    <row r="484" spans="1:8" ht="15" customHeight="1" x14ac:dyDescent="0.15">
      <c r="A484" s="56"/>
      <c r="B484" s="58"/>
      <c r="C484" s="282"/>
      <c r="D484" s="119" t="s">
        <v>5</v>
      </c>
      <c r="E484" s="43">
        <v>29</v>
      </c>
      <c r="F484" s="43">
        <v>119</v>
      </c>
      <c r="G484" s="43">
        <v>10</v>
      </c>
      <c r="H484" s="76">
        <v>8.4033613445378155</v>
      </c>
    </row>
    <row r="485" spans="1:8" ht="15" customHeight="1" x14ac:dyDescent="0.15">
      <c r="A485" s="56"/>
      <c r="B485" s="58"/>
      <c r="C485" s="280" t="s">
        <v>6</v>
      </c>
      <c r="D485" s="117" t="s">
        <v>99</v>
      </c>
      <c r="E485" s="44">
        <v>90</v>
      </c>
      <c r="F485" s="44">
        <v>358</v>
      </c>
      <c r="G485" s="44">
        <v>104</v>
      </c>
      <c r="H485" s="81">
        <v>29.050279329608941</v>
      </c>
    </row>
    <row r="486" spans="1:8" ht="15" customHeight="1" x14ac:dyDescent="0.15">
      <c r="A486" s="56"/>
      <c r="B486" s="58"/>
      <c r="C486" s="281"/>
      <c r="D486" s="118" t="s">
        <v>98</v>
      </c>
      <c r="E486" s="44">
        <v>50</v>
      </c>
      <c r="F486" s="44">
        <v>129</v>
      </c>
      <c r="G486" s="44">
        <v>3</v>
      </c>
      <c r="H486" s="81">
        <v>2.3255813953488373</v>
      </c>
    </row>
    <row r="487" spans="1:8" ht="15" customHeight="1" x14ac:dyDescent="0.15">
      <c r="A487" s="56"/>
      <c r="B487" s="83"/>
      <c r="C487" s="282"/>
      <c r="D487" s="119" t="s">
        <v>5</v>
      </c>
      <c r="E487" s="43">
        <v>93</v>
      </c>
      <c r="F487" s="43">
        <v>469</v>
      </c>
      <c r="G487" s="43">
        <v>63</v>
      </c>
      <c r="H487" s="76">
        <v>13.432835820895523</v>
      </c>
    </row>
    <row r="488" spans="1:8" ht="15" customHeight="1" x14ac:dyDescent="0.15">
      <c r="A488" s="56"/>
      <c r="B488" s="59" t="s">
        <v>376</v>
      </c>
      <c r="C488" s="280" t="s">
        <v>199</v>
      </c>
      <c r="D488" s="118" t="s">
        <v>99</v>
      </c>
      <c r="E488" s="44">
        <v>96</v>
      </c>
      <c r="F488" s="44">
        <v>761</v>
      </c>
      <c r="G488" s="44">
        <v>363</v>
      </c>
      <c r="H488" s="81">
        <v>47.700394218134036</v>
      </c>
    </row>
    <row r="489" spans="1:8" ht="15" customHeight="1" x14ac:dyDescent="0.15">
      <c r="A489" s="56"/>
      <c r="B489" s="58" t="s">
        <v>377</v>
      </c>
      <c r="C489" s="281"/>
      <c r="D489" s="118" t="s">
        <v>98</v>
      </c>
      <c r="E489" s="44">
        <v>3</v>
      </c>
      <c r="F489" s="44">
        <v>25</v>
      </c>
      <c r="G489" s="44">
        <v>3</v>
      </c>
      <c r="H489" s="81">
        <v>12</v>
      </c>
    </row>
    <row r="490" spans="1:8" ht="15" customHeight="1" x14ac:dyDescent="0.15">
      <c r="A490" s="56"/>
      <c r="B490" s="58" t="s">
        <v>378</v>
      </c>
      <c r="C490" s="282"/>
      <c r="D490" s="119" t="s">
        <v>5</v>
      </c>
      <c r="E490" s="43">
        <v>6</v>
      </c>
      <c r="F490" s="43">
        <v>66</v>
      </c>
      <c r="G490" s="43">
        <v>45</v>
      </c>
      <c r="H490" s="76">
        <v>68.181818181818173</v>
      </c>
    </row>
    <row r="491" spans="1:8" ht="15" customHeight="1" x14ac:dyDescent="0.15">
      <c r="A491" s="56"/>
      <c r="B491" s="58"/>
      <c r="C491" s="280" t="s">
        <v>198</v>
      </c>
      <c r="D491" s="117" t="s">
        <v>99</v>
      </c>
      <c r="E491" s="44">
        <v>295</v>
      </c>
      <c r="F491" s="44">
        <v>1545</v>
      </c>
      <c r="G491" s="44">
        <v>626</v>
      </c>
      <c r="H491" s="81">
        <v>40.517799352750814</v>
      </c>
    </row>
    <row r="492" spans="1:8" ht="15" customHeight="1" x14ac:dyDescent="0.15">
      <c r="A492" s="56"/>
      <c r="B492" s="58"/>
      <c r="C492" s="281"/>
      <c r="D492" s="118" t="s">
        <v>98</v>
      </c>
      <c r="E492" s="44">
        <v>44</v>
      </c>
      <c r="F492" s="44">
        <v>225</v>
      </c>
      <c r="G492" s="44">
        <v>4</v>
      </c>
      <c r="H492" s="81">
        <v>1.7777777777777777</v>
      </c>
    </row>
    <row r="493" spans="1:8" ht="15" customHeight="1" x14ac:dyDescent="0.15">
      <c r="A493" s="56"/>
      <c r="B493" s="58"/>
      <c r="C493" s="282"/>
      <c r="D493" s="120" t="s">
        <v>5</v>
      </c>
      <c r="E493" s="43">
        <v>40</v>
      </c>
      <c r="F493" s="43">
        <v>224</v>
      </c>
      <c r="G493" s="43">
        <v>86</v>
      </c>
      <c r="H493" s="76">
        <v>38.392857142857146</v>
      </c>
    </row>
    <row r="494" spans="1:8" ht="15" customHeight="1" x14ac:dyDescent="0.15">
      <c r="A494" s="56"/>
      <c r="B494" s="58"/>
      <c r="C494" s="280" t="s">
        <v>21</v>
      </c>
      <c r="D494" s="121" t="s">
        <v>99</v>
      </c>
      <c r="E494" s="44">
        <v>65</v>
      </c>
      <c r="F494" s="44">
        <v>380</v>
      </c>
      <c r="G494" s="44">
        <v>136</v>
      </c>
      <c r="H494" s="81">
        <v>35.789473684210527</v>
      </c>
    </row>
    <row r="495" spans="1:8" ht="15" customHeight="1" x14ac:dyDescent="0.15">
      <c r="A495" s="56"/>
      <c r="B495" s="58"/>
      <c r="C495" s="281"/>
      <c r="D495" s="122" t="s">
        <v>98</v>
      </c>
      <c r="E495" s="44">
        <v>5</v>
      </c>
      <c r="F495" s="44">
        <v>21</v>
      </c>
      <c r="G495" s="44">
        <v>0</v>
      </c>
      <c r="H495" s="81">
        <v>0</v>
      </c>
    </row>
    <row r="496" spans="1:8" ht="15" customHeight="1" x14ac:dyDescent="0.15">
      <c r="A496" s="56"/>
      <c r="B496" s="58"/>
      <c r="C496" s="282"/>
      <c r="D496" s="120" t="s">
        <v>5</v>
      </c>
      <c r="E496" s="43">
        <v>22</v>
      </c>
      <c r="F496" s="43">
        <v>125</v>
      </c>
      <c r="G496" s="43">
        <v>29</v>
      </c>
      <c r="H496" s="76">
        <v>23.200000000000003</v>
      </c>
    </row>
    <row r="497" spans="1:8" ht="15" customHeight="1" x14ac:dyDescent="0.15">
      <c r="A497" s="56"/>
      <c r="B497" s="58"/>
      <c r="C497" s="280" t="s">
        <v>19</v>
      </c>
      <c r="D497" s="121" t="s">
        <v>99</v>
      </c>
      <c r="E497" s="44">
        <v>24</v>
      </c>
      <c r="F497" s="44">
        <v>153</v>
      </c>
      <c r="G497" s="44">
        <v>59</v>
      </c>
      <c r="H497" s="81">
        <v>38.562091503267979</v>
      </c>
    </row>
    <row r="498" spans="1:8" ht="15" customHeight="1" x14ac:dyDescent="0.15">
      <c r="A498" s="56"/>
      <c r="B498" s="58"/>
      <c r="C498" s="281"/>
      <c r="D498" s="122" t="s">
        <v>98</v>
      </c>
      <c r="E498" s="44">
        <v>5</v>
      </c>
      <c r="F498" s="44">
        <v>17</v>
      </c>
      <c r="G498" s="44">
        <v>1</v>
      </c>
      <c r="H498" s="81">
        <v>5.8823529411764701</v>
      </c>
    </row>
    <row r="499" spans="1:8" ht="15" customHeight="1" x14ac:dyDescent="0.15">
      <c r="A499" s="56"/>
      <c r="B499" s="58"/>
      <c r="C499" s="282"/>
      <c r="D499" s="120" t="s">
        <v>5</v>
      </c>
      <c r="E499" s="43">
        <v>9</v>
      </c>
      <c r="F499" s="43">
        <v>54</v>
      </c>
      <c r="G499" s="43">
        <v>10</v>
      </c>
      <c r="H499" s="76">
        <v>18.518518518518519</v>
      </c>
    </row>
    <row r="500" spans="1:8" ht="15" customHeight="1" x14ac:dyDescent="0.15">
      <c r="A500" s="56"/>
      <c r="B500" s="58"/>
      <c r="C500" s="280" t="s">
        <v>6</v>
      </c>
      <c r="D500" s="121" t="s">
        <v>99</v>
      </c>
      <c r="E500" s="44">
        <v>16</v>
      </c>
      <c r="F500" s="44">
        <v>91</v>
      </c>
      <c r="G500" s="44">
        <v>27</v>
      </c>
      <c r="H500" s="81">
        <v>29.670329670329672</v>
      </c>
    </row>
    <row r="501" spans="1:8" ht="15" customHeight="1" x14ac:dyDescent="0.15">
      <c r="A501" s="56"/>
      <c r="B501" s="58"/>
      <c r="C501" s="281"/>
      <c r="D501" s="122" t="s">
        <v>98</v>
      </c>
      <c r="E501" s="44">
        <v>3</v>
      </c>
      <c r="F501" s="44">
        <v>15</v>
      </c>
      <c r="G501" s="44">
        <v>0</v>
      </c>
      <c r="H501" s="81">
        <v>0</v>
      </c>
    </row>
    <row r="502" spans="1:8" ht="15" customHeight="1" x14ac:dyDescent="0.15">
      <c r="A502" s="56"/>
      <c r="B502" s="83"/>
      <c r="C502" s="282"/>
      <c r="D502" s="120" t="s">
        <v>5</v>
      </c>
      <c r="E502" s="43">
        <v>39</v>
      </c>
      <c r="F502" s="43">
        <v>221</v>
      </c>
      <c r="G502" s="43">
        <v>60</v>
      </c>
      <c r="H502" s="76">
        <v>27.149321266968325</v>
      </c>
    </row>
    <row r="503" spans="1:8" ht="15" customHeight="1" x14ac:dyDescent="0.15">
      <c r="A503" s="56"/>
      <c r="B503" s="59" t="s">
        <v>379</v>
      </c>
      <c r="C503" s="280" t="s">
        <v>199</v>
      </c>
      <c r="D503" s="121" t="s">
        <v>99</v>
      </c>
      <c r="E503" s="44">
        <v>77</v>
      </c>
      <c r="F503" s="44">
        <v>319</v>
      </c>
      <c r="G503" s="44">
        <v>161</v>
      </c>
      <c r="H503" s="81">
        <v>50.470219435736674</v>
      </c>
    </row>
    <row r="504" spans="1:8" ht="15" customHeight="1" x14ac:dyDescent="0.15">
      <c r="A504" s="56"/>
      <c r="B504" s="58" t="s">
        <v>380</v>
      </c>
      <c r="C504" s="281"/>
      <c r="D504" s="122" t="s">
        <v>98</v>
      </c>
      <c r="E504" s="44">
        <v>23</v>
      </c>
      <c r="F504" s="44">
        <v>68</v>
      </c>
      <c r="G504" s="44">
        <v>1</v>
      </c>
      <c r="H504" s="81">
        <v>1.4705882352941175</v>
      </c>
    </row>
    <row r="505" spans="1:8" ht="15" customHeight="1" x14ac:dyDescent="0.15">
      <c r="A505" s="56"/>
      <c r="B505" s="58" t="s">
        <v>381</v>
      </c>
      <c r="C505" s="282"/>
      <c r="D505" s="120" t="s">
        <v>5</v>
      </c>
      <c r="E505" s="43">
        <v>3</v>
      </c>
      <c r="F505" s="43">
        <v>21</v>
      </c>
      <c r="G505" s="43">
        <v>12</v>
      </c>
      <c r="H505" s="76">
        <v>57.142857142857139</v>
      </c>
    </row>
    <row r="506" spans="1:8" ht="15" customHeight="1" x14ac:dyDescent="0.15">
      <c r="A506" s="56"/>
      <c r="B506" s="58"/>
      <c r="C506" s="280" t="s">
        <v>198</v>
      </c>
      <c r="D506" s="121" t="s">
        <v>99</v>
      </c>
      <c r="E506" s="44">
        <v>174</v>
      </c>
      <c r="F506" s="44">
        <v>630</v>
      </c>
      <c r="G506" s="44">
        <v>243</v>
      </c>
      <c r="H506" s="81">
        <v>38.571428571428577</v>
      </c>
    </row>
    <row r="507" spans="1:8" ht="15" customHeight="1" x14ac:dyDescent="0.15">
      <c r="A507" s="56"/>
      <c r="B507" s="58"/>
      <c r="C507" s="281"/>
      <c r="D507" s="122" t="s">
        <v>98</v>
      </c>
      <c r="E507" s="44">
        <v>67</v>
      </c>
      <c r="F507" s="44">
        <v>219</v>
      </c>
      <c r="G507" s="44">
        <v>6</v>
      </c>
      <c r="H507" s="81">
        <v>2.7397260273972601</v>
      </c>
    </row>
    <row r="508" spans="1:8" ht="15" customHeight="1" x14ac:dyDescent="0.15">
      <c r="A508" s="56"/>
      <c r="B508" s="58"/>
      <c r="C508" s="282"/>
      <c r="D508" s="120" t="s">
        <v>5</v>
      </c>
      <c r="E508" s="43">
        <v>6</v>
      </c>
      <c r="F508" s="43">
        <v>22</v>
      </c>
      <c r="G508" s="43">
        <v>8</v>
      </c>
      <c r="H508" s="76">
        <v>36.363636363636367</v>
      </c>
    </row>
    <row r="509" spans="1:8" ht="15" customHeight="1" x14ac:dyDescent="0.15">
      <c r="A509" s="56"/>
      <c r="B509" s="58"/>
      <c r="C509" s="280" t="s">
        <v>21</v>
      </c>
      <c r="D509" s="121" t="s">
        <v>99</v>
      </c>
      <c r="E509" s="44">
        <v>254</v>
      </c>
      <c r="F509" s="44">
        <v>840</v>
      </c>
      <c r="G509" s="44">
        <v>381</v>
      </c>
      <c r="H509" s="81">
        <v>45.357142857142854</v>
      </c>
    </row>
    <row r="510" spans="1:8" ht="15" customHeight="1" x14ac:dyDescent="0.15">
      <c r="A510" s="56"/>
      <c r="B510" s="58"/>
      <c r="C510" s="281"/>
      <c r="D510" s="122" t="s">
        <v>98</v>
      </c>
      <c r="E510" s="44">
        <v>46</v>
      </c>
      <c r="F510" s="44">
        <v>122</v>
      </c>
      <c r="G510" s="44">
        <v>3</v>
      </c>
      <c r="H510" s="81">
        <v>2.459016393442623</v>
      </c>
    </row>
    <row r="511" spans="1:8" ht="15" customHeight="1" x14ac:dyDescent="0.15">
      <c r="A511" s="56"/>
      <c r="B511" s="58"/>
      <c r="C511" s="282"/>
      <c r="D511" s="120" t="s">
        <v>5</v>
      </c>
      <c r="E511" s="43">
        <v>4</v>
      </c>
      <c r="F511" s="43">
        <v>6</v>
      </c>
      <c r="G511" s="43">
        <v>1</v>
      </c>
      <c r="H511" s="76">
        <v>16.666666666666664</v>
      </c>
    </row>
    <row r="512" spans="1:8" ht="15" customHeight="1" x14ac:dyDescent="0.15">
      <c r="A512" s="56"/>
      <c r="B512" s="58"/>
      <c r="C512" s="280" t="s">
        <v>19</v>
      </c>
      <c r="D512" s="121" t="s">
        <v>99</v>
      </c>
      <c r="E512" s="44">
        <v>133</v>
      </c>
      <c r="F512" s="44">
        <v>373</v>
      </c>
      <c r="G512" s="44">
        <v>113</v>
      </c>
      <c r="H512" s="81">
        <v>30.294906166219839</v>
      </c>
    </row>
    <row r="513" spans="1:8" ht="15" customHeight="1" x14ac:dyDescent="0.15">
      <c r="A513" s="56"/>
      <c r="B513" s="58"/>
      <c r="C513" s="281"/>
      <c r="D513" s="122" t="s">
        <v>98</v>
      </c>
      <c r="E513" s="44">
        <v>93</v>
      </c>
      <c r="F513" s="44">
        <v>224</v>
      </c>
      <c r="G513" s="44">
        <v>7</v>
      </c>
      <c r="H513" s="81">
        <v>3.125</v>
      </c>
    </row>
    <row r="514" spans="1:8" ht="15" customHeight="1" x14ac:dyDescent="0.15">
      <c r="A514" s="56"/>
      <c r="B514" s="58"/>
      <c r="C514" s="282"/>
      <c r="D514" s="120" t="s">
        <v>5</v>
      </c>
      <c r="E514" s="43">
        <v>2</v>
      </c>
      <c r="F514" s="43">
        <v>7</v>
      </c>
      <c r="G514" s="43">
        <v>0</v>
      </c>
      <c r="H514" s="76">
        <v>0</v>
      </c>
    </row>
    <row r="515" spans="1:8" ht="15" customHeight="1" x14ac:dyDescent="0.15">
      <c r="A515" s="56"/>
      <c r="B515" s="58"/>
      <c r="C515" s="280" t="s">
        <v>6</v>
      </c>
      <c r="D515" s="121" t="s">
        <v>99</v>
      </c>
      <c r="E515" s="44">
        <v>38</v>
      </c>
      <c r="F515" s="44">
        <v>138</v>
      </c>
      <c r="G515" s="44">
        <v>50</v>
      </c>
      <c r="H515" s="81">
        <v>36.231884057971016</v>
      </c>
    </row>
    <row r="516" spans="1:8" ht="15" customHeight="1" x14ac:dyDescent="0.15">
      <c r="A516" s="56"/>
      <c r="B516" s="58"/>
      <c r="C516" s="281"/>
      <c r="D516" s="122" t="s">
        <v>98</v>
      </c>
      <c r="E516" s="44">
        <v>23</v>
      </c>
      <c r="F516" s="44">
        <v>67</v>
      </c>
      <c r="G516" s="44">
        <v>1</v>
      </c>
      <c r="H516" s="81">
        <v>1.4925373134328357</v>
      </c>
    </row>
    <row r="517" spans="1:8" ht="15" customHeight="1" x14ac:dyDescent="0.15">
      <c r="A517" s="56"/>
      <c r="B517" s="83"/>
      <c r="C517" s="282"/>
      <c r="D517" s="120" t="s">
        <v>5</v>
      </c>
      <c r="E517" s="43">
        <v>20</v>
      </c>
      <c r="F517" s="43">
        <v>88</v>
      </c>
      <c r="G517" s="43">
        <v>3</v>
      </c>
      <c r="H517" s="76">
        <v>3.4090909090909087</v>
      </c>
    </row>
    <row r="518" spans="1:8" ht="15" customHeight="1" x14ac:dyDescent="0.15">
      <c r="A518" s="56"/>
      <c r="B518" s="123" t="s">
        <v>382</v>
      </c>
      <c r="C518" s="280" t="s">
        <v>199</v>
      </c>
      <c r="D518" s="121" t="s">
        <v>99</v>
      </c>
      <c r="E518" s="44">
        <v>34</v>
      </c>
      <c r="F518" s="44">
        <v>159</v>
      </c>
      <c r="G518" s="44">
        <v>58</v>
      </c>
      <c r="H518" s="81">
        <v>36.477987421383645</v>
      </c>
    </row>
    <row r="519" spans="1:8" ht="15" customHeight="1" x14ac:dyDescent="0.15">
      <c r="A519" s="56"/>
      <c r="B519" s="124" t="s">
        <v>378</v>
      </c>
      <c r="C519" s="281"/>
      <c r="D519" s="122" t="s">
        <v>98</v>
      </c>
      <c r="E519" s="44">
        <v>10</v>
      </c>
      <c r="F519" s="44">
        <v>39</v>
      </c>
      <c r="G519" s="44">
        <v>1</v>
      </c>
      <c r="H519" s="81">
        <v>2.5641025641025639</v>
      </c>
    </row>
    <row r="520" spans="1:8" ht="15" customHeight="1" x14ac:dyDescent="0.15">
      <c r="A520" s="56"/>
      <c r="B520" s="124" t="s">
        <v>383</v>
      </c>
      <c r="C520" s="282"/>
      <c r="D520" s="120" t="s">
        <v>5</v>
      </c>
      <c r="E520" s="43">
        <v>1</v>
      </c>
      <c r="F520" s="43">
        <v>2</v>
      </c>
      <c r="G520" s="43">
        <v>0</v>
      </c>
      <c r="H520" s="76">
        <v>0</v>
      </c>
    </row>
    <row r="521" spans="1:8" ht="15" customHeight="1" x14ac:dyDescent="0.15">
      <c r="A521" s="56"/>
      <c r="B521" s="124" t="s">
        <v>384</v>
      </c>
      <c r="C521" s="280" t="s">
        <v>198</v>
      </c>
      <c r="D521" s="121" t="s">
        <v>99</v>
      </c>
      <c r="E521" s="44">
        <v>85</v>
      </c>
      <c r="F521" s="44">
        <v>279</v>
      </c>
      <c r="G521" s="44">
        <v>81</v>
      </c>
      <c r="H521" s="81">
        <v>29.032258064516132</v>
      </c>
    </row>
    <row r="522" spans="1:8" ht="15" customHeight="1" x14ac:dyDescent="0.15">
      <c r="A522" s="56"/>
      <c r="B522" s="124" t="s">
        <v>385</v>
      </c>
      <c r="C522" s="281"/>
      <c r="D522" s="122" t="s">
        <v>98</v>
      </c>
      <c r="E522" s="44">
        <v>32</v>
      </c>
      <c r="F522" s="44">
        <v>90</v>
      </c>
      <c r="G522" s="44">
        <v>0</v>
      </c>
      <c r="H522" s="81">
        <v>0</v>
      </c>
    </row>
    <row r="523" spans="1:8" ht="15" customHeight="1" x14ac:dyDescent="0.15">
      <c r="A523" s="56"/>
      <c r="B523" s="124" t="s">
        <v>386</v>
      </c>
      <c r="C523" s="282"/>
      <c r="D523" s="120" t="s">
        <v>5</v>
      </c>
      <c r="E523" s="43">
        <v>0</v>
      </c>
      <c r="F523" s="43">
        <v>0</v>
      </c>
      <c r="G523" s="43">
        <v>0</v>
      </c>
      <c r="H523" s="76" t="s">
        <v>387</v>
      </c>
    </row>
    <row r="524" spans="1:8" ht="15" customHeight="1" x14ac:dyDescent="0.15">
      <c r="A524" s="56"/>
      <c r="B524" s="58"/>
      <c r="C524" s="280" t="s">
        <v>21</v>
      </c>
      <c r="D524" s="121" t="s">
        <v>99</v>
      </c>
      <c r="E524" s="44">
        <v>182</v>
      </c>
      <c r="F524" s="44">
        <v>618</v>
      </c>
      <c r="G524" s="44">
        <v>207</v>
      </c>
      <c r="H524" s="81">
        <v>33.495145631067963</v>
      </c>
    </row>
    <row r="525" spans="1:8" ht="15" customHeight="1" x14ac:dyDescent="0.15">
      <c r="A525" s="56"/>
      <c r="B525" s="58"/>
      <c r="C525" s="281"/>
      <c r="D525" s="122" t="s">
        <v>98</v>
      </c>
      <c r="E525" s="44">
        <v>45</v>
      </c>
      <c r="F525" s="44">
        <v>134</v>
      </c>
      <c r="G525" s="44">
        <v>16</v>
      </c>
      <c r="H525" s="81">
        <v>11.940298507462686</v>
      </c>
    </row>
    <row r="526" spans="1:8" ht="15" customHeight="1" x14ac:dyDescent="0.15">
      <c r="A526" s="56"/>
      <c r="B526" s="58"/>
      <c r="C526" s="282"/>
      <c r="D526" s="120" t="s">
        <v>5</v>
      </c>
      <c r="E526" s="43">
        <v>8</v>
      </c>
      <c r="F526" s="43">
        <v>29</v>
      </c>
      <c r="G526" s="43">
        <v>3</v>
      </c>
      <c r="H526" s="76">
        <v>10.344827586206897</v>
      </c>
    </row>
    <row r="527" spans="1:8" ht="15" customHeight="1" x14ac:dyDescent="0.15">
      <c r="A527" s="56"/>
      <c r="B527" s="58"/>
      <c r="C527" s="280" t="s">
        <v>19</v>
      </c>
      <c r="D527" s="121" t="s">
        <v>99</v>
      </c>
      <c r="E527" s="44">
        <v>132</v>
      </c>
      <c r="F527" s="44">
        <v>368</v>
      </c>
      <c r="G527" s="44">
        <v>80</v>
      </c>
      <c r="H527" s="81">
        <v>21.739130434782609</v>
      </c>
    </row>
    <row r="528" spans="1:8" ht="15" customHeight="1" x14ac:dyDescent="0.15">
      <c r="A528" s="56"/>
      <c r="B528" s="58"/>
      <c r="C528" s="281"/>
      <c r="D528" s="122" t="s">
        <v>98</v>
      </c>
      <c r="E528" s="44">
        <v>103</v>
      </c>
      <c r="F528" s="44">
        <v>225</v>
      </c>
      <c r="G528" s="44">
        <v>4</v>
      </c>
      <c r="H528" s="81">
        <v>1.7777777777777777</v>
      </c>
    </row>
    <row r="529" spans="1:8" ht="15" customHeight="1" x14ac:dyDescent="0.15">
      <c r="A529" s="56"/>
      <c r="B529" s="58"/>
      <c r="C529" s="282"/>
      <c r="D529" s="120" t="s">
        <v>5</v>
      </c>
      <c r="E529" s="43">
        <v>18</v>
      </c>
      <c r="F529" s="43">
        <v>58</v>
      </c>
      <c r="G529" s="43">
        <v>0</v>
      </c>
      <c r="H529" s="76">
        <v>0</v>
      </c>
    </row>
    <row r="530" spans="1:8" ht="15" customHeight="1" x14ac:dyDescent="0.15">
      <c r="A530" s="56"/>
      <c r="B530" s="58"/>
      <c r="C530" s="280" t="s">
        <v>6</v>
      </c>
      <c r="D530" s="121" t="s">
        <v>99</v>
      </c>
      <c r="E530" s="44">
        <v>36</v>
      </c>
      <c r="F530" s="44">
        <v>129</v>
      </c>
      <c r="G530" s="44">
        <v>27</v>
      </c>
      <c r="H530" s="81">
        <v>20.930232558139537</v>
      </c>
    </row>
    <row r="531" spans="1:8" ht="15" customHeight="1" x14ac:dyDescent="0.15">
      <c r="A531" s="56"/>
      <c r="B531" s="58"/>
      <c r="C531" s="281"/>
      <c r="D531" s="122" t="s">
        <v>98</v>
      </c>
      <c r="E531" s="44">
        <v>24</v>
      </c>
      <c r="F531" s="44">
        <v>47</v>
      </c>
      <c r="G531" s="44">
        <v>2</v>
      </c>
      <c r="H531" s="81">
        <v>4.2553191489361701</v>
      </c>
    </row>
    <row r="532" spans="1:8" ht="15" customHeight="1" x14ac:dyDescent="0.15">
      <c r="A532" s="18"/>
      <c r="B532" s="83"/>
      <c r="C532" s="282"/>
      <c r="D532" s="120" t="s">
        <v>5</v>
      </c>
      <c r="E532" s="43">
        <v>34</v>
      </c>
      <c r="F532" s="43">
        <v>160</v>
      </c>
      <c r="G532" s="43">
        <v>0</v>
      </c>
      <c r="H532" s="76">
        <v>0</v>
      </c>
    </row>
  </sheetData>
  <mergeCells count="504">
    <mergeCell ref="C527:C529"/>
    <mergeCell ref="C530:C532"/>
    <mergeCell ref="C509:C511"/>
    <mergeCell ref="C512:C514"/>
    <mergeCell ref="C515:C517"/>
    <mergeCell ref="C518:C520"/>
    <mergeCell ref="C521:C523"/>
    <mergeCell ref="C524:C526"/>
    <mergeCell ref="C491:C493"/>
    <mergeCell ref="C494:C496"/>
    <mergeCell ref="C497:C499"/>
    <mergeCell ref="C500:C502"/>
    <mergeCell ref="C503:C505"/>
    <mergeCell ref="C506:C508"/>
    <mergeCell ref="C473:C475"/>
    <mergeCell ref="C476:C478"/>
    <mergeCell ref="C479:C481"/>
    <mergeCell ref="C482:C484"/>
    <mergeCell ref="C485:C487"/>
    <mergeCell ref="C488:C490"/>
    <mergeCell ref="C467:D467"/>
    <mergeCell ref="C468:D468"/>
    <mergeCell ref="C469:D469"/>
    <mergeCell ref="B470:B472"/>
    <mergeCell ref="C470:D470"/>
    <mergeCell ref="C471:D471"/>
    <mergeCell ref="C472:D472"/>
    <mergeCell ref="C461:D461"/>
    <mergeCell ref="C462:D462"/>
    <mergeCell ref="C463:D463"/>
    <mergeCell ref="C464:D464"/>
    <mergeCell ref="C465:D465"/>
    <mergeCell ref="C466:D466"/>
    <mergeCell ref="C455:D455"/>
    <mergeCell ref="C456:D456"/>
    <mergeCell ref="B457:B460"/>
    <mergeCell ref="C457:D457"/>
    <mergeCell ref="C458:D458"/>
    <mergeCell ref="C459:D459"/>
    <mergeCell ref="C460:D460"/>
    <mergeCell ref="C449:D449"/>
    <mergeCell ref="C450:D450"/>
    <mergeCell ref="C451:D451"/>
    <mergeCell ref="C452:D452"/>
    <mergeCell ref="C453:D453"/>
    <mergeCell ref="C454:D454"/>
    <mergeCell ref="C445:D445"/>
    <mergeCell ref="C446:D446"/>
    <mergeCell ref="C447:D447"/>
    <mergeCell ref="C448:D448"/>
    <mergeCell ref="C434:D434"/>
    <mergeCell ref="C435:D435"/>
    <mergeCell ref="C436:D436"/>
    <mergeCell ref="C437:D437"/>
    <mergeCell ref="C438:D438"/>
    <mergeCell ref="B439:B444"/>
    <mergeCell ref="C439:D439"/>
    <mergeCell ref="C440:D440"/>
    <mergeCell ref="C441:D441"/>
    <mergeCell ref="C442:D442"/>
    <mergeCell ref="C428:D428"/>
    <mergeCell ref="C429:D429"/>
    <mergeCell ref="C430:D430"/>
    <mergeCell ref="C431:D431"/>
    <mergeCell ref="C432:D432"/>
    <mergeCell ref="C433:D433"/>
    <mergeCell ref="C443:D443"/>
    <mergeCell ref="C444:D444"/>
    <mergeCell ref="C422:D422"/>
    <mergeCell ref="C423:D423"/>
    <mergeCell ref="C424:D424"/>
    <mergeCell ref="C425:D425"/>
    <mergeCell ref="C426:D426"/>
    <mergeCell ref="C427:D427"/>
    <mergeCell ref="B417:B420"/>
    <mergeCell ref="C417:D417"/>
    <mergeCell ref="C418:D418"/>
    <mergeCell ref="C419:D419"/>
    <mergeCell ref="C420:D420"/>
    <mergeCell ref="C421:D421"/>
    <mergeCell ref="C411:D411"/>
    <mergeCell ref="C412:D412"/>
    <mergeCell ref="C413:D413"/>
    <mergeCell ref="C414:D414"/>
    <mergeCell ref="C415:D415"/>
    <mergeCell ref="C416:D416"/>
    <mergeCell ref="C405:D405"/>
    <mergeCell ref="C406:D406"/>
    <mergeCell ref="C407:D407"/>
    <mergeCell ref="C408:D408"/>
    <mergeCell ref="C409:D409"/>
    <mergeCell ref="C410:D410"/>
    <mergeCell ref="C397:D397"/>
    <mergeCell ref="C398:D398"/>
    <mergeCell ref="C399:D399"/>
    <mergeCell ref="C400:D400"/>
    <mergeCell ref="C401:D401"/>
    <mergeCell ref="B402:B404"/>
    <mergeCell ref="C402:D402"/>
    <mergeCell ref="C403:D403"/>
    <mergeCell ref="C404:D404"/>
    <mergeCell ref="C391:D391"/>
    <mergeCell ref="C392:D392"/>
    <mergeCell ref="C393:D393"/>
    <mergeCell ref="C394:D394"/>
    <mergeCell ref="C395:D395"/>
    <mergeCell ref="C396:D396"/>
    <mergeCell ref="C385:D385"/>
    <mergeCell ref="C386:D386"/>
    <mergeCell ref="C387:D387"/>
    <mergeCell ref="C388:D388"/>
    <mergeCell ref="C389:D389"/>
    <mergeCell ref="C390:D390"/>
    <mergeCell ref="C379:D379"/>
    <mergeCell ref="C380:D380"/>
    <mergeCell ref="C381:D381"/>
    <mergeCell ref="C382:D382"/>
    <mergeCell ref="C383:D383"/>
    <mergeCell ref="C384:D384"/>
    <mergeCell ref="C373:D373"/>
    <mergeCell ref="C374:D374"/>
    <mergeCell ref="C375:D375"/>
    <mergeCell ref="C376:D376"/>
    <mergeCell ref="C377:D377"/>
    <mergeCell ref="C378:D378"/>
    <mergeCell ref="C367:D367"/>
    <mergeCell ref="C368:D368"/>
    <mergeCell ref="C369:D369"/>
    <mergeCell ref="C370:D370"/>
    <mergeCell ref="C371:D371"/>
    <mergeCell ref="C372:D372"/>
    <mergeCell ref="C361:D361"/>
    <mergeCell ref="C362:D362"/>
    <mergeCell ref="C363:D363"/>
    <mergeCell ref="C364:D364"/>
    <mergeCell ref="C365:D365"/>
    <mergeCell ref="C366:D366"/>
    <mergeCell ref="C355:D355"/>
    <mergeCell ref="C356:D356"/>
    <mergeCell ref="C357:D357"/>
    <mergeCell ref="C358:D358"/>
    <mergeCell ref="C359:D359"/>
    <mergeCell ref="C360:D360"/>
    <mergeCell ref="C349:D349"/>
    <mergeCell ref="C350:D350"/>
    <mergeCell ref="C351:D351"/>
    <mergeCell ref="C352:D352"/>
    <mergeCell ref="C353:D353"/>
    <mergeCell ref="C354:D354"/>
    <mergeCell ref="C343:D343"/>
    <mergeCell ref="C344:D344"/>
    <mergeCell ref="C345:D345"/>
    <mergeCell ref="C346:D346"/>
    <mergeCell ref="C347:D347"/>
    <mergeCell ref="C348:D348"/>
    <mergeCell ref="C337:D337"/>
    <mergeCell ref="C338:D338"/>
    <mergeCell ref="C339:D339"/>
    <mergeCell ref="C340:D340"/>
    <mergeCell ref="C341:D341"/>
    <mergeCell ref="C342:D342"/>
    <mergeCell ref="C328:D328"/>
    <mergeCell ref="C329:D329"/>
    <mergeCell ref="C330:D330"/>
    <mergeCell ref="C331:D331"/>
    <mergeCell ref="B332:B336"/>
    <mergeCell ref="C332:D332"/>
    <mergeCell ref="C333:D333"/>
    <mergeCell ref="C334:D334"/>
    <mergeCell ref="C335:D335"/>
    <mergeCell ref="C336:D336"/>
    <mergeCell ref="C322:D322"/>
    <mergeCell ref="C323:D323"/>
    <mergeCell ref="C324:D324"/>
    <mergeCell ref="C325:D325"/>
    <mergeCell ref="C326:D326"/>
    <mergeCell ref="C327:D327"/>
    <mergeCell ref="C316:D316"/>
    <mergeCell ref="C317:D317"/>
    <mergeCell ref="C318:D318"/>
    <mergeCell ref="C319:D319"/>
    <mergeCell ref="C320:D320"/>
    <mergeCell ref="C321:D321"/>
    <mergeCell ref="B309:B315"/>
    <mergeCell ref="C309:D309"/>
    <mergeCell ref="C310:D310"/>
    <mergeCell ref="C311:D311"/>
    <mergeCell ref="C312:D312"/>
    <mergeCell ref="C313:D313"/>
    <mergeCell ref="C314:D314"/>
    <mergeCell ref="C315:D315"/>
    <mergeCell ref="C303:D303"/>
    <mergeCell ref="C304:D304"/>
    <mergeCell ref="C305:D305"/>
    <mergeCell ref="C306:D306"/>
    <mergeCell ref="C307:D307"/>
    <mergeCell ref="C308:D308"/>
    <mergeCell ref="C297:D297"/>
    <mergeCell ref="C298:D298"/>
    <mergeCell ref="C299:D299"/>
    <mergeCell ref="C300:D300"/>
    <mergeCell ref="C301:D301"/>
    <mergeCell ref="C302:D302"/>
    <mergeCell ref="C291:D291"/>
    <mergeCell ref="C292:D292"/>
    <mergeCell ref="C293:D293"/>
    <mergeCell ref="C294:D294"/>
    <mergeCell ref="C295:D295"/>
    <mergeCell ref="C296:D296"/>
    <mergeCell ref="C285:D285"/>
    <mergeCell ref="C286:D286"/>
    <mergeCell ref="C287:D287"/>
    <mergeCell ref="C288:D288"/>
    <mergeCell ref="C289:D289"/>
    <mergeCell ref="C290:D290"/>
    <mergeCell ref="C279:D279"/>
    <mergeCell ref="C280:D280"/>
    <mergeCell ref="C281:D281"/>
    <mergeCell ref="C282:D282"/>
    <mergeCell ref="C283:D283"/>
    <mergeCell ref="C284:D284"/>
    <mergeCell ref="C270:D270"/>
    <mergeCell ref="C271:D271"/>
    <mergeCell ref="C272:D272"/>
    <mergeCell ref="C273:D273"/>
    <mergeCell ref="B274:B279"/>
    <mergeCell ref="C274:D274"/>
    <mergeCell ref="C275:D275"/>
    <mergeCell ref="C276:D276"/>
    <mergeCell ref="C277:D277"/>
    <mergeCell ref="C278:D278"/>
    <mergeCell ref="C264:D264"/>
    <mergeCell ref="C265:D265"/>
    <mergeCell ref="C266:D266"/>
    <mergeCell ref="C267:D267"/>
    <mergeCell ref="C268:D268"/>
    <mergeCell ref="C269:D269"/>
    <mergeCell ref="C258:D258"/>
    <mergeCell ref="C259:D259"/>
    <mergeCell ref="C260:D260"/>
    <mergeCell ref="C261:D261"/>
    <mergeCell ref="C262:D262"/>
    <mergeCell ref="C263:D263"/>
    <mergeCell ref="C252:D252"/>
    <mergeCell ref="C253:D253"/>
    <mergeCell ref="C254:D254"/>
    <mergeCell ref="C255:D255"/>
    <mergeCell ref="C256:D256"/>
    <mergeCell ref="C257:D257"/>
    <mergeCell ref="C246:D246"/>
    <mergeCell ref="C247:D247"/>
    <mergeCell ref="C248:D248"/>
    <mergeCell ref="C249:D249"/>
    <mergeCell ref="C250:D250"/>
    <mergeCell ref="C251:D251"/>
    <mergeCell ref="C240:D240"/>
    <mergeCell ref="C241:D241"/>
    <mergeCell ref="C242:D242"/>
    <mergeCell ref="C243:D243"/>
    <mergeCell ref="C244:D244"/>
    <mergeCell ref="C245:D245"/>
    <mergeCell ref="C234:D234"/>
    <mergeCell ref="C235:D235"/>
    <mergeCell ref="C236:D236"/>
    <mergeCell ref="C237:D237"/>
    <mergeCell ref="C238:D238"/>
    <mergeCell ref="C239:D239"/>
    <mergeCell ref="C225:D225"/>
    <mergeCell ref="C226:D226"/>
    <mergeCell ref="C227:D227"/>
    <mergeCell ref="C228:D228"/>
    <mergeCell ref="C229:D229"/>
    <mergeCell ref="B230:B235"/>
    <mergeCell ref="C230:D230"/>
    <mergeCell ref="C231:D231"/>
    <mergeCell ref="C232:D232"/>
    <mergeCell ref="C233:D233"/>
    <mergeCell ref="C219:D219"/>
    <mergeCell ref="C220:D220"/>
    <mergeCell ref="C221:D221"/>
    <mergeCell ref="C222:D222"/>
    <mergeCell ref="C223:D223"/>
    <mergeCell ref="C224:D224"/>
    <mergeCell ref="C213:D213"/>
    <mergeCell ref="C214:D214"/>
    <mergeCell ref="C215:D215"/>
    <mergeCell ref="C216:D216"/>
    <mergeCell ref="C217:D217"/>
    <mergeCell ref="C218:D218"/>
    <mergeCell ref="C207:D207"/>
    <mergeCell ref="C208:D208"/>
    <mergeCell ref="C209:D209"/>
    <mergeCell ref="C210:D210"/>
    <mergeCell ref="C211:D211"/>
    <mergeCell ref="C212:D212"/>
    <mergeCell ref="C201:D201"/>
    <mergeCell ref="C202:D202"/>
    <mergeCell ref="C203:D203"/>
    <mergeCell ref="C204:D204"/>
    <mergeCell ref="C205:D205"/>
    <mergeCell ref="C206:D206"/>
    <mergeCell ref="C197:D197"/>
    <mergeCell ref="C198:D198"/>
    <mergeCell ref="C199:D199"/>
    <mergeCell ref="C200:D200"/>
    <mergeCell ref="C186:D186"/>
    <mergeCell ref="C187:D187"/>
    <mergeCell ref="C188:D188"/>
    <mergeCell ref="C189:D189"/>
    <mergeCell ref="C190:D190"/>
    <mergeCell ref="B191:B196"/>
    <mergeCell ref="C191:D191"/>
    <mergeCell ref="C192:D192"/>
    <mergeCell ref="C193:D193"/>
    <mergeCell ref="C194:D194"/>
    <mergeCell ref="C180:D180"/>
    <mergeCell ref="C181:D181"/>
    <mergeCell ref="C182:D182"/>
    <mergeCell ref="C183:D183"/>
    <mergeCell ref="C184:D184"/>
    <mergeCell ref="C185:D185"/>
    <mergeCell ref="C195:D195"/>
    <mergeCell ref="C196:D196"/>
    <mergeCell ref="C174:D174"/>
    <mergeCell ref="C175:D175"/>
    <mergeCell ref="C176:D176"/>
    <mergeCell ref="C177:D177"/>
    <mergeCell ref="C178:D178"/>
    <mergeCell ref="C179:D179"/>
    <mergeCell ref="C168:D168"/>
    <mergeCell ref="C169:D169"/>
    <mergeCell ref="C170:D170"/>
    <mergeCell ref="C171:D171"/>
    <mergeCell ref="C172:D172"/>
    <mergeCell ref="C173:D173"/>
    <mergeCell ref="C159:D159"/>
    <mergeCell ref="C160:D160"/>
    <mergeCell ref="C161:D161"/>
    <mergeCell ref="C162:D162"/>
    <mergeCell ref="B163:B168"/>
    <mergeCell ref="C163:D163"/>
    <mergeCell ref="C164:D164"/>
    <mergeCell ref="C165:D165"/>
    <mergeCell ref="C166:D166"/>
    <mergeCell ref="C167:D167"/>
    <mergeCell ref="C153:D153"/>
    <mergeCell ref="C154:D154"/>
    <mergeCell ref="C155:D155"/>
    <mergeCell ref="C156:D156"/>
    <mergeCell ref="C157:D157"/>
    <mergeCell ref="C158:D158"/>
    <mergeCell ref="C147:D147"/>
    <mergeCell ref="C148:D148"/>
    <mergeCell ref="C149:D149"/>
    <mergeCell ref="C150:D150"/>
    <mergeCell ref="C151:D151"/>
    <mergeCell ref="C152:D152"/>
    <mergeCell ref="C141:D141"/>
    <mergeCell ref="C142:D142"/>
    <mergeCell ref="C143:D143"/>
    <mergeCell ref="C144:D144"/>
    <mergeCell ref="C145:D145"/>
    <mergeCell ref="C146:D146"/>
    <mergeCell ref="C135:D135"/>
    <mergeCell ref="C136:D136"/>
    <mergeCell ref="C137:D137"/>
    <mergeCell ref="C138:D138"/>
    <mergeCell ref="C139:D139"/>
    <mergeCell ref="C140:D140"/>
    <mergeCell ref="C129:D129"/>
    <mergeCell ref="C130:D130"/>
    <mergeCell ref="C131:D131"/>
    <mergeCell ref="C132:D132"/>
    <mergeCell ref="C133:D133"/>
    <mergeCell ref="C134:D134"/>
    <mergeCell ref="C120:D120"/>
    <mergeCell ref="C121:D121"/>
    <mergeCell ref="C122:D122"/>
    <mergeCell ref="B123:B128"/>
    <mergeCell ref="C123:D123"/>
    <mergeCell ref="C124:D124"/>
    <mergeCell ref="C125:D125"/>
    <mergeCell ref="C126:D126"/>
    <mergeCell ref="C127:D127"/>
    <mergeCell ref="C128:D128"/>
    <mergeCell ref="C114:D114"/>
    <mergeCell ref="C115:D115"/>
    <mergeCell ref="C116:D116"/>
    <mergeCell ref="C117:D117"/>
    <mergeCell ref="C118:D118"/>
    <mergeCell ref="C119:D119"/>
    <mergeCell ref="C108:D108"/>
    <mergeCell ref="C109:D109"/>
    <mergeCell ref="C110:D110"/>
    <mergeCell ref="C111:D111"/>
    <mergeCell ref="C112:D112"/>
    <mergeCell ref="C113:D113"/>
    <mergeCell ref="C102:D102"/>
    <mergeCell ref="C103:D103"/>
    <mergeCell ref="C104:D104"/>
    <mergeCell ref="C105:D105"/>
    <mergeCell ref="C106:D106"/>
    <mergeCell ref="C107:D107"/>
    <mergeCell ref="C96:D96"/>
    <mergeCell ref="C97:D97"/>
    <mergeCell ref="C98:D98"/>
    <mergeCell ref="C99:D99"/>
    <mergeCell ref="C100:D100"/>
    <mergeCell ref="C101:D101"/>
    <mergeCell ref="C90:D90"/>
    <mergeCell ref="C91:D91"/>
    <mergeCell ref="C92:D92"/>
    <mergeCell ref="C93:D93"/>
    <mergeCell ref="C94:D94"/>
    <mergeCell ref="C95:D95"/>
    <mergeCell ref="C81:D81"/>
    <mergeCell ref="C82:D82"/>
    <mergeCell ref="C83:D83"/>
    <mergeCell ref="B84:B89"/>
    <mergeCell ref="C84:D84"/>
    <mergeCell ref="C85:D85"/>
    <mergeCell ref="C86:D86"/>
    <mergeCell ref="C87:D87"/>
    <mergeCell ref="C88:D88"/>
    <mergeCell ref="C89:D89"/>
    <mergeCell ref="C75:D75"/>
    <mergeCell ref="C76:D76"/>
    <mergeCell ref="C77:D77"/>
    <mergeCell ref="C78:D78"/>
    <mergeCell ref="C79:D79"/>
    <mergeCell ref="C80:D80"/>
    <mergeCell ref="C69:D69"/>
    <mergeCell ref="C70:D70"/>
    <mergeCell ref="C71:D71"/>
    <mergeCell ref="C72:D72"/>
    <mergeCell ref="C73:D73"/>
    <mergeCell ref="C74:D74"/>
    <mergeCell ref="C63:D63"/>
    <mergeCell ref="C64:D64"/>
    <mergeCell ref="C65:D65"/>
    <mergeCell ref="C66:D66"/>
    <mergeCell ref="C67:D67"/>
    <mergeCell ref="C68:D68"/>
    <mergeCell ref="C57:D57"/>
    <mergeCell ref="C58:D58"/>
    <mergeCell ref="C59:D59"/>
    <mergeCell ref="C60:D60"/>
    <mergeCell ref="C61:D61"/>
    <mergeCell ref="C62:D62"/>
    <mergeCell ref="C49:D49"/>
    <mergeCell ref="C50:D50"/>
    <mergeCell ref="B51:B56"/>
    <mergeCell ref="C51:D51"/>
    <mergeCell ref="C52:D52"/>
    <mergeCell ref="C53:D53"/>
    <mergeCell ref="C54:D54"/>
    <mergeCell ref="C55:D55"/>
    <mergeCell ref="C56:D56"/>
    <mergeCell ref="C43:D43"/>
    <mergeCell ref="C44:D44"/>
    <mergeCell ref="C45:D45"/>
    <mergeCell ref="C46:D46"/>
    <mergeCell ref="C47:D47"/>
    <mergeCell ref="C48:D48"/>
    <mergeCell ref="C37:D37"/>
    <mergeCell ref="C38:D38"/>
    <mergeCell ref="C39:D39"/>
    <mergeCell ref="C40:D40"/>
    <mergeCell ref="C41:D41"/>
    <mergeCell ref="C42:D42"/>
    <mergeCell ref="C32:D32"/>
    <mergeCell ref="C33:D33"/>
    <mergeCell ref="C34:D34"/>
    <mergeCell ref="C35:D35"/>
    <mergeCell ref="C36:D36"/>
    <mergeCell ref="C22:D22"/>
    <mergeCell ref="C23:D23"/>
    <mergeCell ref="C24:D24"/>
    <mergeCell ref="C25:D25"/>
    <mergeCell ref="B26:B31"/>
    <mergeCell ref="C26:D26"/>
    <mergeCell ref="C27:D27"/>
    <mergeCell ref="C28:D28"/>
    <mergeCell ref="C29:D29"/>
    <mergeCell ref="C30:D30"/>
    <mergeCell ref="C16:D16"/>
    <mergeCell ref="C17:D17"/>
    <mergeCell ref="C18:D18"/>
    <mergeCell ref="C19:D19"/>
    <mergeCell ref="C20:D20"/>
    <mergeCell ref="C21:D21"/>
    <mergeCell ref="C31:D31"/>
    <mergeCell ref="C10:D10"/>
    <mergeCell ref="C11:D11"/>
    <mergeCell ref="C12:D12"/>
    <mergeCell ref="C13:D13"/>
    <mergeCell ref="C14:D14"/>
    <mergeCell ref="C15:D15"/>
    <mergeCell ref="A3:D3"/>
    <mergeCell ref="C5:D5"/>
    <mergeCell ref="C6:D6"/>
    <mergeCell ref="C7:D7"/>
    <mergeCell ref="C8:D8"/>
    <mergeCell ref="C9:D9"/>
  </mergeCells>
  <phoneticPr fontId="1"/>
  <pageMargins left="0.39370078740157483" right="0.39370078740157483" top="0.70866141732283472" bottom="0.39370078740157483" header="0.31496062992125984" footer="0.19685039370078741"/>
  <pageSetup paperSize="9" scale="84" fitToHeight="16" orientation="portrait" horizontalDpi="200" verticalDpi="200" r:id="rId1"/>
  <headerFooter scaleWithDoc="0">
    <oddHeader>&amp;R&amp;"MS UI Gothic,標準"&amp;11&amp;P / &amp;N</oddHeader>
  </headerFooter>
  <rowBreaks count="16" manualBreakCount="16">
    <brk id="32" min="4" max="7" man="1"/>
    <brk id="56" min="4" max="7" man="1"/>
    <brk id="92" min="4" max="7" man="1"/>
    <brk id="132" min="4" max="7" man="1"/>
    <brk id="172" min="4" max="7" man="1"/>
    <brk id="196" min="4" max="7" man="1"/>
    <brk id="240" min="4" max="7" man="1"/>
    <brk id="284" min="4" max="7" man="1"/>
    <brk id="316" min="4" max="7" man="1"/>
    <brk id="348" min="4" max="7" man="1"/>
    <brk id="370" min="4" max="7" man="1"/>
    <brk id="392" min="4" max="7" man="1"/>
    <brk id="420" min="4" max="7" man="1"/>
    <brk id="444" min="4" max="7" man="1"/>
    <brk id="460" min="4" max="7" man="1"/>
    <brk id="472" min="4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FDBFA-8A8C-45DB-A6E8-36FD4EBCDBCD}">
  <dimension ref="A1:H426"/>
  <sheetViews>
    <sheetView showGridLines="0" view="pageBreakPreview" zoomScaleNormal="100" zoomScaleSheetLayoutView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ColWidth="8" defaultRowHeight="15" customHeight="1" x14ac:dyDescent="0.15"/>
  <cols>
    <col min="1" max="1" width="14.88671875" style="15" customWidth="1"/>
    <col min="2" max="2" width="5.44140625" style="15" customWidth="1"/>
    <col min="3" max="3" width="38.6640625" style="15" customWidth="1"/>
    <col min="4" max="8" width="11" style="15" customWidth="1"/>
    <col min="9" max="16384" width="8" style="15"/>
  </cols>
  <sheetData>
    <row r="1" spans="1:8" ht="15" customHeight="1" x14ac:dyDescent="0.15">
      <c r="D1" s="55" t="s">
        <v>341</v>
      </c>
    </row>
    <row r="3" spans="1:8" s="49" customFormat="1" ht="21.6" x14ac:dyDescent="0.15">
      <c r="A3" s="54"/>
      <c r="B3" s="53"/>
      <c r="C3" s="52"/>
      <c r="D3" s="50" t="s">
        <v>100</v>
      </c>
      <c r="E3" s="90" t="s">
        <v>158</v>
      </c>
      <c r="F3" s="90" t="s">
        <v>157</v>
      </c>
      <c r="G3" s="90" t="s">
        <v>342</v>
      </c>
      <c r="H3" s="50" t="s">
        <v>5</v>
      </c>
    </row>
    <row r="4" spans="1:8" ht="15" customHeight="1" x14ac:dyDescent="0.15">
      <c r="A4" s="38" t="s">
        <v>97</v>
      </c>
      <c r="B4" s="37"/>
      <c r="C4" s="36"/>
      <c r="D4" s="45">
        <v>3116</v>
      </c>
      <c r="E4" s="45">
        <v>1185</v>
      </c>
      <c r="F4" s="45">
        <v>1235</v>
      </c>
      <c r="G4" s="45">
        <v>505</v>
      </c>
      <c r="H4" s="45">
        <v>191</v>
      </c>
    </row>
    <row r="5" spans="1:8" ht="15" customHeight="1" x14ac:dyDescent="0.15">
      <c r="A5" s="22"/>
      <c r="B5" s="35"/>
      <c r="C5" s="32"/>
      <c r="D5" s="48">
        <v>100</v>
      </c>
      <c r="E5" s="39">
        <v>38.029525032092423</v>
      </c>
      <c r="F5" s="39">
        <v>39.634146341463413</v>
      </c>
      <c r="G5" s="39">
        <v>16.206675224646983</v>
      </c>
      <c r="H5" s="39">
        <v>6.1296534017971753</v>
      </c>
    </row>
    <row r="6" spans="1:8" ht="15" customHeight="1" x14ac:dyDescent="0.15">
      <c r="A6" s="31" t="s">
        <v>96</v>
      </c>
      <c r="B6" s="23" t="s">
        <v>17</v>
      </c>
      <c r="C6" s="29" t="s">
        <v>94</v>
      </c>
      <c r="D6" s="47">
        <v>1949</v>
      </c>
      <c r="E6" s="46">
        <v>41.765007696254493</v>
      </c>
      <c r="F6" s="46">
        <v>40.071831708568496</v>
      </c>
      <c r="G6" s="46">
        <v>12.416623909697281</v>
      </c>
      <c r="H6" s="46">
        <v>5.7465366854797333</v>
      </c>
    </row>
    <row r="7" spans="1:8" ht="15" customHeight="1" x14ac:dyDescent="0.15">
      <c r="A7" s="21" t="s">
        <v>95</v>
      </c>
      <c r="B7" s="20" t="s">
        <v>15</v>
      </c>
      <c r="C7" s="28" t="s">
        <v>92</v>
      </c>
      <c r="D7" s="42">
        <v>455</v>
      </c>
      <c r="E7" s="41">
        <v>37.362637362637365</v>
      </c>
      <c r="F7" s="41">
        <v>38.021978021978022</v>
      </c>
      <c r="G7" s="41">
        <v>19.780219780219781</v>
      </c>
      <c r="H7" s="41">
        <v>4.8351648351648358</v>
      </c>
    </row>
    <row r="8" spans="1:8" ht="15" customHeight="1" x14ac:dyDescent="0.15">
      <c r="A8" s="21"/>
      <c r="B8" s="20"/>
      <c r="C8" s="28" t="s">
        <v>90</v>
      </c>
      <c r="D8" s="42">
        <v>218</v>
      </c>
      <c r="E8" s="41">
        <v>20.183486238532112</v>
      </c>
      <c r="F8" s="41">
        <v>40.366972477064223</v>
      </c>
      <c r="G8" s="41">
        <v>29.816513761467888</v>
      </c>
      <c r="H8" s="41">
        <v>9.6330275229357802</v>
      </c>
    </row>
    <row r="9" spans="1:8" ht="15" customHeight="1" x14ac:dyDescent="0.15">
      <c r="A9" s="21"/>
      <c r="B9" s="20"/>
      <c r="C9" s="28" t="s">
        <v>88</v>
      </c>
      <c r="D9" s="42">
        <v>301</v>
      </c>
      <c r="E9" s="41">
        <v>33.887043189368768</v>
      </c>
      <c r="F9" s="41">
        <v>39.534883720930232</v>
      </c>
      <c r="G9" s="41">
        <v>21.262458471760798</v>
      </c>
      <c r="H9" s="41">
        <v>5.3156146179401995</v>
      </c>
    </row>
    <row r="10" spans="1:8" ht="15" customHeight="1" x14ac:dyDescent="0.15">
      <c r="A10" s="21"/>
      <c r="B10" s="20"/>
      <c r="C10" s="28" t="s">
        <v>86</v>
      </c>
      <c r="D10" s="42">
        <v>28</v>
      </c>
      <c r="E10" s="41">
        <v>46.428571428571431</v>
      </c>
      <c r="F10" s="41">
        <v>21.428571428571427</v>
      </c>
      <c r="G10" s="41">
        <v>28.571428571428569</v>
      </c>
      <c r="H10" s="41">
        <v>3.5714285714285712</v>
      </c>
    </row>
    <row r="11" spans="1:8" ht="15" customHeight="1" x14ac:dyDescent="0.15">
      <c r="A11" s="21"/>
      <c r="B11" s="20"/>
      <c r="C11" s="28" t="s">
        <v>84</v>
      </c>
      <c r="D11" s="42">
        <v>83</v>
      </c>
      <c r="E11" s="41">
        <v>25.301204819277107</v>
      </c>
      <c r="F11" s="41">
        <v>34.939759036144579</v>
      </c>
      <c r="G11" s="41">
        <v>26.506024096385545</v>
      </c>
      <c r="H11" s="41">
        <v>13.253012048192772</v>
      </c>
    </row>
    <row r="12" spans="1:8" ht="15" customHeight="1" x14ac:dyDescent="0.15">
      <c r="A12" s="21"/>
      <c r="B12" s="30"/>
      <c r="C12" s="27" t="s">
        <v>82</v>
      </c>
      <c r="D12" s="40">
        <v>82</v>
      </c>
      <c r="E12" s="39">
        <v>25.609756097560975</v>
      </c>
      <c r="F12" s="39">
        <v>47.560975609756099</v>
      </c>
      <c r="G12" s="39">
        <v>17.073170731707318</v>
      </c>
      <c r="H12" s="39">
        <v>9.7560975609756095</v>
      </c>
    </row>
    <row r="13" spans="1:8" ht="15" customHeight="1" x14ac:dyDescent="0.15">
      <c r="A13" s="21"/>
      <c r="B13" s="20" t="s">
        <v>12</v>
      </c>
      <c r="C13" s="29" t="s">
        <v>94</v>
      </c>
      <c r="D13" s="42">
        <v>589</v>
      </c>
      <c r="E13" s="41">
        <v>56.36672325976231</v>
      </c>
      <c r="F13" s="41">
        <v>36.502546689303905</v>
      </c>
      <c r="G13" s="41">
        <v>3.7351443123938877</v>
      </c>
      <c r="H13" s="41">
        <v>3.3955857385398982</v>
      </c>
    </row>
    <row r="14" spans="1:8" ht="15" customHeight="1" x14ac:dyDescent="0.15">
      <c r="A14" s="21"/>
      <c r="B14" s="20" t="s">
        <v>10</v>
      </c>
      <c r="C14" s="28" t="s">
        <v>92</v>
      </c>
      <c r="D14" s="42">
        <v>54</v>
      </c>
      <c r="E14" s="41">
        <v>51.851851851851848</v>
      </c>
      <c r="F14" s="41">
        <v>40.74074074074074</v>
      </c>
      <c r="G14" s="41">
        <v>3.7037037037037033</v>
      </c>
      <c r="H14" s="41">
        <v>3.7037037037037033</v>
      </c>
    </row>
    <row r="15" spans="1:8" ht="15" customHeight="1" x14ac:dyDescent="0.15">
      <c r="A15" s="21"/>
      <c r="B15" s="20" t="s">
        <v>8</v>
      </c>
      <c r="C15" s="28" t="s">
        <v>90</v>
      </c>
      <c r="D15" s="42">
        <v>30</v>
      </c>
      <c r="E15" s="41">
        <v>43.333333333333336</v>
      </c>
      <c r="F15" s="41">
        <v>50</v>
      </c>
      <c r="G15" s="41">
        <v>3.3333333333333335</v>
      </c>
      <c r="H15" s="41">
        <v>3.3333333333333335</v>
      </c>
    </row>
    <row r="16" spans="1:8" ht="15" customHeight="1" x14ac:dyDescent="0.15">
      <c r="A16" s="21"/>
      <c r="B16" s="20"/>
      <c r="C16" s="28" t="s">
        <v>88</v>
      </c>
      <c r="D16" s="42">
        <v>39</v>
      </c>
      <c r="E16" s="41">
        <v>43.589743589743591</v>
      </c>
      <c r="F16" s="41">
        <v>43.589743589743591</v>
      </c>
      <c r="G16" s="41">
        <v>12.820512820512819</v>
      </c>
      <c r="H16" s="41">
        <v>0</v>
      </c>
    </row>
    <row r="17" spans="1:8" ht="15" customHeight="1" x14ac:dyDescent="0.15">
      <c r="A17" s="21"/>
      <c r="B17" s="20"/>
      <c r="C17" s="28" t="s">
        <v>86</v>
      </c>
      <c r="D17" s="42">
        <v>6</v>
      </c>
      <c r="E17" s="41">
        <v>83.333333333333343</v>
      </c>
      <c r="F17" s="41">
        <v>16.666666666666664</v>
      </c>
      <c r="G17" s="41">
        <v>0</v>
      </c>
      <c r="H17" s="41">
        <v>0</v>
      </c>
    </row>
    <row r="18" spans="1:8" ht="15" customHeight="1" x14ac:dyDescent="0.15">
      <c r="A18" s="21"/>
      <c r="B18" s="20"/>
      <c r="C18" s="28" t="s">
        <v>84</v>
      </c>
      <c r="D18" s="42">
        <v>1</v>
      </c>
      <c r="E18" s="41">
        <v>0</v>
      </c>
      <c r="F18" s="41">
        <v>0</v>
      </c>
      <c r="G18" s="41">
        <v>0</v>
      </c>
      <c r="H18" s="41">
        <v>100</v>
      </c>
    </row>
    <row r="19" spans="1:8" ht="15" customHeight="1" x14ac:dyDescent="0.15">
      <c r="A19" s="21"/>
      <c r="B19" s="30"/>
      <c r="C19" s="27" t="s">
        <v>82</v>
      </c>
      <c r="D19" s="40">
        <v>7</v>
      </c>
      <c r="E19" s="39">
        <v>42.857142857142854</v>
      </c>
      <c r="F19" s="39">
        <v>42.857142857142854</v>
      </c>
      <c r="G19" s="39">
        <v>14.285714285714285</v>
      </c>
      <c r="H19" s="39">
        <v>0</v>
      </c>
    </row>
    <row r="20" spans="1:8" ht="15" customHeight="1" x14ac:dyDescent="0.15">
      <c r="A20" s="21"/>
      <c r="B20" s="20" t="s">
        <v>28</v>
      </c>
      <c r="C20" s="29" t="s">
        <v>94</v>
      </c>
      <c r="D20" s="42">
        <v>729</v>
      </c>
      <c r="E20" s="41">
        <v>37.722908093278463</v>
      </c>
      <c r="F20" s="41">
        <v>42.935528120713307</v>
      </c>
      <c r="G20" s="41">
        <v>13.168724279835391</v>
      </c>
      <c r="H20" s="41">
        <v>6.1728395061728394</v>
      </c>
    </row>
    <row r="21" spans="1:8" ht="15" customHeight="1" x14ac:dyDescent="0.15">
      <c r="A21" s="21"/>
      <c r="B21" s="20" t="s">
        <v>27</v>
      </c>
      <c r="C21" s="28" t="s">
        <v>92</v>
      </c>
      <c r="D21" s="42">
        <v>283</v>
      </c>
      <c r="E21" s="41">
        <v>38.515901060070675</v>
      </c>
      <c r="F21" s="41">
        <v>38.515901060070675</v>
      </c>
      <c r="G21" s="41">
        <v>17.667844522968199</v>
      </c>
      <c r="H21" s="41">
        <v>5.3003533568904597</v>
      </c>
    </row>
    <row r="22" spans="1:8" ht="15" customHeight="1" x14ac:dyDescent="0.15">
      <c r="A22" s="21"/>
      <c r="B22" s="20" t="s">
        <v>26</v>
      </c>
      <c r="C22" s="28" t="s">
        <v>90</v>
      </c>
      <c r="D22" s="42">
        <v>80</v>
      </c>
      <c r="E22" s="41">
        <v>21.25</v>
      </c>
      <c r="F22" s="41">
        <v>33.75</v>
      </c>
      <c r="G22" s="41">
        <v>31.25</v>
      </c>
      <c r="H22" s="41">
        <v>13.750000000000002</v>
      </c>
    </row>
    <row r="23" spans="1:8" ht="15" customHeight="1" x14ac:dyDescent="0.15">
      <c r="A23" s="21"/>
      <c r="B23" s="20"/>
      <c r="C23" s="28" t="s">
        <v>88</v>
      </c>
      <c r="D23" s="42">
        <v>100</v>
      </c>
      <c r="E23" s="41">
        <v>41</v>
      </c>
      <c r="F23" s="41">
        <v>36</v>
      </c>
      <c r="G23" s="41">
        <v>17</v>
      </c>
      <c r="H23" s="41">
        <v>6</v>
      </c>
    </row>
    <row r="24" spans="1:8" ht="15" customHeight="1" x14ac:dyDescent="0.15">
      <c r="A24" s="21"/>
      <c r="B24" s="20"/>
      <c r="C24" s="28" t="s">
        <v>86</v>
      </c>
      <c r="D24" s="42">
        <v>13</v>
      </c>
      <c r="E24" s="41">
        <v>46.153846153846153</v>
      </c>
      <c r="F24" s="41">
        <v>23.076923076923077</v>
      </c>
      <c r="G24" s="41">
        <v>30.76923076923077</v>
      </c>
      <c r="H24" s="41">
        <v>0</v>
      </c>
    </row>
    <row r="25" spans="1:8" ht="15" customHeight="1" x14ac:dyDescent="0.15">
      <c r="A25" s="21"/>
      <c r="B25" s="21"/>
      <c r="C25" s="28" t="s">
        <v>84</v>
      </c>
      <c r="D25" s="42">
        <v>46</v>
      </c>
      <c r="E25" s="41">
        <v>32.608695652173914</v>
      </c>
      <c r="F25" s="41">
        <v>41.304347826086953</v>
      </c>
      <c r="G25" s="41">
        <v>13.043478260869565</v>
      </c>
      <c r="H25" s="41">
        <v>13.043478260869565</v>
      </c>
    </row>
    <row r="26" spans="1:8" ht="15" customHeight="1" x14ac:dyDescent="0.15">
      <c r="A26" s="21"/>
      <c r="B26" s="22"/>
      <c r="C26" s="27" t="s">
        <v>82</v>
      </c>
      <c r="D26" s="40">
        <v>51</v>
      </c>
      <c r="E26" s="39">
        <v>27.450980392156865</v>
      </c>
      <c r="F26" s="39">
        <v>47.058823529411761</v>
      </c>
      <c r="G26" s="39">
        <v>13.725490196078432</v>
      </c>
      <c r="H26" s="39">
        <v>11.76470588235294</v>
      </c>
    </row>
    <row r="27" spans="1:8" ht="15" customHeight="1" x14ac:dyDescent="0.15">
      <c r="A27" s="21"/>
      <c r="B27" s="243" t="s">
        <v>25</v>
      </c>
      <c r="C27" s="28" t="s">
        <v>94</v>
      </c>
      <c r="D27" s="42">
        <v>581</v>
      </c>
      <c r="E27" s="41">
        <v>30.464716006884679</v>
      </c>
      <c r="F27" s="41">
        <v>41.135972461273667</v>
      </c>
      <c r="G27" s="41">
        <v>20.654044750430291</v>
      </c>
      <c r="H27" s="41">
        <v>7.7452667814113596</v>
      </c>
    </row>
    <row r="28" spans="1:8" ht="15" customHeight="1" x14ac:dyDescent="0.15">
      <c r="A28" s="21"/>
      <c r="B28" s="244"/>
      <c r="C28" s="28" t="s">
        <v>92</v>
      </c>
      <c r="D28" s="42">
        <v>115</v>
      </c>
      <c r="E28" s="41">
        <v>26.956521739130434</v>
      </c>
      <c r="F28" s="41">
        <v>36.521739130434781</v>
      </c>
      <c r="G28" s="41">
        <v>32.173913043478258</v>
      </c>
      <c r="H28" s="41">
        <v>4.3478260869565215</v>
      </c>
    </row>
    <row r="29" spans="1:8" ht="15" customHeight="1" x14ac:dyDescent="0.15">
      <c r="A29" s="21"/>
      <c r="B29" s="244"/>
      <c r="C29" s="28" t="s">
        <v>90</v>
      </c>
      <c r="D29" s="42">
        <v>99</v>
      </c>
      <c r="E29" s="41">
        <v>12.121212121212121</v>
      </c>
      <c r="F29" s="41">
        <v>42.424242424242422</v>
      </c>
      <c r="G29" s="41">
        <v>36.363636363636367</v>
      </c>
      <c r="H29" s="41">
        <v>9.0909090909090917</v>
      </c>
    </row>
    <row r="30" spans="1:8" ht="15" customHeight="1" x14ac:dyDescent="0.15">
      <c r="A30" s="21"/>
      <c r="B30" s="244"/>
      <c r="C30" s="28" t="s">
        <v>88</v>
      </c>
      <c r="D30" s="42">
        <v>150</v>
      </c>
      <c r="E30" s="41">
        <v>24.666666666666668</v>
      </c>
      <c r="F30" s="41">
        <v>40.666666666666664</v>
      </c>
      <c r="G30" s="41">
        <v>28.000000000000004</v>
      </c>
      <c r="H30" s="41">
        <v>6.666666666666667</v>
      </c>
    </row>
    <row r="31" spans="1:8" ht="15" customHeight="1" x14ac:dyDescent="0.15">
      <c r="A31" s="21"/>
      <c r="B31" s="244"/>
      <c r="C31" s="28" t="s">
        <v>86</v>
      </c>
      <c r="D31" s="42">
        <v>9</v>
      </c>
      <c r="E31" s="41">
        <v>22.222222222222221</v>
      </c>
      <c r="F31" s="41">
        <v>22.222222222222221</v>
      </c>
      <c r="G31" s="41">
        <v>44.444444444444443</v>
      </c>
      <c r="H31" s="41">
        <v>11.111111111111111</v>
      </c>
    </row>
    <row r="32" spans="1:8" ht="15" customHeight="1" x14ac:dyDescent="0.15">
      <c r="A32" s="21"/>
      <c r="B32" s="244"/>
      <c r="C32" s="28" t="s">
        <v>84</v>
      </c>
      <c r="D32" s="42">
        <v>34</v>
      </c>
      <c r="E32" s="41">
        <v>17.647058823529413</v>
      </c>
      <c r="F32" s="41">
        <v>26.47058823529412</v>
      </c>
      <c r="G32" s="41">
        <v>44.117647058823529</v>
      </c>
      <c r="H32" s="41">
        <v>11.76470588235294</v>
      </c>
    </row>
    <row r="33" spans="1:8" ht="15" customHeight="1" x14ac:dyDescent="0.15">
      <c r="A33" s="18"/>
      <c r="B33" s="22"/>
      <c r="C33" s="27" t="s">
        <v>82</v>
      </c>
      <c r="D33" s="40">
        <v>23</v>
      </c>
      <c r="E33" s="39">
        <v>17.391304347826086</v>
      </c>
      <c r="F33" s="39">
        <v>47.826086956521742</v>
      </c>
      <c r="G33" s="39">
        <v>26.086956521739129</v>
      </c>
      <c r="H33" s="39">
        <v>8.695652173913043</v>
      </c>
    </row>
    <row r="34" spans="1:8" ht="15" customHeight="1" x14ac:dyDescent="0.15">
      <c r="A34" s="21" t="s">
        <v>80</v>
      </c>
      <c r="B34" s="23" t="s">
        <v>17</v>
      </c>
      <c r="C34" s="28" t="s">
        <v>78</v>
      </c>
      <c r="D34" s="42">
        <v>1213</v>
      </c>
      <c r="E34" s="41">
        <v>32.81121187139324</v>
      </c>
      <c r="F34" s="41">
        <v>41.137675185490522</v>
      </c>
      <c r="G34" s="41">
        <v>20.197856553998349</v>
      </c>
      <c r="H34" s="41">
        <v>5.8532563891178899</v>
      </c>
    </row>
    <row r="35" spans="1:8" ht="15" customHeight="1" x14ac:dyDescent="0.15">
      <c r="A35" s="21" t="s">
        <v>79</v>
      </c>
      <c r="B35" s="20" t="s">
        <v>15</v>
      </c>
      <c r="C35" s="28" t="s">
        <v>77</v>
      </c>
      <c r="D35" s="42">
        <v>493</v>
      </c>
      <c r="E35" s="41">
        <v>34.888438133874239</v>
      </c>
      <c r="F35" s="41">
        <v>41.987829614604458</v>
      </c>
      <c r="G35" s="41">
        <v>18.052738336713997</v>
      </c>
      <c r="H35" s="41">
        <v>5.0709939148073024</v>
      </c>
    </row>
    <row r="36" spans="1:8" ht="15" customHeight="1" x14ac:dyDescent="0.15">
      <c r="A36" s="21"/>
      <c r="B36" s="21"/>
      <c r="C36" s="28" t="s">
        <v>76</v>
      </c>
      <c r="D36" s="42">
        <v>582</v>
      </c>
      <c r="E36" s="41">
        <v>39.518900343642613</v>
      </c>
      <c r="F36" s="41">
        <v>39.34707903780069</v>
      </c>
      <c r="G36" s="41">
        <v>16.151202749140893</v>
      </c>
      <c r="H36" s="41">
        <v>4.9828178694158076</v>
      </c>
    </row>
    <row r="37" spans="1:8" ht="15" customHeight="1" x14ac:dyDescent="0.15">
      <c r="A37" s="21"/>
      <c r="B37" s="21"/>
      <c r="C37" s="28" t="s">
        <v>75</v>
      </c>
      <c r="D37" s="42">
        <v>239</v>
      </c>
      <c r="E37" s="41">
        <v>41.841004184100413</v>
      </c>
      <c r="F37" s="41">
        <v>39.330543933054393</v>
      </c>
      <c r="G37" s="41">
        <v>15.481171548117153</v>
      </c>
      <c r="H37" s="41">
        <v>3.3472803347280333</v>
      </c>
    </row>
    <row r="38" spans="1:8" ht="15" customHeight="1" x14ac:dyDescent="0.15">
      <c r="A38" s="21"/>
      <c r="B38" s="21"/>
      <c r="C38" s="28" t="s">
        <v>74</v>
      </c>
      <c r="D38" s="42">
        <v>529</v>
      </c>
      <c r="E38" s="41">
        <v>48.771266540642721</v>
      </c>
      <c r="F38" s="41">
        <v>35.349716446124759</v>
      </c>
      <c r="G38" s="41">
        <v>5.8601134215500945</v>
      </c>
      <c r="H38" s="41">
        <v>10.01890359168242</v>
      </c>
    </row>
    <row r="39" spans="1:8" ht="15" customHeight="1" x14ac:dyDescent="0.15">
      <c r="A39" s="21"/>
      <c r="B39" s="22"/>
      <c r="C39" s="27" t="s">
        <v>6</v>
      </c>
      <c r="D39" s="40">
        <v>60</v>
      </c>
      <c r="E39" s="39">
        <v>45</v>
      </c>
      <c r="F39" s="39">
        <v>31.666666666666664</v>
      </c>
      <c r="G39" s="39">
        <v>15</v>
      </c>
      <c r="H39" s="39">
        <v>8.3333333333333321</v>
      </c>
    </row>
    <row r="40" spans="1:8" ht="15" customHeight="1" x14ac:dyDescent="0.15">
      <c r="A40" s="21"/>
      <c r="B40" s="20" t="s">
        <v>12</v>
      </c>
      <c r="C40" s="28" t="s">
        <v>78</v>
      </c>
      <c r="D40" s="42">
        <v>130</v>
      </c>
      <c r="E40" s="41">
        <v>46.92307692307692</v>
      </c>
      <c r="F40" s="41">
        <v>43.846153846153847</v>
      </c>
      <c r="G40" s="41">
        <v>6.9230769230769234</v>
      </c>
      <c r="H40" s="41">
        <v>2.3076923076923079</v>
      </c>
    </row>
    <row r="41" spans="1:8" ht="15" customHeight="1" x14ac:dyDescent="0.15">
      <c r="A41" s="21"/>
      <c r="B41" s="20" t="s">
        <v>10</v>
      </c>
      <c r="C41" s="28" t="s">
        <v>77</v>
      </c>
      <c r="D41" s="42">
        <v>71</v>
      </c>
      <c r="E41" s="41">
        <v>52.112676056338024</v>
      </c>
      <c r="F41" s="41">
        <v>40.845070422535215</v>
      </c>
      <c r="G41" s="41">
        <v>7.042253521126761</v>
      </c>
      <c r="H41" s="41">
        <v>0</v>
      </c>
    </row>
    <row r="42" spans="1:8" ht="15" customHeight="1" x14ac:dyDescent="0.15">
      <c r="A42" s="21"/>
      <c r="B42" s="20" t="s">
        <v>8</v>
      </c>
      <c r="C42" s="28" t="s">
        <v>76</v>
      </c>
      <c r="D42" s="42">
        <v>103</v>
      </c>
      <c r="E42" s="41">
        <v>52.427184466019419</v>
      </c>
      <c r="F42" s="41">
        <v>39.805825242718448</v>
      </c>
      <c r="G42" s="41">
        <v>3.8834951456310676</v>
      </c>
      <c r="H42" s="41">
        <v>3.8834951456310676</v>
      </c>
    </row>
    <row r="43" spans="1:8" ht="15" customHeight="1" x14ac:dyDescent="0.15">
      <c r="A43" s="21"/>
      <c r="B43" s="20"/>
      <c r="C43" s="28" t="s">
        <v>75</v>
      </c>
      <c r="D43" s="42">
        <v>81</v>
      </c>
      <c r="E43" s="41">
        <v>59.259259259259252</v>
      </c>
      <c r="F43" s="41">
        <v>34.567901234567898</v>
      </c>
      <c r="G43" s="41">
        <v>4.9382716049382713</v>
      </c>
      <c r="H43" s="41">
        <v>1.2345679012345678</v>
      </c>
    </row>
    <row r="44" spans="1:8" ht="15" customHeight="1" x14ac:dyDescent="0.15">
      <c r="A44" s="21"/>
      <c r="B44" s="21"/>
      <c r="C44" s="28" t="s">
        <v>74</v>
      </c>
      <c r="D44" s="42">
        <v>336</v>
      </c>
      <c r="E44" s="41">
        <v>57.738095238095234</v>
      </c>
      <c r="F44" s="41">
        <v>34.821428571428569</v>
      </c>
      <c r="G44" s="41">
        <v>2.6785714285714284</v>
      </c>
      <c r="H44" s="41">
        <v>4.7619047619047619</v>
      </c>
    </row>
    <row r="45" spans="1:8" ht="15" customHeight="1" x14ac:dyDescent="0.15">
      <c r="A45" s="21"/>
      <c r="B45" s="22"/>
      <c r="C45" s="27" t="s">
        <v>6</v>
      </c>
      <c r="D45" s="40">
        <v>5</v>
      </c>
      <c r="E45" s="39">
        <v>80</v>
      </c>
      <c r="F45" s="39">
        <v>20</v>
      </c>
      <c r="G45" s="39">
        <v>0</v>
      </c>
      <c r="H45" s="39">
        <v>0</v>
      </c>
    </row>
    <row r="46" spans="1:8" ht="15" customHeight="1" x14ac:dyDescent="0.15">
      <c r="A46" s="21"/>
      <c r="B46" s="20" t="s">
        <v>28</v>
      </c>
      <c r="C46" s="28" t="s">
        <v>78</v>
      </c>
      <c r="D46" s="42">
        <v>610</v>
      </c>
      <c r="E46" s="41">
        <v>35.081967213114758</v>
      </c>
      <c r="F46" s="41">
        <v>42.131147540983605</v>
      </c>
      <c r="G46" s="41">
        <v>16.721311475409838</v>
      </c>
      <c r="H46" s="41">
        <v>6.0655737704918034</v>
      </c>
    </row>
    <row r="47" spans="1:8" ht="15" customHeight="1" x14ac:dyDescent="0.15">
      <c r="A47" s="21"/>
      <c r="B47" s="20" t="s">
        <v>27</v>
      </c>
      <c r="C47" s="28" t="s">
        <v>77</v>
      </c>
      <c r="D47" s="42">
        <v>254</v>
      </c>
      <c r="E47" s="41">
        <v>32.677165354330704</v>
      </c>
      <c r="F47" s="41">
        <v>43.7007874015748</v>
      </c>
      <c r="G47" s="41">
        <v>17.716535433070867</v>
      </c>
      <c r="H47" s="41">
        <v>5.9055118110236222</v>
      </c>
    </row>
    <row r="48" spans="1:8" ht="15" customHeight="1" x14ac:dyDescent="0.15">
      <c r="A48" s="21"/>
      <c r="B48" s="20" t="s">
        <v>26</v>
      </c>
      <c r="C48" s="28" t="s">
        <v>76</v>
      </c>
      <c r="D48" s="42">
        <v>276</v>
      </c>
      <c r="E48" s="41">
        <v>45.289855072463766</v>
      </c>
      <c r="F48" s="41">
        <v>33.333333333333329</v>
      </c>
      <c r="G48" s="41">
        <v>15.942028985507244</v>
      </c>
      <c r="H48" s="41">
        <v>5.4347826086956523</v>
      </c>
    </row>
    <row r="49" spans="1:8" ht="15" customHeight="1" x14ac:dyDescent="0.15">
      <c r="A49" s="21"/>
      <c r="B49" s="20"/>
      <c r="C49" s="28" t="s">
        <v>75</v>
      </c>
      <c r="D49" s="42">
        <v>86</v>
      </c>
      <c r="E49" s="41">
        <v>33.720930232558139</v>
      </c>
      <c r="F49" s="41">
        <v>50</v>
      </c>
      <c r="G49" s="41">
        <v>9.3023255813953494</v>
      </c>
      <c r="H49" s="41">
        <v>6.9767441860465116</v>
      </c>
    </row>
    <row r="50" spans="1:8" ht="15" customHeight="1" x14ac:dyDescent="0.15">
      <c r="A50" s="21"/>
      <c r="B50" s="21"/>
      <c r="C50" s="28" t="s">
        <v>74</v>
      </c>
      <c r="D50" s="42">
        <v>45</v>
      </c>
      <c r="E50" s="41">
        <v>33.333333333333329</v>
      </c>
      <c r="F50" s="41">
        <v>33.333333333333329</v>
      </c>
      <c r="G50" s="41">
        <v>2.2222222222222223</v>
      </c>
      <c r="H50" s="41">
        <v>31.111111111111111</v>
      </c>
    </row>
    <row r="51" spans="1:8" ht="15" customHeight="1" x14ac:dyDescent="0.15">
      <c r="A51" s="21"/>
      <c r="B51" s="22"/>
      <c r="C51" s="27" t="s">
        <v>6</v>
      </c>
      <c r="D51" s="40">
        <v>31</v>
      </c>
      <c r="E51" s="39">
        <v>35.483870967741936</v>
      </c>
      <c r="F51" s="39">
        <v>41.935483870967744</v>
      </c>
      <c r="G51" s="39">
        <v>16.129032258064516</v>
      </c>
      <c r="H51" s="39">
        <v>6.4516129032258061</v>
      </c>
    </row>
    <row r="52" spans="1:8" ht="15" customHeight="1" x14ac:dyDescent="0.15">
      <c r="A52" s="21"/>
      <c r="B52" s="243" t="s">
        <v>25</v>
      </c>
      <c r="C52" s="28" t="s">
        <v>78</v>
      </c>
      <c r="D52" s="42">
        <v>452</v>
      </c>
      <c r="E52" s="41">
        <v>25.663716814159294</v>
      </c>
      <c r="F52" s="41">
        <v>38.716814159292035</v>
      </c>
      <c r="G52" s="41">
        <v>28.761061946902654</v>
      </c>
      <c r="H52" s="41">
        <v>6.8584070796460175</v>
      </c>
    </row>
    <row r="53" spans="1:8" ht="15" customHeight="1" x14ac:dyDescent="0.15">
      <c r="A53" s="21"/>
      <c r="B53" s="244"/>
      <c r="C53" s="28" t="s">
        <v>77</v>
      </c>
      <c r="D53" s="42">
        <v>154</v>
      </c>
      <c r="E53" s="41">
        <v>29.870129870129869</v>
      </c>
      <c r="F53" s="41">
        <v>39.61038961038961</v>
      </c>
      <c r="G53" s="41">
        <v>24.025974025974026</v>
      </c>
      <c r="H53" s="41">
        <v>6.4935064935064926</v>
      </c>
    </row>
    <row r="54" spans="1:8" ht="15" customHeight="1" x14ac:dyDescent="0.15">
      <c r="A54" s="21"/>
      <c r="B54" s="244"/>
      <c r="C54" s="28" t="s">
        <v>76</v>
      </c>
      <c r="D54" s="42">
        <v>184</v>
      </c>
      <c r="E54" s="41">
        <v>21.739130434782609</v>
      </c>
      <c r="F54" s="41">
        <v>49.45652173913043</v>
      </c>
      <c r="G54" s="41">
        <v>23.369565217391305</v>
      </c>
      <c r="H54" s="41">
        <v>5.4347826086956523</v>
      </c>
    </row>
    <row r="55" spans="1:8" ht="15" customHeight="1" x14ac:dyDescent="0.15">
      <c r="A55" s="21"/>
      <c r="B55" s="244"/>
      <c r="C55" s="28" t="s">
        <v>75</v>
      </c>
      <c r="D55" s="42">
        <v>62</v>
      </c>
      <c r="E55" s="41">
        <v>24.193548387096776</v>
      </c>
      <c r="F55" s="41">
        <v>33.87096774193548</v>
      </c>
      <c r="G55" s="41">
        <v>40.322580645161288</v>
      </c>
      <c r="H55" s="41">
        <v>1.6129032258064515</v>
      </c>
    </row>
    <row r="56" spans="1:8" ht="15" customHeight="1" x14ac:dyDescent="0.15">
      <c r="A56" s="21"/>
      <c r="B56" s="244"/>
      <c r="C56" s="28" t="s">
        <v>74</v>
      </c>
      <c r="D56" s="42">
        <v>136</v>
      </c>
      <c r="E56" s="41">
        <v>30.147058823529409</v>
      </c>
      <c r="F56" s="41">
        <v>38.970588235294116</v>
      </c>
      <c r="G56" s="41">
        <v>15.441176470588236</v>
      </c>
      <c r="H56" s="41">
        <v>15.441176470588236</v>
      </c>
    </row>
    <row r="57" spans="1:8" ht="15" customHeight="1" x14ac:dyDescent="0.15">
      <c r="A57" s="18"/>
      <c r="B57" s="245"/>
      <c r="C57" s="27" t="s">
        <v>6</v>
      </c>
      <c r="D57" s="40">
        <v>23</v>
      </c>
      <c r="E57" s="39">
        <v>47.826086956521742</v>
      </c>
      <c r="F57" s="39">
        <v>21.739130434782609</v>
      </c>
      <c r="G57" s="39">
        <v>17.391304347826086</v>
      </c>
      <c r="H57" s="39">
        <v>13.043478260869565</v>
      </c>
    </row>
    <row r="58" spans="1:8" ht="15" customHeight="1" x14ac:dyDescent="0.15">
      <c r="A58" s="21" t="s">
        <v>73</v>
      </c>
      <c r="B58" s="23" t="s">
        <v>17</v>
      </c>
      <c r="C58" s="29" t="s">
        <v>71</v>
      </c>
      <c r="D58" s="42">
        <v>39</v>
      </c>
      <c r="E58" s="41">
        <v>43.589743589743591</v>
      </c>
      <c r="F58" s="41">
        <v>35.897435897435898</v>
      </c>
      <c r="G58" s="41">
        <v>10.256410256410255</v>
      </c>
      <c r="H58" s="41">
        <v>10.256410256410255</v>
      </c>
    </row>
    <row r="59" spans="1:8" ht="15" customHeight="1" x14ac:dyDescent="0.15">
      <c r="A59" s="25" t="s">
        <v>72</v>
      </c>
      <c r="B59" s="20" t="s">
        <v>15</v>
      </c>
      <c r="C59" s="28" t="s">
        <v>70</v>
      </c>
      <c r="D59" s="42">
        <v>61</v>
      </c>
      <c r="E59" s="41">
        <v>62.295081967213115</v>
      </c>
      <c r="F59" s="41">
        <v>29.508196721311474</v>
      </c>
      <c r="G59" s="41">
        <v>6.557377049180328</v>
      </c>
      <c r="H59" s="41">
        <v>1.639344262295082</v>
      </c>
    </row>
    <row r="60" spans="1:8" ht="15" customHeight="1" x14ac:dyDescent="0.15">
      <c r="A60" s="21"/>
      <c r="B60" s="20"/>
      <c r="C60" s="28" t="s">
        <v>69</v>
      </c>
      <c r="D60" s="42">
        <v>209</v>
      </c>
      <c r="E60" s="41">
        <v>50.717703349282296</v>
      </c>
      <c r="F60" s="41">
        <v>36.84210526315789</v>
      </c>
      <c r="G60" s="41">
        <v>7.6555023923444976</v>
      </c>
      <c r="H60" s="41">
        <v>4.7846889952153111</v>
      </c>
    </row>
    <row r="61" spans="1:8" ht="15" customHeight="1" x14ac:dyDescent="0.15">
      <c r="A61" s="21"/>
      <c r="B61" s="21"/>
      <c r="C61" s="28" t="s">
        <v>68</v>
      </c>
      <c r="D61" s="42">
        <v>317</v>
      </c>
      <c r="E61" s="41">
        <v>41.640378548895903</v>
      </c>
      <c r="F61" s="41">
        <v>40.378548895899051</v>
      </c>
      <c r="G61" s="41">
        <v>14.826498422712934</v>
      </c>
      <c r="H61" s="41">
        <v>3.1545741324921135</v>
      </c>
    </row>
    <row r="62" spans="1:8" ht="15" customHeight="1" x14ac:dyDescent="0.15">
      <c r="A62" s="21"/>
      <c r="B62" s="21"/>
      <c r="C62" s="28" t="s">
        <v>67</v>
      </c>
      <c r="D62" s="42">
        <v>486</v>
      </c>
      <c r="E62" s="41">
        <v>40.534979423868315</v>
      </c>
      <c r="F62" s="41">
        <v>37.242798353909464</v>
      </c>
      <c r="G62" s="41">
        <v>15.637860082304528</v>
      </c>
      <c r="H62" s="41">
        <v>6.5843621399176957</v>
      </c>
    </row>
    <row r="63" spans="1:8" ht="15" customHeight="1" x14ac:dyDescent="0.15">
      <c r="A63" s="21"/>
      <c r="B63" s="21"/>
      <c r="C63" s="28" t="s">
        <v>66</v>
      </c>
      <c r="D63" s="42">
        <v>1009</v>
      </c>
      <c r="E63" s="41">
        <v>34.093161546085234</v>
      </c>
      <c r="F63" s="41">
        <v>42.021803766105052</v>
      </c>
      <c r="G63" s="41">
        <v>16.947472745292369</v>
      </c>
      <c r="H63" s="41">
        <v>6.9375619425173438</v>
      </c>
    </row>
    <row r="64" spans="1:8" ht="15" customHeight="1" x14ac:dyDescent="0.15">
      <c r="A64" s="21"/>
      <c r="B64" s="21"/>
      <c r="C64" s="28" t="s">
        <v>65</v>
      </c>
      <c r="D64" s="42">
        <v>849</v>
      </c>
      <c r="E64" s="41">
        <v>35.80683156654888</v>
      </c>
      <c r="F64" s="41">
        <v>39.693757361601882</v>
      </c>
      <c r="G64" s="41">
        <v>18.84570082449941</v>
      </c>
      <c r="H64" s="41">
        <v>5.6537102473498235</v>
      </c>
    </row>
    <row r="65" spans="1:8" ht="15" customHeight="1" x14ac:dyDescent="0.15">
      <c r="A65" s="21"/>
      <c r="B65" s="21"/>
      <c r="C65" s="28" t="s">
        <v>64</v>
      </c>
      <c r="D65" s="42">
        <v>112</v>
      </c>
      <c r="E65" s="41">
        <v>37.5</v>
      </c>
      <c r="F65" s="41">
        <v>36.607142857142854</v>
      </c>
      <c r="G65" s="41">
        <v>16.964285714285715</v>
      </c>
      <c r="H65" s="41">
        <v>8.9285714285714288</v>
      </c>
    </row>
    <row r="66" spans="1:8" ht="15" customHeight="1" x14ac:dyDescent="0.15">
      <c r="A66" s="21"/>
      <c r="B66" s="22"/>
      <c r="C66" s="27" t="s">
        <v>5</v>
      </c>
      <c r="D66" s="40">
        <v>34</v>
      </c>
      <c r="E66" s="39">
        <v>14.705882352941178</v>
      </c>
      <c r="F66" s="39">
        <v>44.117647058823529</v>
      </c>
      <c r="G66" s="39">
        <v>23.52941176470588</v>
      </c>
      <c r="H66" s="39">
        <v>17.647058823529413</v>
      </c>
    </row>
    <row r="67" spans="1:8" ht="15" customHeight="1" x14ac:dyDescent="0.15">
      <c r="A67" s="21"/>
      <c r="B67" s="20" t="s">
        <v>12</v>
      </c>
      <c r="C67" s="29" t="s">
        <v>71</v>
      </c>
      <c r="D67" s="42">
        <v>27</v>
      </c>
      <c r="E67" s="41">
        <v>55.555555555555557</v>
      </c>
      <c r="F67" s="41">
        <v>40.74074074074074</v>
      </c>
      <c r="G67" s="41">
        <v>0</v>
      </c>
      <c r="H67" s="41">
        <v>3.7037037037037033</v>
      </c>
    </row>
    <row r="68" spans="1:8" ht="15" customHeight="1" x14ac:dyDescent="0.15">
      <c r="A68" s="21"/>
      <c r="B68" s="20" t="s">
        <v>10</v>
      </c>
      <c r="C68" s="28" t="s">
        <v>70</v>
      </c>
      <c r="D68" s="42">
        <v>46</v>
      </c>
      <c r="E68" s="41">
        <v>65.217391304347828</v>
      </c>
      <c r="F68" s="41">
        <v>30.434782608695656</v>
      </c>
      <c r="G68" s="41">
        <v>2.1739130434782608</v>
      </c>
      <c r="H68" s="41">
        <v>2.1739130434782608</v>
      </c>
    </row>
    <row r="69" spans="1:8" ht="15" customHeight="1" x14ac:dyDescent="0.15">
      <c r="A69" s="21"/>
      <c r="B69" s="20" t="s">
        <v>8</v>
      </c>
      <c r="C69" s="28" t="s">
        <v>69</v>
      </c>
      <c r="D69" s="42">
        <v>153</v>
      </c>
      <c r="E69" s="41">
        <v>59.477124183006538</v>
      </c>
      <c r="F69" s="41">
        <v>35.947712418300654</v>
      </c>
      <c r="G69" s="41">
        <v>1.9607843137254901</v>
      </c>
      <c r="H69" s="41">
        <v>2.6143790849673203</v>
      </c>
    </row>
    <row r="70" spans="1:8" ht="15" customHeight="1" x14ac:dyDescent="0.15">
      <c r="A70" s="21"/>
      <c r="B70" s="21"/>
      <c r="C70" s="28" t="s">
        <v>68</v>
      </c>
      <c r="D70" s="42">
        <v>145</v>
      </c>
      <c r="E70" s="41">
        <v>51.724137931034484</v>
      </c>
      <c r="F70" s="41">
        <v>41.379310344827587</v>
      </c>
      <c r="G70" s="41">
        <v>4.1379310344827589</v>
      </c>
      <c r="H70" s="41">
        <v>2.7586206896551726</v>
      </c>
    </row>
    <row r="71" spans="1:8" ht="15" customHeight="1" x14ac:dyDescent="0.15">
      <c r="A71" s="21"/>
      <c r="B71" s="21"/>
      <c r="C71" s="28" t="s">
        <v>67</v>
      </c>
      <c r="D71" s="42">
        <v>136</v>
      </c>
      <c r="E71" s="41">
        <v>58.088235294117652</v>
      </c>
      <c r="F71" s="41">
        <v>34.558823529411761</v>
      </c>
      <c r="G71" s="41">
        <v>6.6176470588235299</v>
      </c>
      <c r="H71" s="41">
        <v>0.73529411764705876</v>
      </c>
    </row>
    <row r="72" spans="1:8" ht="15" customHeight="1" x14ac:dyDescent="0.15">
      <c r="A72" s="21"/>
      <c r="B72" s="21"/>
      <c r="C72" s="28" t="s">
        <v>66</v>
      </c>
      <c r="D72" s="42">
        <v>120</v>
      </c>
      <c r="E72" s="41">
        <v>50</v>
      </c>
      <c r="F72" s="41">
        <v>41.666666666666671</v>
      </c>
      <c r="G72" s="41">
        <v>4.1666666666666661</v>
      </c>
      <c r="H72" s="41">
        <v>4.1666666666666661</v>
      </c>
    </row>
    <row r="73" spans="1:8" ht="15" customHeight="1" x14ac:dyDescent="0.15">
      <c r="A73" s="21"/>
      <c r="B73" s="21"/>
      <c r="C73" s="28" t="s">
        <v>65</v>
      </c>
      <c r="D73" s="42">
        <v>89</v>
      </c>
      <c r="E73" s="41">
        <v>47.191011235955052</v>
      </c>
      <c r="F73" s="41">
        <v>38.202247191011232</v>
      </c>
      <c r="G73" s="41">
        <v>6.7415730337078648</v>
      </c>
      <c r="H73" s="41">
        <v>7.8651685393258424</v>
      </c>
    </row>
    <row r="74" spans="1:8" ht="15" customHeight="1" x14ac:dyDescent="0.15">
      <c r="A74" s="21"/>
      <c r="B74" s="21"/>
      <c r="C74" s="28" t="s">
        <v>64</v>
      </c>
      <c r="D74" s="42">
        <v>10</v>
      </c>
      <c r="E74" s="41">
        <v>60</v>
      </c>
      <c r="F74" s="41">
        <v>20</v>
      </c>
      <c r="G74" s="41">
        <v>10</v>
      </c>
      <c r="H74" s="41">
        <v>10</v>
      </c>
    </row>
    <row r="75" spans="1:8" ht="15" customHeight="1" x14ac:dyDescent="0.15">
      <c r="A75" s="21"/>
      <c r="B75" s="22"/>
      <c r="C75" s="27" t="s">
        <v>5</v>
      </c>
      <c r="D75" s="40">
        <v>0</v>
      </c>
      <c r="E75" s="39">
        <v>0</v>
      </c>
      <c r="F75" s="39">
        <v>0</v>
      </c>
      <c r="G75" s="39">
        <v>0</v>
      </c>
      <c r="H75" s="39">
        <v>0</v>
      </c>
    </row>
    <row r="76" spans="1:8" ht="15" customHeight="1" x14ac:dyDescent="0.15">
      <c r="A76" s="21"/>
      <c r="B76" s="20" t="s">
        <v>28</v>
      </c>
      <c r="C76" s="29" t="s">
        <v>71</v>
      </c>
      <c r="D76" s="42">
        <v>5</v>
      </c>
      <c r="E76" s="41">
        <v>0</v>
      </c>
      <c r="F76" s="41">
        <v>20</v>
      </c>
      <c r="G76" s="41">
        <v>40</v>
      </c>
      <c r="H76" s="41">
        <v>40</v>
      </c>
    </row>
    <row r="77" spans="1:8" ht="15" customHeight="1" x14ac:dyDescent="0.15">
      <c r="A77" s="21"/>
      <c r="B77" s="20" t="s">
        <v>27</v>
      </c>
      <c r="C77" s="28" t="s">
        <v>70</v>
      </c>
      <c r="D77" s="42">
        <v>13</v>
      </c>
      <c r="E77" s="41">
        <v>46.153846153846153</v>
      </c>
      <c r="F77" s="41">
        <v>30.76923076923077</v>
      </c>
      <c r="G77" s="41">
        <v>23.076923076923077</v>
      </c>
      <c r="H77" s="41">
        <v>0</v>
      </c>
    </row>
    <row r="78" spans="1:8" ht="15" customHeight="1" x14ac:dyDescent="0.15">
      <c r="A78" s="21"/>
      <c r="B78" s="20" t="s">
        <v>26</v>
      </c>
      <c r="C78" s="28" t="s">
        <v>69</v>
      </c>
      <c r="D78" s="42">
        <v>48</v>
      </c>
      <c r="E78" s="41">
        <v>29.166666666666668</v>
      </c>
      <c r="F78" s="41">
        <v>39.583333333333329</v>
      </c>
      <c r="G78" s="41">
        <v>18.75</v>
      </c>
      <c r="H78" s="41">
        <v>12.5</v>
      </c>
    </row>
    <row r="79" spans="1:8" ht="15" customHeight="1" x14ac:dyDescent="0.15">
      <c r="A79" s="21"/>
      <c r="B79" s="20"/>
      <c r="C79" s="28" t="s">
        <v>68</v>
      </c>
      <c r="D79" s="42">
        <v>137</v>
      </c>
      <c r="E79" s="41">
        <v>36.496350364963504</v>
      </c>
      <c r="F79" s="41">
        <v>38.686131386861319</v>
      </c>
      <c r="G79" s="41">
        <v>21.897810218978105</v>
      </c>
      <c r="H79" s="41">
        <v>2.9197080291970803</v>
      </c>
    </row>
    <row r="80" spans="1:8" ht="15" customHeight="1" x14ac:dyDescent="0.15">
      <c r="A80" s="21"/>
      <c r="B80" s="21"/>
      <c r="C80" s="28" t="s">
        <v>67</v>
      </c>
      <c r="D80" s="42">
        <v>253</v>
      </c>
      <c r="E80" s="41">
        <v>35.177865612648226</v>
      </c>
      <c r="F80" s="41">
        <v>39.130434782608695</v>
      </c>
      <c r="G80" s="41">
        <v>18.57707509881423</v>
      </c>
      <c r="H80" s="41">
        <v>7.1146245059288544</v>
      </c>
    </row>
    <row r="81" spans="1:8" ht="15" customHeight="1" x14ac:dyDescent="0.15">
      <c r="A81" s="21"/>
      <c r="B81" s="21"/>
      <c r="C81" s="28" t="s">
        <v>66</v>
      </c>
      <c r="D81" s="42">
        <v>388</v>
      </c>
      <c r="E81" s="41">
        <v>38.659793814432994</v>
      </c>
      <c r="F81" s="41">
        <v>42.783505154639172</v>
      </c>
      <c r="G81" s="41">
        <v>10.309278350515463</v>
      </c>
      <c r="H81" s="41">
        <v>8.2474226804123703</v>
      </c>
    </row>
    <row r="82" spans="1:8" ht="15" customHeight="1" x14ac:dyDescent="0.15">
      <c r="A82" s="21"/>
      <c r="B82" s="21"/>
      <c r="C82" s="28" t="s">
        <v>65</v>
      </c>
      <c r="D82" s="42">
        <v>406</v>
      </c>
      <c r="E82" s="41">
        <v>36.945812807881772</v>
      </c>
      <c r="F82" s="41">
        <v>40.88669950738916</v>
      </c>
      <c r="G82" s="41">
        <v>16.256157635467979</v>
      </c>
      <c r="H82" s="41">
        <v>5.9113300492610836</v>
      </c>
    </row>
    <row r="83" spans="1:8" ht="15" customHeight="1" x14ac:dyDescent="0.15">
      <c r="A83" s="21"/>
      <c r="B83" s="21"/>
      <c r="C83" s="28" t="s">
        <v>64</v>
      </c>
      <c r="D83" s="42">
        <v>52</v>
      </c>
      <c r="E83" s="41">
        <v>34.615384615384613</v>
      </c>
      <c r="F83" s="41">
        <v>44.230769230769226</v>
      </c>
      <c r="G83" s="41">
        <v>15.384615384615385</v>
      </c>
      <c r="H83" s="41">
        <v>5.7692307692307692</v>
      </c>
    </row>
    <row r="84" spans="1:8" ht="15" customHeight="1" x14ac:dyDescent="0.15">
      <c r="A84" s="21"/>
      <c r="B84" s="22"/>
      <c r="C84" s="27" t="s">
        <v>5</v>
      </c>
      <c r="D84" s="40">
        <v>0</v>
      </c>
      <c r="E84" s="39">
        <v>0</v>
      </c>
      <c r="F84" s="39">
        <v>0</v>
      </c>
      <c r="G84" s="39">
        <v>0</v>
      </c>
      <c r="H84" s="39">
        <v>0</v>
      </c>
    </row>
    <row r="85" spans="1:8" ht="15" customHeight="1" x14ac:dyDescent="0.15">
      <c r="A85" s="21"/>
      <c r="B85" s="243" t="s">
        <v>25</v>
      </c>
      <c r="C85" s="29" t="s">
        <v>71</v>
      </c>
      <c r="D85" s="42">
        <v>7</v>
      </c>
      <c r="E85" s="41">
        <v>28.571428571428569</v>
      </c>
      <c r="F85" s="41">
        <v>28.571428571428569</v>
      </c>
      <c r="G85" s="41">
        <v>28.571428571428569</v>
      </c>
      <c r="H85" s="41">
        <v>14.285714285714285</v>
      </c>
    </row>
    <row r="86" spans="1:8" ht="15" customHeight="1" x14ac:dyDescent="0.15">
      <c r="A86" s="21"/>
      <c r="B86" s="244"/>
      <c r="C86" s="28" t="s">
        <v>70</v>
      </c>
      <c r="D86" s="42">
        <v>2</v>
      </c>
      <c r="E86" s="41">
        <v>100</v>
      </c>
      <c r="F86" s="41">
        <v>0</v>
      </c>
      <c r="G86" s="41">
        <v>0</v>
      </c>
      <c r="H86" s="41">
        <v>0</v>
      </c>
    </row>
    <row r="87" spans="1:8" ht="15" customHeight="1" x14ac:dyDescent="0.15">
      <c r="A87" s="21"/>
      <c r="B87" s="244"/>
      <c r="C87" s="28" t="s">
        <v>69</v>
      </c>
      <c r="D87" s="42">
        <v>7</v>
      </c>
      <c r="E87" s="41">
        <v>0</v>
      </c>
      <c r="F87" s="41">
        <v>42.857142857142854</v>
      </c>
      <c r="G87" s="41">
        <v>57.142857142857139</v>
      </c>
      <c r="H87" s="41">
        <v>0</v>
      </c>
    </row>
    <row r="88" spans="1:8" ht="15" customHeight="1" x14ac:dyDescent="0.15">
      <c r="A88" s="21"/>
      <c r="B88" s="244"/>
      <c r="C88" s="28" t="s">
        <v>68</v>
      </c>
      <c r="D88" s="42">
        <v>31</v>
      </c>
      <c r="E88" s="41">
        <v>19.35483870967742</v>
      </c>
      <c r="F88" s="41">
        <v>41.935483870967744</v>
      </c>
      <c r="G88" s="41">
        <v>32.258064516129032</v>
      </c>
      <c r="H88" s="41">
        <v>6.4516129032258061</v>
      </c>
    </row>
    <row r="89" spans="1:8" ht="15" customHeight="1" x14ac:dyDescent="0.15">
      <c r="A89" s="21"/>
      <c r="B89" s="244"/>
      <c r="C89" s="28" t="s">
        <v>67</v>
      </c>
      <c r="D89" s="42">
        <v>89</v>
      </c>
      <c r="E89" s="41">
        <v>29.213483146067414</v>
      </c>
      <c r="F89" s="41">
        <v>33.707865168539328</v>
      </c>
      <c r="G89" s="41">
        <v>22.471910112359549</v>
      </c>
      <c r="H89" s="41">
        <v>14.606741573033707</v>
      </c>
    </row>
    <row r="90" spans="1:8" ht="15" customHeight="1" x14ac:dyDescent="0.15">
      <c r="A90" s="21"/>
      <c r="B90" s="244"/>
      <c r="C90" s="28" t="s">
        <v>66</v>
      </c>
      <c r="D90" s="42">
        <v>463</v>
      </c>
      <c r="E90" s="41">
        <v>24.622030237580994</v>
      </c>
      <c r="F90" s="41">
        <v>42.332613390928728</v>
      </c>
      <c r="G90" s="41">
        <v>26.133909287257019</v>
      </c>
      <c r="H90" s="41">
        <v>6.911447084233262</v>
      </c>
    </row>
    <row r="91" spans="1:8" ht="15" customHeight="1" x14ac:dyDescent="0.15">
      <c r="A91" s="21"/>
      <c r="B91" s="21"/>
      <c r="C91" s="28" t="s">
        <v>65</v>
      </c>
      <c r="D91" s="42">
        <v>330</v>
      </c>
      <c r="E91" s="41">
        <v>29.393939393939394</v>
      </c>
      <c r="F91" s="41">
        <v>40</v>
      </c>
      <c r="G91" s="41">
        <v>25.757575757575758</v>
      </c>
      <c r="H91" s="41">
        <v>4.8484848484848486</v>
      </c>
    </row>
    <row r="92" spans="1:8" ht="15" customHeight="1" x14ac:dyDescent="0.15">
      <c r="A92" s="21"/>
      <c r="B92" s="21"/>
      <c r="C92" s="28" t="s">
        <v>64</v>
      </c>
      <c r="D92" s="42">
        <v>48</v>
      </c>
      <c r="E92" s="41">
        <v>35.416666666666671</v>
      </c>
      <c r="F92" s="41">
        <v>31.25</v>
      </c>
      <c r="G92" s="41">
        <v>20.833333333333336</v>
      </c>
      <c r="H92" s="41">
        <v>12.5</v>
      </c>
    </row>
    <row r="93" spans="1:8" ht="15" customHeight="1" x14ac:dyDescent="0.15">
      <c r="A93" s="18"/>
      <c r="B93" s="22"/>
      <c r="C93" s="27" t="s">
        <v>5</v>
      </c>
      <c r="D93" s="40">
        <v>34</v>
      </c>
      <c r="E93" s="39">
        <v>14.705882352941178</v>
      </c>
      <c r="F93" s="39">
        <v>44.117647058823529</v>
      </c>
      <c r="G93" s="39">
        <v>23.52941176470588</v>
      </c>
      <c r="H93" s="39">
        <v>17.647058823529413</v>
      </c>
    </row>
    <row r="94" spans="1:8" ht="15" customHeight="1" x14ac:dyDescent="0.15">
      <c r="A94" s="21" t="s">
        <v>63</v>
      </c>
      <c r="B94" s="23" t="s">
        <v>17</v>
      </c>
      <c r="C94" s="28" t="s">
        <v>61</v>
      </c>
      <c r="D94" s="42">
        <v>211</v>
      </c>
      <c r="E94" s="41">
        <v>31.279620853080569</v>
      </c>
      <c r="F94" s="41">
        <v>38.862559241706165</v>
      </c>
      <c r="G94" s="41">
        <v>23.222748815165879</v>
      </c>
      <c r="H94" s="41">
        <v>6.6350710900473935</v>
      </c>
    </row>
    <row r="95" spans="1:8" ht="15" customHeight="1" x14ac:dyDescent="0.15">
      <c r="A95" s="25" t="s">
        <v>62</v>
      </c>
      <c r="B95" s="20" t="s">
        <v>15</v>
      </c>
      <c r="C95" s="28" t="s">
        <v>60</v>
      </c>
      <c r="D95" s="42">
        <v>579</v>
      </c>
      <c r="E95" s="41">
        <v>30.397236614853195</v>
      </c>
      <c r="F95" s="41">
        <v>40.759930915371328</v>
      </c>
      <c r="G95" s="41">
        <v>22.107081174438687</v>
      </c>
      <c r="H95" s="41">
        <v>6.7357512953367875</v>
      </c>
    </row>
    <row r="96" spans="1:8" ht="15" customHeight="1" x14ac:dyDescent="0.15">
      <c r="A96" s="21"/>
      <c r="B96" s="20"/>
      <c r="C96" s="28" t="s">
        <v>59</v>
      </c>
      <c r="D96" s="42">
        <v>650</v>
      </c>
      <c r="E96" s="41">
        <v>34.153846153846153</v>
      </c>
      <c r="F96" s="41">
        <v>40.769230769230766</v>
      </c>
      <c r="G96" s="41">
        <v>18.153846153846153</v>
      </c>
      <c r="H96" s="41">
        <v>6.9230769230769234</v>
      </c>
    </row>
    <row r="97" spans="1:8" ht="15" customHeight="1" x14ac:dyDescent="0.15">
      <c r="A97" s="21"/>
      <c r="B97" s="21"/>
      <c r="C97" s="28" t="s">
        <v>58</v>
      </c>
      <c r="D97" s="42">
        <v>487</v>
      </c>
      <c r="E97" s="41">
        <v>35.318275154004105</v>
      </c>
      <c r="F97" s="41">
        <v>41.478439425051334</v>
      </c>
      <c r="G97" s="41">
        <v>17.864476386036962</v>
      </c>
      <c r="H97" s="41">
        <v>5.3388090349075972</v>
      </c>
    </row>
    <row r="98" spans="1:8" ht="15" customHeight="1" x14ac:dyDescent="0.15">
      <c r="A98" s="21"/>
      <c r="B98" s="21"/>
      <c r="C98" s="28" t="s">
        <v>57</v>
      </c>
      <c r="D98" s="42">
        <v>347</v>
      </c>
      <c r="E98" s="41">
        <v>42.65129682997118</v>
      </c>
      <c r="F98" s="41">
        <v>41.786743515850148</v>
      </c>
      <c r="G98" s="41">
        <v>11.527377521613833</v>
      </c>
      <c r="H98" s="41">
        <v>4.0345821325648412</v>
      </c>
    </row>
    <row r="99" spans="1:8" ht="15" customHeight="1" x14ac:dyDescent="0.15">
      <c r="A99" s="21"/>
      <c r="B99" s="21"/>
      <c r="C99" s="28" t="s">
        <v>56</v>
      </c>
      <c r="D99" s="42">
        <v>340</v>
      </c>
      <c r="E99" s="41">
        <v>45.882352941176471</v>
      </c>
      <c r="F99" s="41">
        <v>38.529411764705884</v>
      </c>
      <c r="G99" s="41">
        <v>11.176470588235295</v>
      </c>
      <c r="H99" s="41">
        <v>4.4117647058823533</v>
      </c>
    </row>
    <row r="100" spans="1:8" ht="15" customHeight="1" x14ac:dyDescent="0.15">
      <c r="A100" s="21"/>
      <c r="B100" s="21"/>
      <c r="C100" s="28" t="s">
        <v>55</v>
      </c>
      <c r="D100" s="42">
        <v>290</v>
      </c>
      <c r="E100" s="41">
        <v>48.96551724137931</v>
      </c>
      <c r="F100" s="41">
        <v>36.551724137931032</v>
      </c>
      <c r="G100" s="41">
        <v>7.5862068965517242</v>
      </c>
      <c r="H100" s="41">
        <v>6.8965517241379306</v>
      </c>
    </row>
    <row r="101" spans="1:8" ht="15" customHeight="1" x14ac:dyDescent="0.15">
      <c r="A101" s="21"/>
      <c r="B101" s="21"/>
      <c r="C101" s="28" t="s">
        <v>54</v>
      </c>
      <c r="D101" s="42">
        <v>101</v>
      </c>
      <c r="E101" s="41">
        <v>47.524752475247524</v>
      </c>
      <c r="F101" s="41">
        <v>35.64356435643564</v>
      </c>
      <c r="G101" s="41">
        <v>5.9405940594059405</v>
      </c>
      <c r="H101" s="41">
        <v>10.891089108910892</v>
      </c>
    </row>
    <row r="102" spans="1:8" ht="15" customHeight="1" x14ac:dyDescent="0.15">
      <c r="A102" s="21"/>
      <c r="B102" s="21"/>
      <c r="C102" s="28" t="s">
        <v>53</v>
      </c>
      <c r="D102" s="42">
        <v>76</v>
      </c>
      <c r="E102" s="41">
        <v>51.315789473684212</v>
      </c>
      <c r="F102" s="41">
        <v>30.263157894736842</v>
      </c>
      <c r="G102" s="41">
        <v>13.157894736842104</v>
      </c>
      <c r="H102" s="41">
        <v>5.2631578947368416</v>
      </c>
    </row>
    <row r="103" spans="1:8" ht="15" customHeight="1" x14ac:dyDescent="0.15">
      <c r="A103" s="21"/>
      <c r="B103" s="22"/>
      <c r="C103" s="27" t="s">
        <v>32</v>
      </c>
      <c r="D103" s="40">
        <v>35</v>
      </c>
      <c r="E103" s="39">
        <v>45.714285714285715</v>
      </c>
      <c r="F103" s="39">
        <v>25.714285714285712</v>
      </c>
      <c r="G103" s="39">
        <v>20</v>
      </c>
      <c r="H103" s="39">
        <v>8.5714285714285712</v>
      </c>
    </row>
    <row r="104" spans="1:8" ht="15" customHeight="1" x14ac:dyDescent="0.15">
      <c r="A104" s="21"/>
      <c r="B104" s="20" t="s">
        <v>12</v>
      </c>
      <c r="C104" s="28" t="s">
        <v>61</v>
      </c>
      <c r="D104" s="42">
        <v>0</v>
      </c>
      <c r="E104" s="41">
        <v>0</v>
      </c>
      <c r="F104" s="41">
        <v>0</v>
      </c>
      <c r="G104" s="41">
        <v>0</v>
      </c>
      <c r="H104" s="41">
        <v>0</v>
      </c>
    </row>
    <row r="105" spans="1:8" ht="15" customHeight="1" x14ac:dyDescent="0.15">
      <c r="A105" s="21"/>
      <c r="B105" s="20" t="s">
        <v>10</v>
      </c>
      <c r="C105" s="28" t="s">
        <v>60</v>
      </c>
      <c r="D105" s="42">
        <v>24</v>
      </c>
      <c r="E105" s="41">
        <v>29.166666666666668</v>
      </c>
      <c r="F105" s="41">
        <v>54.166666666666664</v>
      </c>
      <c r="G105" s="41">
        <v>8.3333333333333321</v>
      </c>
      <c r="H105" s="41">
        <v>8.3333333333333321</v>
      </c>
    </row>
    <row r="106" spans="1:8" ht="15" customHeight="1" x14ac:dyDescent="0.15">
      <c r="A106" s="21"/>
      <c r="B106" s="20" t="s">
        <v>8</v>
      </c>
      <c r="C106" s="28" t="s">
        <v>59</v>
      </c>
      <c r="D106" s="42">
        <v>62</v>
      </c>
      <c r="E106" s="41">
        <v>43.548387096774192</v>
      </c>
      <c r="F106" s="41">
        <v>51.612903225806448</v>
      </c>
      <c r="G106" s="41">
        <v>4.838709677419355</v>
      </c>
      <c r="H106" s="41">
        <v>0</v>
      </c>
    </row>
    <row r="107" spans="1:8" ht="15" customHeight="1" x14ac:dyDescent="0.15">
      <c r="A107" s="21"/>
      <c r="B107" s="21"/>
      <c r="C107" s="28" t="s">
        <v>58</v>
      </c>
      <c r="D107" s="42">
        <v>92</v>
      </c>
      <c r="E107" s="41">
        <v>52.173913043478258</v>
      </c>
      <c r="F107" s="41">
        <v>38.04347826086957</v>
      </c>
      <c r="G107" s="41">
        <v>5.4347826086956523</v>
      </c>
      <c r="H107" s="41">
        <v>4.3478260869565215</v>
      </c>
    </row>
    <row r="108" spans="1:8" ht="15" customHeight="1" x14ac:dyDescent="0.15">
      <c r="A108" s="21"/>
      <c r="B108" s="21"/>
      <c r="C108" s="28" t="s">
        <v>57</v>
      </c>
      <c r="D108" s="42">
        <v>129</v>
      </c>
      <c r="E108" s="41">
        <v>63.565891472868216</v>
      </c>
      <c r="F108" s="41">
        <v>31.782945736434108</v>
      </c>
      <c r="G108" s="41">
        <v>4.6511627906976747</v>
      </c>
      <c r="H108" s="41">
        <v>0</v>
      </c>
    </row>
    <row r="109" spans="1:8" ht="15" customHeight="1" x14ac:dyDescent="0.15">
      <c r="A109" s="21"/>
      <c r="B109" s="21"/>
      <c r="C109" s="28" t="s">
        <v>56</v>
      </c>
      <c r="D109" s="42">
        <v>165</v>
      </c>
      <c r="E109" s="41">
        <v>53.939393939393945</v>
      </c>
      <c r="F109" s="41">
        <v>40.606060606060609</v>
      </c>
      <c r="G109" s="41">
        <v>3.6363636363636362</v>
      </c>
      <c r="H109" s="41">
        <v>1.8181818181818181</v>
      </c>
    </row>
    <row r="110" spans="1:8" ht="15" customHeight="1" x14ac:dyDescent="0.15">
      <c r="A110" s="21"/>
      <c r="B110" s="21"/>
      <c r="C110" s="28" t="s">
        <v>55</v>
      </c>
      <c r="D110" s="42">
        <v>143</v>
      </c>
      <c r="E110" s="41">
        <v>54.54545454545454</v>
      </c>
      <c r="F110" s="41">
        <v>35.664335664335667</v>
      </c>
      <c r="G110" s="41">
        <v>4.1958041958041958</v>
      </c>
      <c r="H110" s="41">
        <v>5.5944055944055942</v>
      </c>
    </row>
    <row r="111" spans="1:8" ht="15" customHeight="1" x14ac:dyDescent="0.15">
      <c r="A111" s="21"/>
      <c r="B111" s="21"/>
      <c r="C111" s="28" t="s">
        <v>54</v>
      </c>
      <c r="D111" s="42">
        <v>60</v>
      </c>
      <c r="E111" s="41">
        <v>58.333333333333336</v>
      </c>
      <c r="F111" s="41">
        <v>31.666666666666664</v>
      </c>
      <c r="G111" s="41">
        <v>1.6666666666666667</v>
      </c>
      <c r="H111" s="41">
        <v>8.3333333333333321</v>
      </c>
    </row>
    <row r="112" spans="1:8" ht="15" customHeight="1" x14ac:dyDescent="0.15">
      <c r="A112" s="21"/>
      <c r="B112" s="21"/>
      <c r="C112" s="28" t="s">
        <v>53</v>
      </c>
      <c r="D112" s="42">
        <v>47</v>
      </c>
      <c r="E112" s="41">
        <v>63.829787234042556</v>
      </c>
      <c r="F112" s="41">
        <v>27.659574468085108</v>
      </c>
      <c r="G112" s="41">
        <v>4.2553191489361701</v>
      </c>
      <c r="H112" s="41">
        <v>4.2553191489361701</v>
      </c>
    </row>
    <row r="113" spans="1:8" ht="15" customHeight="1" x14ac:dyDescent="0.15">
      <c r="A113" s="21"/>
      <c r="B113" s="22"/>
      <c r="C113" s="27" t="s">
        <v>32</v>
      </c>
      <c r="D113" s="40">
        <v>4</v>
      </c>
      <c r="E113" s="39">
        <v>50</v>
      </c>
      <c r="F113" s="39">
        <v>50</v>
      </c>
      <c r="G113" s="39">
        <v>0</v>
      </c>
      <c r="H113" s="39">
        <v>0</v>
      </c>
    </row>
    <row r="114" spans="1:8" ht="15" customHeight="1" x14ac:dyDescent="0.15">
      <c r="A114" s="21"/>
      <c r="B114" s="20" t="s">
        <v>28</v>
      </c>
      <c r="C114" s="28" t="s">
        <v>61</v>
      </c>
      <c r="D114" s="42">
        <v>172</v>
      </c>
      <c r="E114" s="41">
        <v>34.302325581395351</v>
      </c>
      <c r="F114" s="41">
        <v>38.372093023255815</v>
      </c>
      <c r="G114" s="41">
        <v>20.930232558139537</v>
      </c>
      <c r="H114" s="41">
        <v>6.395348837209303</v>
      </c>
    </row>
    <row r="115" spans="1:8" ht="15" customHeight="1" x14ac:dyDescent="0.15">
      <c r="A115" s="21"/>
      <c r="B115" s="20" t="s">
        <v>27</v>
      </c>
      <c r="C115" s="28" t="s">
        <v>60</v>
      </c>
      <c r="D115" s="42">
        <v>367</v>
      </c>
      <c r="E115" s="41">
        <v>34.877384196185282</v>
      </c>
      <c r="F115" s="41">
        <v>41.144414168937331</v>
      </c>
      <c r="G115" s="41">
        <v>17.711171662125341</v>
      </c>
      <c r="H115" s="41">
        <v>6.2670299727520433</v>
      </c>
    </row>
    <row r="116" spans="1:8" ht="15" customHeight="1" x14ac:dyDescent="0.15">
      <c r="A116" s="21"/>
      <c r="B116" s="20" t="s">
        <v>26</v>
      </c>
      <c r="C116" s="28" t="s">
        <v>59</v>
      </c>
      <c r="D116" s="42">
        <v>313</v>
      </c>
      <c r="E116" s="41">
        <v>37.699680511182109</v>
      </c>
      <c r="F116" s="41">
        <v>41.853035143769965</v>
      </c>
      <c r="G116" s="41">
        <v>15.015974440894569</v>
      </c>
      <c r="H116" s="41">
        <v>5.4313099041533546</v>
      </c>
    </row>
    <row r="117" spans="1:8" ht="15" customHeight="1" x14ac:dyDescent="0.15">
      <c r="A117" s="21"/>
      <c r="B117" s="20"/>
      <c r="C117" s="28" t="s">
        <v>58</v>
      </c>
      <c r="D117" s="42">
        <v>178</v>
      </c>
      <c r="E117" s="41">
        <v>34.269662921348313</v>
      </c>
      <c r="F117" s="41">
        <v>46.629213483146067</v>
      </c>
      <c r="G117" s="41">
        <v>12.921348314606742</v>
      </c>
      <c r="H117" s="41">
        <v>6.179775280898876</v>
      </c>
    </row>
    <row r="118" spans="1:8" ht="15" customHeight="1" x14ac:dyDescent="0.15">
      <c r="A118" s="21"/>
      <c r="B118" s="21"/>
      <c r="C118" s="28" t="s">
        <v>57</v>
      </c>
      <c r="D118" s="42">
        <v>96</v>
      </c>
      <c r="E118" s="41">
        <v>37.5</v>
      </c>
      <c r="F118" s="41">
        <v>40.625</v>
      </c>
      <c r="G118" s="41">
        <v>14.583333333333334</v>
      </c>
      <c r="H118" s="41">
        <v>7.291666666666667</v>
      </c>
    </row>
    <row r="119" spans="1:8" ht="15" customHeight="1" x14ac:dyDescent="0.15">
      <c r="A119" s="21"/>
      <c r="B119" s="21"/>
      <c r="C119" s="28" t="s">
        <v>56</v>
      </c>
      <c r="D119" s="42">
        <v>69</v>
      </c>
      <c r="E119" s="41">
        <v>44.927536231884055</v>
      </c>
      <c r="F119" s="41">
        <v>33.333333333333329</v>
      </c>
      <c r="G119" s="41">
        <v>11.594202898550725</v>
      </c>
      <c r="H119" s="41">
        <v>10.144927536231885</v>
      </c>
    </row>
    <row r="120" spans="1:8" ht="15" customHeight="1" x14ac:dyDescent="0.15">
      <c r="A120" s="21"/>
      <c r="B120" s="21"/>
      <c r="C120" s="28" t="s">
        <v>55</v>
      </c>
      <c r="D120" s="42">
        <v>50</v>
      </c>
      <c r="E120" s="41">
        <v>52</v>
      </c>
      <c r="F120" s="41">
        <v>32</v>
      </c>
      <c r="G120" s="41">
        <v>8</v>
      </c>
      <c r="H120" s="41">
        <v>8</v>
      </c>
    </row>
    <row r="121" spans="1:8" ht="15" customHeight="1" x14ac:dyDescent="0.15">
      <c r="A121" s="21"/>
      <c r="B121" s="21"/>
      <c r="C121" s="28" t="s">
        <v>54</v>
      </c>
      <c r="D121" s="42">
        <v>18</v>
      </c>
      <c r="E121" s="41">
        <v>22.222222222222221</v>
      </c>
      <c r="F121" s="41">
        <v>33.333333333333329</v>
      </c>
      <c r="G121" s="41">
        <v>16.666666666666664</v>
      </c>
      <c r="H121" s="41">
        <v>27.777777777777779</v>
      </c>
    </row>
    <row r="122" spans="1:8" ht="15" customHeight="1" x14ac:dyDescent="0.15">
      <c r="A122" s="21"/>
      <c r="B122" s="21"/>
      <c r="C122" s="28" t="s">
        <v>53</v>
      </c>
      <c r="D122" s="42">
        <v>18</v>
      </c>
      <c r="E122" s="41">
        <v>22.222222222222221</v>
      </c>
      <c r="F122" s="41">
        <v>50</v>
      </c>
      <c r="G122" s="41">
        <v>16.666666666666664</v>
      </c>
      <c r="H122" s="41">
        <v>11.111111111111111</v>
      </c>
    </row>
    <row r="123" spans="1:8" ht="15" customHeight="1" x14ac:dyDescent="0.15">
      <c r="A123" s="21"/>
      <c r="B123" s="22"/>
      <c r="C123" s="27" t="s">
        <v>32</v>
      </c>
      <c r="D123" s="40">
        <v>21</v>
      </c>
      <c r="E123" s="39">
        <v>47.619047619047613</v>
      </c>
      <c r="F123" s="39">
        <v>33.333333333333329</v>
      </c>
      <c r="G123" s="39">
        <v>9.5238095238095237</v>
      </c>
      <c r="H123" s="39">
        <v>9.5238095238095237</v>
      </c>
    </row>
    <row r="124" spans="1:8" ht="15" customHeight="1" x14ac:dyDescent="0.15">
      <c r="A124" s="21"/>
      <c r="B124" s="243" t="s">
        <v>25</v>
      </c>
      <c r="C124" s="28" t="s">
        <v>61</v>
      </c>
      <c r="D124" s="42">
        <v>39</v>
      </c>
      <c r="E124" s="41">
        <v>17.948717948717949</v>
      </c>
      <c r="F124" s="41">
        <v>41.025641025641022</v>
      </c>
      <c r="G124" s="41">
        <v>33.333333333333329</v>
      </c>
      <c r="H124" s="41">
        <v>7.6923076923076925</v>
      </c>
    </row>
    <row r="125" spans="1:8" ht="15" customHeight="1" x14ac:dyDescent="0.15">
      <c r="A125" s="21"/>
      <c r="B125" s="244"/>
      <c r="C125" s="28" t="s">
        <v>60</v>
      </c>
      <c r="D125" s="42">
        <v>183</v>
      </c>
      <c r="E125" s="41">
        <v>21.857923497267759</v>
      </c>
      <c r="F125" s="41">
        <v>38.797814207650269</v>
      </c>
      <c r="G125" s="41">
        <v>31.693989071038253</v>
      </c>
      <c r="H125" s="41">
        <v>7.6502732240437163</v>
      </c>
    </row>
    <row r="126" spans="1:8" ht="15" customHeight="1" x14ac:dyDescent="0.15">
      <c r="A126" s="21"/>
      <c r="B126" s="244"/>
      <c r="C126" s="28" t="s">
        <v>59</v>
      </c>
      <c r="D126" s="42">
        <v>268</v>
      </c>
      <c r="E126" s="41">
        <v>27.238805970149254</v>
      </c>
      <c r="F126" s="41">
        <v>37.313432835820898</v>
      </c>
      <c r="G126" s="41">
        <v>25</v>
      </c>
      <c r="H126" s="41">
        <v>10.44776119402985</v>
      </c>
    </row>
    <row r="127" spans="1:8" ht="15" customHeight="1" x14ac:dyDescent="0.15">
      <c r="A127" s="21"/>
      <c r="B127" s="244"/>
      <c r="C127" s="28" t="s">
        <v>58</v>
      </c>
      <c r="D127" s="42">
        <v>203</v>
      </c>
      <c r="E127" s="41">
        <v>27.093596059113302</v>
      </c>
      <c r="F127" s="41">
        <v>38.423645320197039</v>
      </c>
      <c r="G127" s="41">
        <v>29.064039408866993</v>
      </c>
      <c r="H127" s="41">
        <v>5.4187192118226601</v>
      </c>
    </row>
    <row r="128" spans="1:8" ht="15" customHeight="1" x14ac:dyDescent="0.15">
      <c r="A128" s="21"/>
      <c r="B128" s="244"/>
      <c r="C128" s="28" t="s">
        <v>57</v>
      </c>
      <c r="D128" s="42">
        <v>108</v>
      </c>
      <c r="E128" s="41">
        <v>23.148148148148149</v>
      </c>
      <c r="F128" s="41">
        <v>53.703703703703709</v>
      </c>
      <c r="G128" s="41">
        <v>16.666666666666664</v>
      </c>
      <c r="H128" s="41">
        <v>6.481481481481481</v>
      </c>
    </row>
    <row r="129" spans="1:8" ht="15" customHeight="1" x14ac:dyDescent="0.15">
      <c r="A129" s="21"/>
      <c r="B129" s="244"/>
      <c r="C129" s="28" t="s">
        <v>56</v>
      </c>
      <c r="D129" s="42">
        <v>94</v>
      </c>
      <c r="E129" s="41">
        <v>30.851063829787233</v>
      </c>
      <c r="F129" s="41">
        <v>40.425531914893611</v>
      </c>
      <c r="G129" s="41">
        <v>23.404255319148938</v>
      </c>
      <c r="H129" s="41">
        <v>5.3191489361702127</v>
      </c>
    </row>
    <row r="130" spans="1:8" ht="15" customHeight="1" x14ac:dyDescent="0.15">
      <c r="A130" s="21"/>
      <c r="B130" s="21"/>
      <c r="C130" s="28" t="s">
        <v>55</v>
      </c>
      <c r="D130" s="42">
        <v>75</v>
      </c>
      <c r="E130" s="41">
        <v>33.333333333333329</v>
      </c>
      <c r="F130" s="41">
        <v>44</v>
      </c>
      <c r="G130" s="41">
        <v>14.666666666666666</v>
      </c>
      <c r="H130" s="41">
        <v>8</v>
      </c>
    </row>
    <row r="131" spans="1:8" ht="15" customHeight="1" x14ac:dyDescent="0.15">
      <c r="A131" s="21"/>
      <c r="B131" s="21"/>
      <c r="C131" s="28" t="s">
        <v>54</v>
      </c>
      <c r="D131" s="42">
        <v>20</v>
      </c>
      <c r="E131" s="41">
        <v>30</v>
      </c>
      <c r="F131" s="41">
        <v>55.000000000000007</v>
      </c>
      <c r="G131" s="41">
        <v>10</v>
      </c>
      <c r="H131" s="41">
        <v>5</v>
      </c>
    </row>
    <row r="132" spans="1:8" ht="15" customHeight="1" x14ac:dyDescent="0.15">
      <c r="A132" s="21"/>
      <c r="B132" s="21"/>
      <c r="C132" s="28" t="s">
        <v>53</v>
      </c>
      <c r="D132" s="42">
        <v>11</v>
      </c>
      <c r="E132" s="41">
        <v>45.454545454545453</v>
      </c>
      <c r="F132" s="41">
        <v>9.0909090909090917</v>
      </c>
      <c r="G132" s="41">
        <v>45.454545454545453</v>
      </c>
      <c r="H132" s="41">
        <v>0</v>
      </c>
    </row>
    <row r="133" spans="1:8" ht="15" customHeight="1" x14ac:dyDescent="0.15">
      <c r="A133" s="18"/>
      <c r="B133" s="22"/>
      <c r="C133" s="27" t="s">
        <v>32</v>
      </c>
      <c r="D133" s="40">
        <v>10</v>
      </c>
      <c r="E133" s="39">
        <v>40</v>
      </c>
      <c r="F133" s="39">
        <v>0</v>
      </c>
      <c r="G133" s="39">
        <v>50</v>
      </c>
      <c r="H133" s="39">
        <v>10</v>
      </c>
    </row>
    <row r="134" spans="1:8" ht="15" customHeight="1" x14ac:dyDescent="0.15">
      <c r="A134" s="21" t="s">
        <v>52</v>
      </c>
      <c r="B134" s="23" t="s">
        <v>17</v>
      </c>
      <c r="C134" s="28" t="s">
        <v>49</v>
      </c>
      <c r="D134" s="42">
        <v>439</v>
      </c>
      <c r="E134" s="41">
        <v>34.168564920273347</v>
      </c>
      <c r="F134" s="41">
        <v>43.052391799544424</v>
      </c>
      <c r="G134" s="41">
        <v>19.134396355353076</v>
      </c>
      <c r="H134" s="41">
        <v>3.6446469248291571</v>
      </c>
    </row>
    <row r="135" spans="1:8" ht="15" customHeight="1" x14ac:dyDescent="0.15">
      <c r="A135" s="25" t="s">
        <v>51</v>
      </c>
      <c r="B135" s="20" t="s">
        <v>15</v>
      </c>
      <c r="C135" s="28" t="s">
        <v>48</v>
      </c>
      <c r="D135" s="42">
        <v>335</v>
      </c>
      <c r="E135" s="41">
        <v>31.044776119402982</v>
      </c>
      <c r="F135" s="41">
        <v>42.388059701492537</v>
      </c>
      <c r="G135" s="41">
        <v>21.492537313432834</v>
      </c>
      <c r="H135" s="41">
        <v>5.0746268656716413</v>
      </c>
    </row>
    <row r="136" spans="1:8" ht="15" customHeight="1" x14ac:dyDescent="0.15">
      <c r="A136" s="21" t="s">
        <v>50</v>
      </c>
      <c r="B136" s="20"/>
      <c r="C136" s="28" t="s">
        <v>47</v>
      </c>
      <c r="D136" s="42">
        <v>325</v>
      </c>
      <c r="E136" s="41">
        <v>35.384615384615387</v>
      </c>
      <c r="F136" s="41">
        <v>40.615384615384613</v>
      </c>
      <c r="G136" s="41">
        <v>19.076923076923077</v>
      </c>
      <c r="H136" s="41">
        <v>4.9230769230769234</v>
      </c>
    </row>
    <row r="137" spans="1:8" ht="15" customHeight="1" x14ac:dyDescent="0.15">
      <c r="A137" s="21"/>
      <c r="B137" s="21"/>
      <c r="C137" s="28" t="s">
        <v>46</v>
      </c>
      <c r="D137" s="42">
        <v>215</v>
      </c>
      <c r="E137" s="41">
        <v>35.348837209302324</v>
      </c>
      <c r="F137" s="41">
        <v>41.860465116279073</v>
      </c>
      <c r="G137" s="41">
        <v>16.744186046511629</v>
      </c>
      <c r="H137" s="41">
        <v>6.0465116279069768</v>
      </c>
    </row>
    <row r="138" spans="1:8" ht="15" customHeight="1" x14ac:dyDescent="0.15">
      <c r="A138" s="21"/>
      <c r="B138" s="21"/>
      <c r="C138" s="28" t="s">
        <v>45</v>
      </c>
      <c r="D138" s="42">
        <v>128</v>
      </c>
      <c r="E138" s="41">
        <v>38.28125</v>
      </c>
      <c r="F138" s="41">
        <v>38.28125</v>
      </c>
      <c r="G138" s="41">
        <v>19.53125</v>
      </c>
      <c r="H138" s="41">
        <v>3.90625</v>
      </c>
    </row>
    <row r="139" spans="1:8" ht="15" customHeight="1" x14ac:dyDescent="0.15">
      <c r="A139" s="21"/>
      <c r="B139" s="21"/>
      <c r="C139" s="28" t="s">
        <v>44</v>
      </c>
      <c r="D139" s="42">
        <v>78</v>
      </c>
      <c r="E139" s="41">
        <v>33.333333333333329</v>
      </c>
      <c r="F139" s="41">
        <v>46.153846153846153</v>
      </c>
      <c r="G139" s="41">
        <v>14.102564102564102</v>
      </c>
      <c r="H139" s="41">
        <v>6.4102564102564097</v>
      </c>
    </row>
    <row r="140" spans="1:8" ht="15" customHeight="1" x14ac:dyDescent="0.15">
      <c r="A140" s="21"/>
      <c r="B140" s="21"/>
      <c r="C140" s="28" t="s">
        <v>43</v>
      </c>
      <c r="D140" s="42">
        <v>113</v>
      </c>
      <c r="E140" s="41">
        <v>56.637168141592923</v>
      </c>
      <c r="F140" s="41">
        <v>36.283185840707965</v>
      </c>
      <c r="G140" s="41">
        <v>6.1946902654867255</v>
      </c>
      <c r="H140" s="41">
        <v>0.88495575221238942</v>
      </c>
    </row>
    <row r="141" spans="1:8" ht="15" customHeight="1" x14ac:dyDescent="0.15">
      <c r="A141" s="21"/>
      <c r="B141" s="21"/>
      <c r="C141" s="28" t="s">
        <v>42</v>
      </c>
      <c r="D141" s="42">
        <v>108</v>
      </c>
      <c r="E141" s="41">
        <v>59.259259259259252</v>
      </c>
      <c r="F141" s="41">
        <v>35.185185185185183</v>
      </c>
      <c r="G141" s="41">
        <v>3.7037037037037033</v>
      </c>
      <c r="H141" s="41">
        <v>1.8518518518518516</v>
      </c>
    </row>
    <row r="142" spans="1:8" ht="15" customHeight="1" x14ac:dyDescent="0.15">
      <c r="A142" s="21"/>
      <c r="B142" s="21"/>
      <c r="C142" s="28" t="s">
        <v>41</v>
      </c>
      <c r="D142" s="42">
        <v>192</v>
      </c>
      <c r="E142" s="41">
        <v>66.145833333333343</v>
      </c>
      <c r="F142" s="41">
        <v>30.729166666666668</v>
      </c>
      <c r="G142" s="41">
        <v>3.125</v>
      </c>
      <c r="H142" s="41">
        <v>0</v>
      </c>
    </row>
    <row r="143" spans="1:8" ht="15" customHeight="1" x14ac:dyDescent="0.15">
      <c r="A143" s="21"/>
      <c r="B143" s="22"/>
      <c r="C143" s="27" t="s">
        <v>31</v>
      </c>
      <c r="D143" s="40">
        <v>1183</v>
      </c>
      <c r="E143" s="39">
        <v>34.657650042265423</v>
      </c>
      <c r="F143" s="39">
        <v>38.799661876584949</v>
      </c>
      <c r="G143" s="39">
        <v>16.73710904480135</v>
      </c>
      <c r="H143" s="39">
        <v>9.8055790363482664</v>
      </c>
    </row>
    <row r="144" spans="1:8" ht="15" customHeight="1" x14ac:dyDescent="0.15">
      <c r="A144" s="21"/>
      <c r="B144" s="20" t="s">
        <v>12</v>
      </c>
      <c r="C144" s="28" t="s">
        <v>49</v>
      </c>
      <c r="D144" s="42">
        <v>25</v>
      </c>
      <c r="E144" s="41">
        <v>52</v>
      </c>
      <c r="F144" s="41">
        <v>44</v>
      </c>
      <c r="G144" s="41">
        <v>4</v>
      </c>
      <c r="H144" s="41">
        <v>0</v>
      </c>
    </row>
    <row r="145" spans="1:8" ht="15" customHeight="1" x14ac:dyDescent="0.15">
      <c r="A145" s="21"/>
      <c r="B145" s="20" t="s">
        <v>10</v>
      </c>
      <c r="C145" s="28" t="s">
        <v>48</v>
      </c>
      <c r="D145" s="42">
        <v>26</v>
      </c>
      <c r="E145" s="41">
        <v>46.153846153846153</v>
      </c>
      <c r="F145" s="41">
        <v>34.615384615384613</v>
      </c>
      <c r="G145" s="41">
        <v>15.384615384615385</v>
      </c>
      <c r="H145" s="41">
        <v>3.8461538461538463</v>
      </c>
    </row>
    <row r="146" spans="1:8" ht="15" customHeight="1" x14ac:dyDescent="0.15">
      <c r="A146" s="21"/>
      <c r="B146" s="20" t="s">
        <v>8</v>
      </c>
      <c r="C146" s="28" t="s">
        <v>47</v>
      </c>
      <c r="D146" s="42">
        <v>23</v>
      </c>
      <c r="E146" s="41">
        <v>56.521739130434781</v>
      </c>
      <c r="F146" s="41">
        <v>34.782608695652172</v>
      </c>
      <c r="G146" s="41">
        <v>4.3478260869565215</v>
      </c>
      <c r="H146" s="41">
        <v>4.3478260869565215</v>
      </c>
    </row>
    <row r="147" spans="1:8" ht="15" customHeight="1" x14ac:dyDescent="0.15">
      <c r="A147" s="21"/>
      <c r="B147" s="21"/>
      <c r="C147" s="28" t="s">
        <v>46</v>
      </c>
      <c r="D147" s="42">
        <v>52</v>
      </c>
      <c r="E147" s="41">
        <v>36.538461538461533</v>
      </c>
      <c r="F147" s="41">
        <v>50</v>
      </c>
      <c r="G147" s="41">
        <v>7.6923076923076925</v>
      </c>
      <c r="H147" s="41">
        <v>5.7692307692307692</v>
      </c>
    </row>
    <row r="148" spans="1:8" ht="15" customHeight="1" x14ac:dyDescent="0.15">
      <c r="A148" s="21"/>
      <c r="B148" s="21"/>
      <c r="C148" s="28" t="s">
        <v>45</v>
      </c>
      <c r="D148" s="42">
        <v>34</v>
      </c>
      <c r="E148" s="41">
        <v>44.117647058823529</v>
      </c>
      <c r="F148" s="41">
        <v>41.17647058823529</v>
      </c>
      <c r="G148" s="41">
        <v>11.76470588235294</v>
      </c>
      <c r="H148" s="41">
        <v>2.9411764705882351</v>
      </c>
    </row>
    <row r="149" spans="1:8" ht="15" customHeight="1" x14ac:dyDescent="0.15">
      <c r="A149" s="21"/>
      <c r="B149" s="21"/>
      <c r="C149" s="28" t="s">
        <v>44</v>
      </c>
      <c r="D149" s="42">
        <v>25</v>
      </c>
      <c r="E149" s="41">
        <v>36</v>
      </c>
      <c r="F149" s="41">
        <v>60</v>
      </c>
      <c r="G149" s="41">
        <v>4</v>
      </c>
      <c r="H149" s="41">
        <v>0</v>
      </c>
    </row>
    <row r="150" spans="1:8" ht="15" customHeight="1" x14ac:dyDescent="0.15">
      <c r="A150" s="21"/>
      <c r="B150" s="21"/>
      <c r="C150" s="28" t="s">
        <v>43</v>
      </c>
      <c r="D150" s="42">
        <v>61</v>
      </c>
      <c r="E150" s="41">
        <v>63.934426229508205</v>
      </c>
      <c r="F150" s="41">
        <v>34.42622950819672</v>
      </c>
      <c r="G150" s="41">
        <v>1.639344262295082</v>
      </c>
      <c r="H150" s="41">
        <v>0</v>
      </c>
    </row>
    <row r="151" spans="1:8" ht="15" customHeight="1" x14ac:dyDescent="0.15">
      <c r="A151" s="21"/>
      <c r="B151" s="21"/>
      <c r="C151" s="28" t="s">
        <v>42</v>
      </c>
      <c r="D151" s="42">
        <v>91</v>
      </c>
      <c r="E151" s="41">
        <v>58.241758241758248</v>
      </c>
      <c r="F151" s="41">
        <v>38.461538461538467</v>
      </c>
      <c r="G151" s="41">
        <v>2.197802197802198</v>
      </c>
      <c r="H151" s="41">
        <v>1.098901098901099</v>
      </c>
    </row>
    <row r="152" spans="1:8" ht="15" customHeight="1" x14ac:dyDescent="0.15">
      <c r="A152" s="21"/>
      <c r="B152" s="21"/>
      <c r="C152" s="28" t="s">
        <v>41</v>
      </c>
      <c r="D152" s="42">
        <v>163</v>
      </c>
      <c r="E152" s="41">
        <v>68.098159509202446</v>
      </c>
      <c r="F152" s="41">
        <v>29.447852760736197</v>
      </c>
      <c r="G152" s="41">
        <v>2.4539877300613497</v>
      </c>
      <c r="H152" s="41">
        <v>0</v>
      </c>
    </row>
    <row r="153" spans="1:8" ht="15" customHeight="1" x14ac:dyDescent="0.15">
      <c r="A153" s="21"/>
      <c r="B153" s="22"/>
      <c r="C153" s="27" t="s">
        <v>31</v>
      </c>
      <c r="D153" s="40">
        <v>226</v>
      </c>
      <c r="E153" s="39">
        <v>50.442477876106196</v>
      </c>
      <c r="F153" s="39">
        <v>38.053097345132741</v>
      </c>
      <c r="G153" s="39">
        <v>3.9823008849557522</v>
      </c>
      <c r="H153" s="39">
        <v>7.5221238938053103</v>
      </c>
    </row>
    <row r="154" spans="1:8" ht="15" customHeight="1" x14ac:dyDescent="0.15">
      <c r="A154" s="21"/>
      <c r="B154" s="20" t="s">
        <v>28</v>
      </c>
      <c r="C154" s="28" t="s">
        <v>49</v>
      </c>
      <c r="D154" s="42">
        <v>330</v>
      </c>
      <c r="E154" s="41">
        <v>37.272727272727273</v>
      </c>
      <c r="F154" s="41">
        <v>42.424242424242422</v>
      </c>
      <c r="G154" s="41">
        <v>17.272727272727273</v>
      </c>
      <c r="H154" s="41">
        <v>3.0303030303030303</v>
      </c>
    </row>
    <row r="155" spans="1:8" ht="15" customHeight="1" x14ac:dyDescent="0.15">
      <c r="A155" s="21"/>
      <c r="B155" s="20" t="s">
        <v>27</v>
      </c>
      <c r="C155" s="28" t="s">
        <v>48</v>
      </c>
      <c r="D155" s="42">
        <v>193</v>
      </c>
      <c r="E155" s="41">
        <v>32.642487046632127</v>
      </c>
      <c r="F155" s="41">
        <v>42.487046632124354</v>
      </c>
      <c r="G155" s="41">
        <v>18.134715025906736</v>
      </c>
      <c r="H155" s="41">
        <v>6.7357512953367875</v>
      </c>
    </row>
    <row r="156" spans="1:8" ht="15" customHeight="1" x14ac:dyDescent="0.15">
      <c r="A156" s="21"/>
      <c r="B156" s="20" t="s">
        <v>26</v>
      </c>
      <c r="C156" s="28" t="s">
        <v>47</v>
      </c>
      <c r="D156" s="42">
        <v>121</v>
      </c>
      <c r="E156" s="41">
        <v>39.669421487603309</v>
      </c>
      <c r="F156" s="41">
        <v>43.801652892561982</v>
      </c>
      <c r="G156" s="41">
        <v>12.396694214876034</v>
      </c>
      <c r="H156" s="41">
        <v>4.1322314049586781</v>
      </c>
    </row>
    <row r="157" spans="1:8" ht="15" customHeight="1" x14ac:dyDescent="0.15">
      <c r="A157" s="21"/>
      <c r="B157" s="20"/>
      <c r="C157" s="28" t="s">
        <v>46</v>
      </c>
      <c r="D157" s="42">
        <v>51</v>
      </c>
      <c r="E157" s="41">
        <v>43.137254901960787</v>
      </c>
      <c r="F157" s="41">
        <v>39.215686274509807</v>
      </c>
      <c r="G157" s="41">
        <v>11.76470588235294</v>
      </c>
      <c r="H157" s="41">
        <v>5.8823529411764701</v>
      </c>
    </row>
    <row r="158" spans="1:8" ht="15" customHeight="1" x14ac:dyDescent="0.15">
      <c r="A158" s="21"/>
      <c r="B158" s="21"/>
      <c r="C158" s="28" t="s">
        <v>45</v>
      </c>
      <c r="D158" s="42">
        <v>28</v>
      </c>
      <c r="E158" s="41">
        <v>46.428571428571431</v>
      </c>
      <c r="F158" s="41">
        <v>28.571428571428569</v>
      </c>
      <c r="G158" s="41">
        <v>21.428571428571427</v>
      </c>
      <c r="H158" s="41">
        <v>3.5714285714285712</v>
      </c>
    </row>
    <row r="159" spans="1:8" ht="15" customHeight="1" x14ac:dyDescent="0.15">
      <c r="A159" s="21"/>
      <c r="B159" s="21"/>
      <c r="C159" s="28" t="s">
        <v>44</v>
      </c>
      <c r="D159" s="42">
        <v>20</v>
      </c>
      <c r="E159" s="41">
        <v>30</v>
      </c>
      <c r="F159" s="41">
        <v>35</v>
      </c>
      <c r="G159" s="41">
        <v>15</v>
      </c>
      <c r="H159" s="41">
        <v>20</v>
      </c>
    </row>
    <row r="160" spans="1:8" ht="15" customHeight="1" x14ac:dyDescent="0.15">
      <c r="A160" s="21"/>
      <c r="B160" s="21"/>
      <c r="C160" s="28" t="s">
        <v>43</v>
      </c>
      <c r="D160" s="42">
        <v>30</v>
      </c>
      <c r="E160" s="41">
        <v>53.333333333333336</v>
      </c>
      <c r="F160" s="41">
        <v>43.333333333333336</v>
      </c>
      <c r="G160" s="41">
        <v>0</v>
      </c>
      <c r="H160" s="41">
        <v>3.3333333333333335</v>
      </c>
    </row>
    <row r="161" spans="1:8" ht="15" customHeight="1" x14ac:dyDescent="0.15">
      <c r="A161" s="21"/>
      <c r="B161" s="21"/>
      <c r="C161" s="28" t="s">
        <v>42</v>
      </c>
      <c r="D161" s="42">
        <v>11</v>
      </c>
      <c r="E161" s="41">
        <v>63.636363636363633</v>
      </c>
      <c r="F161" s="41">
        <v>27.27272727272727</v>
      </c>
      <c r="G161" s="41">
        <v>9.0909090909090917</v>
      </c>
      <c r="H161" s="41">
        <v>0</v>
      </c>
    </row>
    <row r="162" spans="1:8" ht="15" customHeight="1" x14ac:dyDescent="0.15">
      <c r="A162" s="21"/>
      <c r="B162" s="21"/>
      <c r="C162" s="28" t="s">
        <v>41</v>
      </c>
      <c r="D162" s="42">
        <v>26</v>
      </c>
      <c r="E162" s="41">
        <v>53.846153846153847</v>
      </c>
      <c r="F162" s="41">
        <v>42.307692307692307</v>
      </c>
      <c r="G162" s="41">
        <v>3.8461538461538463</v>
      </c>
      <c r="H162" s="41">
        <v>0</v>
      </c>
    </row>
    <row r="163" spans="1:8" ht="15" customHeight="1" x14ac:dyDescent="0.15">
      <c r="A163" s="21"/>
      <c r="B163" s="22"/>
      <c r="C163" s="27" t="s">
        <v>31</v>
      </c>
      <c r="D163" s="40">
        <v>492</v>
      </c>
      <c r="E163" s="39">
        <v>33.536585365853661</v>
      </c>
      <c r="F163" s="39">
        <v>39.430894308943088</v>
      </c>
      <c r="G163" s="39">
        <v>16.463414634146343</v>
      </c>
      <c r="H163" s="39">
        <v>10.569105691056912</v>
      </c>
    </row>
    <row r="164" spans="1:8" ht="15" customHeight="1" x14ac:dyDescent="0.15">
      <c r="A164" s="21"/>
      <c r="B164" s="243" t="s">
        <v>25</v>
      </c>
      <c r="C164" s="28" t="s">
        <v>49</v>
      </c>
      <c r="D164" s="42">
        <v>82</v>
      </c>
      <c r="E164" s="41">
        <v>15.853658536585366</v>
      </c>
      <c r="F164" s="41">
        <v>45.121951219512198</v>
      </c>
      <c r="G164" s="41">
        <v>31.707317073170731</v>
      </c>
      <c r="H164" s="41">
        <v>7.3170731707317067</v>
      </c>
    </row>
    <row r="165" spans="1:8" ht="15" customHeight="1" x14ac:dyDescent="0.15">
      <c r="A165" s="21"/>
      <c r="B165" s="244"/>
      <c r="C165" s="28" t="s">
        <v>48</v>
      </c>
      <c r="D165" s="42">
        <v>109</v>
      </c>
      <c r="E165" s="41">
        <v>25.688073394495415</v>
      </c>
      <c r="F165" s="41">
        <v>43.119266055045877</v>
      </c>
      <c r="G165" s="41">
        <v>28.440366972477065</v>
      </c>
      <c r="H165" s="41">
        <v>2.7522935779816518</v>
      </c>
    </row>
    <row r="166" spans="1:8" ht="15" customHeight="1" x14ac:dyDescent="0.15">
      <c r="A166" s="21"/>
      <c r="B166" s="244"/>
      <c r="C166" s="28" t="s">
        <v>47</v>
      </c>
      <c r="D166" s="42">
        <v>172</v>
      </c>
      <c r="E166" s="41">
        <v>29.069767441860467</v>
      </c>
      <c r="F166" s="41">
        <v>39.534883720930232</v>
      </c>
      <c r="G166" s="41">
        <v>25.581395348837212</v>
      </c>
      <c r="H166" s="41">
        <v>5.8139534883720927</v>
      </c>
    </row>
    <row r="167" spans="1:8" ht="15" customHeight="1" x14ac:dyDescent="0.15">
      <c r="A167" s="21"/>
      <c r="B167" s="244"/>
      <c r="C167" s="28" t="s">
        <v>46</v>
      </c>
      <c r="D167" s="42">
        <v>103</v>
      </c>
      <c r="E167" s="41">
        <v>30.097087378640776</v>
      </c>
      <c r="F167" s="41">
        <v>38.834951456310677</v>
      </c>
      <c r="G167" s="41">
        <v>24.271844660194176</v>
      </c>
      <c r="H167" s="41">
        <v>6.7961165048543686</v>
      </c>
    </row>
    <row r="168" spans="1:8" ht="15" customHeight="1" x14ac:dyDescent="0.15">
      <c r="A168" s="21"/>
      <c r="B168" s="244"/>
      <c r="C168" s="28" t="s">
        <v>45</v>
      </c>
      <c r="D168" s="42">
        <v>60</v>
      </c>
      <c r="E168" s="41">
        <v>26.666666666666668</v>
      </c>
      <c r="F168" s="41">
        <v>43.333333333333336</v>
      </c>
      <c r="G168" s="41">
        <v>25</v>
      </c>
      <c r="H168" s="41">
        <v>5</v>
      </c>
    </row>
    <row r="169" spans="1:8" ht="15" customHeight="1" x14ac:dyDescent="0.15">
      <c r="A169" s="21"/>
      <c r="B169" s="244"/>
      <c r="C169" s="28" t="s">
        <v>44</v>
      </c>
      <c r="D169" s="42">
        <v>28</v>
      </c>
      <c r="E169" s="41">
        <v>28.571428571428569</v>
      </c>
      <c r="F169" s="41">
        <v>46.428571428571431</v>
      </c>
      <c r="G169" s="41">
        <v>21.428571428571427</v>
      </c>
      <c r="H169" s="41">
        <v>3.5714285714285712</v>
      </c>
    </row>
    <row r="170" spans="1:8" ht="15" customHeight="1" x14ac:dyDescent="0.15">
      <c r="A170" s="21"/>
      <c r="B170" s="21"/>
      <c r="C170" s="28" t="s">
        <v>43</v>
      </c>
      <c r="D170" s="42">
        <v>21</v>
      </c>
      <c r="E170" s="41">
        <v>38.095238095238095</v>
      </c>
      <c r="F170" s="41">
        <v>33.333333333333329</v>
      </c>
      <c r="G170" s="41">
        <v>28.571428571428569</v>
      </c>
      <c r="H170" s="41">
        <v>0</v>
      </c>
    </row>
    <row r="171" spans="1:8" ht="15" customHeight="1" x14ac:dyDescent="0.15">
      <c r="A171" s="21"/>
      <c r="B171" s="21"/>
      <c r="C171" s="28" t="s">
        <v>42</v>
      </c>
      <c r="D171" s="42">
        <v>6</v>
      </c>
      <c r="E171" s="41">
        <v>66.666666666666657</v>
      </c>
      <c r="F171" s="41">
        <v>0</v>
      </c>
      <c r="G171" s="41">
        <v>16.666666666666664</v>
      </c>
      <c r="H171" s="41">
        <v>16.666666666666664</v>
      </c>
    </row>
    <row r="172" spans="1:8" ht="15" customHeight="1" x14ac:dyDescent="0.15">
      <c r="A172" s="21"/>
      <c r="B172" s="21"/>
      <c r="C172" s="28" t="s">
        <v>41</v>
      </c>
      <c r="D172" s="42">
        <v>2</v>
      </c>
      <c r="E172" s="41">
        <v>50</v>
      </c>
      <c r="F172" s="41">
        <v>0</v>
      </c>
      <c r="G172" s="41">
        <v>50</v>
      </c>
      <c r="H172" s="41">
        <v>0</v>
      </c>
    </row>
    <row r="173" spans="1:8" ht="15" customHeight="1" x14ac:dyDescent="0.15">
      <c r="A173" s="18"/>
      <c r="B173" s="22"/>
      <c r="C173" s="27" t="s">
        <v>31</v>
      </c>
      <c r="D173" s="40">
        <v>428</v>
      </c>
      <c r="E173" s="39">
        <v>25.700934579439249</v>
      </c>
      <c r="F173" s="39">
        <v>39.252336448598129</v>
      </c>
      <c r="G173" s="39">
        <v>24.532710280373831</v>
      </c>
      <c r="H173" s="39">
        <v>10.514018691588785</v>
      </c>
    </row>
    <row r="174" spans="1:8" ht="15" customHeight="1" x14ac:dyDescent="0.15">
      <c r="A174" s="31" t="s">
        <v>210</v>
      </c>
      <c r="B174" s="23" t="s">
        <v>17</v>
      </c>
      <c r="C174" s="29" t="s">
        <v>207</v>
      </c>
      <c r="D174" s="42">
        <v>146</v>
      </c>
      <c r="E174" s="41">
        <v>13.698630136986301</v>
      </c>
      <c r="F174" s="41">
        <v>19.17808219178082</v>
      </c>
      <c r="G174" s="41">
        <v>54.109589041095894</v>
      </c>
      <c r="H174" s="41">
        <v>13.013698630136986</v>
      </c>
    </row>
    <row r="175" spans="1:8" ht="15" customHeight="1" x14ac:dyDescent="0.15">
      <c r="A175" s="21" t="s">
        <v>209</v>
      </c>
      <c r="B175" s="20" t="s">
        <v>15</v>
      </c>
      <c r="C175" s="28" t="s">
        <v>206</v>
      </c>
      <c r="D175" s="42">
        <v>387</v>
      </c>
      <c r="E175" s="41">
        <v>19.379844961240313</v>
      </c>
      <c r="F175" s="41">
        <v>38.759689922480625</v>
      </c>
      <c r="G175" s="41">
        <v>32.558139534883722</v>
      </c>
      <c r="H175" s="41">
        <v>9.3023255813953494</v>
      </c>
    </row>
    <row r="176" spans="1:8" ht="15" customHeight="1" x14ac:dyDescent="0.15">
      <c r="A176" s="21" t="s">
        <v>208</v>
      </c>
      <c r="B176" s="20"/>
      <c r="C176" s="28" t="s">
        <v>204</v>
      </c>
      <c r="D176" s="42">
        <v>769</v>
      </c>
      <c r="E176" s="41">
        <v>33.289986996098833</v>
      </c>
      <c r="F176" s="41">
        <v>45.38361508452536</v>
      </c>
      <c r="G176" s="41">
        <v>14.954486345903772</v>
      </c>
      <c r="H176" s="41">
        <v>6.3719115734720413</v>
      </c>
    </row>
    <row r="177" spans="1:8" ht="15" customHeight="1" x14ac:dyDescent="0.15">
      <c r="A177" s="21"/>
      <c r="B177" s="20"/>
      <c r="C177" s="28" t="s">
        <v>203</v>
      </c>
      <c r="D177" s="42">
        <v>943</v>
      </c>
      <c r="E177" s="41">
        <v>45.705196182396605</v>
      </c>
      <c r="F177" s="41">
        <v>39.448568398727467</v>
      </c>
      <c r="G177" s="41">
        <v>9.9681866383881221</v>
      </c>
      <c r="H177" s="41">
        <v>4.8780487804878048</v>
      </c>
    </row>
    <row r="178" spans="1:8" ht="15" customHeight="1" x14ac:dyDescent="0.15">
      <c r="A178" s="21"/>
      <c r="B178" s="20"/>
      <c r="C178" s="28" t="s">
        <v>202</v>
      </c>
      <c r="D178" s="42">
        <v>547</v>
      </c>
      <c r="E178" s="41">
        <v>44.972577696526507</v>
      </c>
      <c r="F178" s="41">
        <v>40.76782449725777</v>
      </c>
      <c r="G178" s="41">
        <v>10.420475319926874</v>
      </c>
      <c r="H178" s="41">
        <v>3.8391224862888484</v>
      </c>
    </row>
    <row r="179" spans="1:8" ht="15" customHeight="1" x14ac:dyDescent="0.15">
      <c r="A179" s="21"/>
      <c r="B179" s="20"/>
      <c r="C179" s="28" t="s">
        <v>201</v>
      </c>
      <c r="D179" s="42">
        <v>183</v>
      </c>
      <c r="E179" s="41">
        <v>50.819672131147541</v>
      </c>
      <c r="F179" s="41">
        <v>38.251366120218577</v>
      </c>
      <c r="G179" s="41">
        <v>7.1038251366120218</v>
      </c>
      <c r="H179" s="41">
        <v>3.8251366120218582</v>
      </c>
    </row>
    <row r="180" spans="1:8" ht="15" customHeight="1" x14ac:dyDescent="0.15">
      <c r="A180" s="21"/>
      <c r="B180" s="20"/>
      <c r="C180" s="28" t="s">
        <v>200</v>
      </c>
      <c r="D180" s="42">
        <v>61</v>
      </c>
      <c r="E180" s="41">
        <v>57.377049180327866</v>
      </c>
      <c r="F180" s="41">
        <v>29.508196721311474</v>
      </c>
      <c r="G180" s="41">
        <v>8.1967213114754092</v>
      </c>
      <c r="H180" s="41">
        <v>4.918032786885246</v>
      </c>
    </row>
    <row r="181" spans="1:8" ht="15" customHeight="1" x14ac:dyDescent="0.15">
      <c r="A181" s="21"/>
      <c r="B181" s="30"/>
      <c r="C181" s="27" t="s">
        <v>32</v>
      </c>
      <c r="D181" s="42">
        <v>80</v>
      </c>
      <c r="E181" s="41">
        <v>36.25</v>
      </c>
      <c r="F181" s="41">
        <v>31.25</v>
      </c>
      <c r="G181" s="41">
        <v>20</v>
      </c>
      <c r="H181" s="41">
        <v>12.5</v>
      </c>
    </row>
    <row r="182" spans="1:8" ht="15" customHeight="1" x14ac:dyDescent="0.15">
      <c r="A182" s="21"/>
      <c r="B182" s="20" t="s">
        <v>12</v>
      </c>
      <c r="C182" s="29" t="s">
        <v>207</v>
      </c>
      <c r="D182" s="45">
        <v>3</v>
      </c>
      <c r="E182" s="46">
        <v>66.666666666666657</v>
      </c>
      <c r="F182" s="46">
        <v>0</v>
      </c>
      <c r="G182" s="46">
        <v>0</v>
      </c>
      <c r="H182" s="46">
        <v>33.333333333333329</v>
      </c>
    </row>
    <row r="183" spans="1:8" ht="15" customHeight="1" x14ac:dyDescent="0.15">
      <c r="A183" s="21"/>
      <c r="B183" s="20" t="s">
        <v>10</v>
      </c>
      <c r="C183" s="28" t="s">
        <v>206</v>
      </c>
      <c r="D183" s="44">
        <v>26</v>
      </c>
      <c r="E183" s="41">
        <v>61.53846153846154</v>
      </c>
      <c r="F183" s="41">
        <v>26.923076923076923</v>
      </c>
      <c r="G183" s="41">
        <v>11.538461538461538</v>
      </c>
      <c r="H183" s="41">
        <v>0</v>
      </c>
    </row>
    <row r="184" spans="1:8" ht="15" customHeight="1" x14ac:dyDescent="0.15">
      <c r="A184" s="21"/>
      <c r="B184" s="20" t="s">
        <v>8</v>
      </c>
      <c r="C184" s="28" t="s">
        <v>204</v>
      </c>
      <c r="D184" s="44">
        <v>231</v>
      </c>
      <c r="E184" s="41">
        <v>48.051948051948052</v>
      </c>
      <c r="F184" s="41">
        <v>42.857142857142854</v>
      </c>
      <c r="G184" s="41">
        <v>3.8961038961038961</v>
      </c>
      <c r="H184" s="41">
        <v>5.1948051948051948</v>
      </c>
    </row>
    <row r="185" spans="1:8" ht="15" customHeight="1" x14ac:dyDescent="0.15">
      <c r="A185" s="21"/>
      <c r="B185" s="20"/>
      <c r="C185" s="28" t="s">
        <v>203</v>
      </c>
      <c r="D185" s="44">
        <v>346</v>
      </c>
      <c r="E185" s="41">
        <v>56.936416184971094</v>
      </c>
      <c r="F185" s="41">
        <v>35.838150289017342</v>
      </c>
      <c r="G185" s="41">
        <v>5.202312138728324</v>
      </c>
      <c r="H185" s="41">
        <v>2.0231213872832372</v>
      </c>
    </row>
    <row r="186" spans="1:8" ht="15" customHeight="1" x14ac:dyDescent="0.15">
      <c r="A186" s="21"/>
      <c r="B186" s="20"/>
      <c r="C186" s="28" t="s">
        <v>202</v>
      </c>
      <c r="D186" s="44">
        <v>96</v>
      </c>
      <c r="E186" s="41">
        <v>60.416666666666664</v>
      </c>
      <c r="F186" s="41">
        <v>35.416666666666671</v>
      </c>
      <c r="G186" s="41">
        <v>1.0416666666666665</v>
      </c>
      <c r="H186" s="41">
        <v>3.125</v>
      </c>
    </row>
    <row r="187" spans="1:8" ht="15" customHeight="1" x14ac:dyDescent="0.15">
      <c r="A187" s="21"/>
      <c r="B187" s="20"/>
      <c r="C187" s="28" t="s">
        <v>201</v>
      </c>
      <c r="D187" s="44">
        <v>13</v>
      </c>
      <c r="E187" s="41">
        <v>69.230769230769226</v>
      </c>
      <c r="F187" s="41">
        <v>30.76923076923077</v>
      </c>
      <c r="G187" s="41">
        <v>0</v>
      </c>
      <c r="H187" s="41">
        <v>0</v>
      </c>
    </row>
    <row r="188" spans="1:8" ht="15" customHeight="1" x14ac:dyDescent="0.15">
      <c r="A188" s="21"/>
      <c r="B188" s="20"/>
      <c r="C188" s="28" t="s">
        <v>200</v>
      </c>
      <c r="D188" s="44">
        <v>1</v>
      </c>
      <c r="E188" s="41">
        <v>100</v>
      </c>
      <c r="F188" s="41">
        <v>0</v>
      </c>
      <c r="G188" s="41">
        <v>0</v>
      </c>
      <c r="H188" s="41">
        <v>0</v>
      </c>
    </row>
    <row r="189" spans="1:8" ht="15" customHeight="1" x14ac:dyDescent="0.15">
      <c r="A189" s="21"/>
      <c r="B189" s="30"/>
      <c r="C189" s="27" t="s">
        <v>32</v>
      </c>
      <c r="D189" s="43">
        <v>10</v>
      </c>
      <c r="E189" s="39">
        <v>40</v>
      </c>
      <c r="F189" s="39">
        <v>50</v>
      </c>
      <c r="G189" s="39">
        <v>0</v>
      </c>
      <c r="H189" s="39">
        <v>10</v>
      </c>
    </row>
    <row r="190" spans="1:8" ht="15" customHeight="1" x14ac:dyDescent="0.15">
      <c r="A190" s="21"/>
      <c r="B190" s="20" t="s">
        <v>28</v>
      </c>
      <c r="C190" s="29" t="s">
        <v>207</v>
      </c>
      <c r="D190" s="42">
        <v>66</v>
      </c>
      <c r="E190" s="41">
        <v>15.151515151515152</v>
      </c>
      <c r="F190" s="41">
        <v>22.727272727272727</v>
      </c>
      <c r="G190" s="41">
        <v>43.939393939393938</v>
      </c>
      <c r="H190" s="41">
        <v>18.181818181818183</v>
      </c>
    </row>
    <row r="191" spans="1:8" ht="15" customHeight="1" x14ac:dyDescent="0.15">
      <c r="A191" s="21"/>
      <c r="B191" s="20" t="s">
        <v>27</v>
      </c>
      <c r="C191" s="28" t="s">
        <v>206</v>
      </c>
      <c r="D191" s="42">
        <v>98</v>
      </c>
      <c r="E191" s="41">
        <v>20.408163265306122</v>
      </c>
      <c r="F191" s="41">
        <v>37.755102040816325</v>
      </c>
      <c r="G191" s="41">
        <v>35.714285714285715</v>
      </c>
      <c r="H191" s="41">
        <v>6.1224489795918364</v>
      </c>
    </row>
    <row r="192" spans="1:8" ht="15" customHeight="1" x14ac:dyDescent="0.15">
      <c r="A192" s="21"/>
      <c r="B192" s="20" t="s">
        <v>26</v>
      </c>
      <c r="C192" s="28" t="s">
        <v>204</v>
      </c>
      <c r="D192" s="42">
        <v>220</v>
      </c>
      <c r="E192" s="41">
        <v>22.272727272727273</v>
      </c>
      <c r="F192" s="41">
        <v>50.454545454545453</v>
      </c>
      <c r="G192" s="41">
        <v>18.636363636363637</v>
      </c>
      <c r="H192" s="41">
        <v>8.6363636363636367</v>
      </c>
    </row>
    <row r="193" spans="1:8" ht="15" customHeight="1" x14ac:dyDescent="0.15">
      <c r="A193" s="21"/>
      <c r="B193" s="20"/>
      <c r="C193" s="28" t="s">
        <v>203</v>
      </c>
      <c r="D193" s="42">
        <v>370</v>
      </c>
      <c r="E193" s="41">
        <v>41.081081081081081</v>
      </c>
      <c r="F193" s="41">
        <v>41.621621621621621</v>
      </c>
      <c r="G193" s="41">
        <v>10.810810810810811</v>
      </c>
      <c r="H193" s="41">
        <v>6.4864864864864868</v>
      </c>
    </row>
    <row r="194" spans="1:8" ht="15" customHeight="1" x14ac:dyDescent="0.15">
      <c r="A194" s="21"/>
      <c r="B194" s="20"/>
      <c r="C194" s="28" t="s">
        <v>202</v>
      </c>
      <c r="D194" s="42">
        <v>324</v>
      </c>
      <c r="E194" s="41">
        <v>41.049382716049379</v>
      </c>
      <c r="F194" s="41">
        <v>42.901234567901234</v>
      </c>
      <c r="G194" s="41">
        <v>12.345679012345679</v>
      </c>
      <c r="H194" s="41">
        <v>3.7037037037037033</v>
      </c>
    </row>
    <row r="195" spans="1:8" ht="15" customHeight="1" x14ac:dyDescent="0.15">
      <c r="A195" s="21"/>
      <c r="B195" s="20"/>
      <c r="C195" s="28" t="s">
        <v>201</v>
      </c>
      <c r="D195" s="42">
        <v>134</v>
      </c>
      <c r="E195" s="41">
        <v>52.985074626865668</v>
      </c>
      <c r="F195" s="41">
        <v>35.074626865671647</v>
      </c>
      <c r="G195" s="41">
        <v>7.4626865671641784</v>
      </c>
      <c r="H195" s="41">
        <v>4.4776119402985071</v>
      </c>
    </row>
    <row r="196" spans="1:8" ht="15" customHeight="1" x14ac:dyDescent="0.15">
      <c r="A196" s="21"/>
      <c r="B196" s="21"/>
      <c r="C196" s="28" t="s">
        <v>200</v>
      </c>
      <c r="D196" s="42">
        <v>54</v>
      </c>
      <c r="E196" s="41">
        <v>57.407407407407405</v>
      </c>
      <c r="F196" s="41">
        <v>31.481481481481481</v>
      </c>
      <c r="G196" s="41">
        <v>7.4074074074074066</v>
      </c>
      <c r="H196" s="41">
        <v>3.7037037037037033</v>
      </c>
    </row>
    <row r="197" spans="1:8" ht="15" customHeight="1" x14ac:dyDescent="0.15">
      <c r="A197" s="21"/>
      <c r="B197" s="22"/>
      <c r="C197" s="27" t="s">
        <v>32</v>
      </c>
      <c r="D197" s="42">
        <v>36</v>
      </c>
      <c r="E197" s="41">
        <v>30.555555555555557</v>
      </c>
      <c r="F197" s="41">
        <v>30.555555555555557</v>
      </c>
      <c r="G197" s="41">
        <v>16.666666666666664</v>
      </c>
      <c r="H197" s="41">
        <v>22.222222222222221</v>
      </c>
    </row>
    <row r="198" spans="1:8" ht="15" customHeight="1" x14ac:dyDescent="0.15">
      <c r="A198" s="21"/>
      <c r="B198" s="243" t="s">
        <v>25</v>
      </c>
      <c r="C198" s="29" t="s">
        <v>207</v>
      </c>
      <c r="D198" s="45">
        <v>77</v>
      </c>
      <c r="E198" s="46">
        <v>10.38961038961039</v>
      </c>
      <c r="F198" s="46">
        <v>16.883116883116884</v>
      </c>
      <c r="G198" s="46">
        <v>64.935064935064929</v>
      </c>
      <c r="H198" s="46">
        <v>7.7922077922077921</v>
      </c>
    </row>
    <row r="199" spans="1:8" ht="15" customHeight="1" x14ac:dyDescent="0.15">
      <c r="A199" s="21"/>
      <c r="B199" s="244"/>
      <c r="C199" s="28" t="s">
        <v>206</v>
      </c>
      <c r="D199" s="44">
        <v>251</v>
      </c>
      <c r="E199" s="41">
        <v>13.944223107569719</v>
      </c>
      <c r="F199" s="41">
        <v>40.239043824701191</v>
      </c>
      <c r="G199" s="41">
        <v>33.864541832669318</v>
      </c>
      <c r="H199" s="41">
        <v>11.952191235059761</v>
      </c>
    </row>
    <row r="200" spans="1:8" ht="15" customHeight="1" x14ac:dyDescent="0.15">
      <c r="A200" s="21"/>
      <c r="B200" s="244"/>
      <c r="C200" s="28" t="s">
        <v>204</v>
      </c>
      <c r="D200" s="44">
        <v>287</v>
      </c>
      <c r="E200" s="41">
        <v>26.480836236933797</v>
      </c>
      <c r="F200" s="41">
        <v>45.644599303135891</v>
      </c>
      <c r="G200" s="41">
        <v>21.602787456445995</v>
      </c>
      <c r="H200" s="41">
        <v>6.2717770034843205</v>
      </c>
    </row>
    <row r="201" spans="1:8" ht="15" customHeight="1" x14ac:dyDescent="0.15">
      <c r="A201" s="21"/>
      <c r="B201" s="244"/>
      <c r="C201" s="28" t="s">
        <v>203</v>
      </c>
      <c r="D201" s="44">
        <v>201</v>
      </c>
      <c r="E201" s="41">
        <v>34.82587064676617</v>
      </c>
      <c r="F201" s="41">
        <v>41.791044776119399</v>
      </c>
      <c r="G201" s="41">
        <v>16.915422885572141</v>
      </c>
      <c r="H201" s="41">
        <v>6.467661691542288</v>
      </c>
    </row>
    <row r="202" spans="1:8" ht="15" customHeight="1" x14ac:dyDescent="0.15">
      <c r="A202" s="21"/>
      <c r="B202" s="244"/>
      <c r="C202" s="28" t="s">
        <v>202</v>
      </c>
      <c r="D202" s="44">
        <v>121</v>
      </c>
      <c r="E202" s="41">
        <v>42.148760330578511</v>
      </c>
      <c r="F202" s="41">
        <v>40.495867768595041</v>
      </c>
      <c r="G202" s="41">
        <v>12.396694214876034</v>
      </c>
      <c r="H202" s="41">
        <v>4.9586776859504136</v>
      </c>
    </row>
    <row r="203" spans="1:8" ht="15" customHeight="1" x14ac:dyDescent="0.15">
      <c r="A203" s="21"/>
      <c r="B203" s="244"/>
      <c r="C203" s="28" t="s">
        <v>201</v>
      </c>
      <c r="D203" s="44">
        <v>34</v>
      </c>
      <c r="E203" s="41">
        <v>35.294117647058826</v>
      </c>
      <c r="F203" s="41">
        <v>52.941176470588239</v>
      </c>
      <c r="G203" s="41">
        <v>8.8235294117647065</v>
      </c>
      <c r="H203" s="41">
        <v>2.9411764705882351</v>
      </c>
    </row>
    <row r="204" spans="1:8" ht="15" customHeight="1" x14ac:dyDescent="0.15">
      <c r="A204" s="21"/>
      <c r="B204" s="244"/>
      <c r="C204" s="28" t="s">
        <v>200</v>
      </c>
      <c r="D204" s="44">
        <v>6</v>
      </c>
      <c r="E204" s="41">
        <v>50</v>
      </c>
      <c r="F204" s="41">
        <v>16.666666666666664</v>
      </c>
      <c r="G204" s="41">
        <v>16.666666666666664</v>
      </c>
      <c r="H204" s="41">
        <v>16.666666666666664</v>
      </c>
    </row>
    <row r="205" spans="1:8" ht="15" customHeight="1" x14ac:dyDescent="0.15">
      <c r="A205" s="18"/>
      <c r="B205" s="22"/>
      <c r="C205" s="27" t="s">
        <v>32</v>
      </c>
      <c r="D205" s="43">
        <v>34</v>
      </c>
      <c r="E205" s="39">
        <v>41.17647058823529</v>
      </c>
      <c r="F205" s="39">
        <v>26.47058823529412</v>
      </c>
      <c r="G205" s="39">
        <v>29.411764705882355</v>
      </c>
      <c r="H205" s="39">
        <v>2.9411764705882351</v>
      </c>
    </row>
    <row r="206" spans="1:8" ht="15" customHeight="1" x14ac:dyDescent="0.15">
      <c r="A206" s="21" t="s">
        <v>343</v>
      </c>
      <c r="B206" s="23" t="s">
        <v>17</v>
      </c>
      <c r="C206" s="28" t="s">
        <v>162</v>
      </c>
      <c r="D206" s="42">
        <v>27</v>
      </c>
      <c r="E206" s="41">
        <v>59.259259259259252</v>
      </c>
      <c r="F206" s="41">
        <v>33.333333333333329</v>
      </c>
      <c r="G206" s="41">
        <v>7.4074074074074066</v>
      </c>
      <c r="H206" s="41">
        <v>0</v>
      </c>
    </row>
    <row r="207" spans="1:8" ht="15" customHeight="1" x14ac:dyDescent="0.15">
      <c r="A207" s="25" t="s">
        <v>344</v>
      </c>
      <c r="B207" s="20" t="s">
        <v>15</v>
      </c>
      <c r="C207" s="28" t="s">
        <v>161</v>
      </c>
      <c r="D207" s="42">
        <v>111</v>
      </c>
      <c r="E207" s="41">
        <v>63.063063063063062</v>
      </c>
      <c r="F207" s="41">
        <v>32.432432432432435</v>
      </c>
      <c r="G207" s="41">
        <v>3.6036036036036037</v>
      </c>
      <c r="H207" s="41">
        <v>0.90090090090090091</v>
      </c>
    </row>
    <row r="208" spans="1:8" ht="15" customHeight="1" x14ac:dyDescent="0.15">
      <c r="A208" s="21"/>
      <c r="B208" s="20"/>
      <c r="C208" s="28" t="s">
        <v>160</v>
      </c>
      <c r="D208" s="42">
        <v>205</v>
      </c>
      <c r="E208" s="41">
        <v>55.609756097560982</v>
      </c>
      <c r="F208" s="41">
        <v>40</v>
      </c>
      <c r="G208" s="41">
        <v>1.9512195121951219</v>
      </c>
      <c r="H208" s="41">
        <v>2.4390243902439024</v>
      </c>
    </row>
    <row r="209" spans="1:8" ht="15" customHeight="1" x14ac:dyDescent="0.15">
      <c r="A209" s="21"/>
      <c r="B209" s="21"/>
      <c r="C209" s="28" t="s">
        <v>159</v>
      </c>
      <c r="D209" s="42">
        <v>327</v>
      </c>
      <c r="E209" s="41">
        <v>48.623853211009177</v>
      </c>
      <c r="F209" s="41">
        <v>40.366972477064223</v>
      </c>
      <c r="G209" s="41">
        <v>6.7278287461773694</v>
      </c>
      <c r="H209" s="41">
        <v>4.281345565749235</v>
      </c>
    </row>
    <row r="210" spans="1:8" ht="15" customHeight="1" x14ac:dyDescent="0.15">
      <c r="A210" s="21"/>
      <c r="B210" s="21"/>
      <c r="C210" s="28" t="s">
        <v>82</v>
      </c>
      <c r="D210" s="42">
        <v>1</v>
      </c>
      <c r="E210" s="41">
        <v>0</v>
      </c>
      <c r="F210" s="41">
        <v>0</v>
      </c>
      <c r="G210" s="41">
        <v>100</v>
      </c>
      <c r="H210" s="41">
        <v>0</v>
      </c>
    </row>
    <row r="211" spans="1:8" ht="15" customHeight="1" x14ac:dyDescent="0.15">
      <c r="A211" s="21"/>
      <c r="B211" s="22"/>
      <c r="C211" s="27" t="s">
        <v>6</v>
      </c>
      <c r="D211" s="40">
        <v>132</v>
      </c>
      <c r="E211" s="39">
        <v>60.606060606060609</v>
      </c>
      <c r="F211" s="39">
        <v>29.545454545454547</v>
      </c>
      <c r="G211" s="39">
        <v>5.3030303030303028</v>
      </c>
      <c r="H211" s="39">
        <v>4.5454545454545459</v>
      </c>
    </row>
    <row r="212" spans="1:8" ht="15" customHeight="1" x14ac:dyDescent="0.15">
      <c r="A212" s="21"/>
      <c r="B212" s="20" t="s">
        <v>12</v>
      </c>
      <c r="C212" s="28" t="s">
        <v>162</v>
      </c>
      <c r="D212" s="42">
        <v>27</v>
      </c>
      <c r="E212" s="41">
        <v>59.259259259259252</v>
      </c>
      <c r="F212" s="41">
        <v>33.333333333333329</v>
      </c>
      <c r="G212" s="41">
        <v>7.4074074074074066</v>
      </c>
      <c r="H212" s="41">
        <v>0</v>
      </c>
    </row>
    <row r="213" spans="1:8" ht="15" customHeight="1" x14ac:dyDescent="0.15">
      <c r="A213" s="21"/>
      <c r="B213" s="20" t="s">
        <v>10</v>
      </c>
      <c r="C213" s="28" t="s">
        <v>161</v>
      </c>
      <c r="D213" s="42">
        <v>105</v>
      </c>
      <c r="E213" s="41">
        <v>64.761904761904759</v>
      </c>
      <c r="F213" s="41">
        <v>32.38095238095238</v>
      </c>
      <c r="G213" s="41">
        <v>1.9047619047619049</v>
      </c>
      <c r="H213" s="41">
        <v>0.95238095238095244</v>
      </c>
    </row>
    <row r="214" spans="1:8" ht="15" customHeight="1" x14ac:dyDescent="0.15">
      <c r="A214" s="21"/>
      <c r="B214" s="20" t="s">
        <v>8</v>
      </c>
      <c r="C214" s="28" t="s">
        <v>160</v>
      </c>
      <c r="D214" s="42">
        <v>191</v>
      </c>
      <c r="E214" s="41">
        <v>54.450261780104711</v>
      </c>
      <c r="F214" s="41">
        <v>40.837696335078533</v>
      </c>
      <c r="G214" s="41">
        <v>2.0942408376963351</v>
      </c>
      <c r="H214" s="41">
        <v>2.6178010471204187</v>
      </c>
    </row>
    <row r="215" spans="1:8" ht="15" customHeight="1" x14ac:dyDescent="0.15">
      <c r="A215" s="21"/>
      <c r="B215" s="21"/>
      <c r="C215" s="28" t="s">
        <v>159</v>
      </c>
      <c r="D215" s="42">
        <v>274</v>
      </c>
      <c r="E215" s="41">
        <v>48.175182481751825</v>
      </c>
      <c r="F215" s="41">
        <v>41.605839416058394</v>
      </c>
      <c r="G215" s="41">
        <v>5.8394160583941606</v>
      </c>
      <c r="H215" s="41">
        <v>4.3795620437956204</v>
      </c>
    </row>
    <row r="216" spans="1:8" ht="15" customHeight="1" x14ac:dyDescent="0.15">
      <c r="A216" s="21"/>
      <c r="B216" s="21"/>
      <c r="C216" s="28" t="s">
        <v>82</v>
      </c>
      <c r="D216" s="42">
        <v>1</v>
      </c>
      <c r="E216" s="41">
        <v>0</v>
      </c>
      <c r="F216" s="41">
        <v>0</v>
      </c>
      <c r="G216" s="41">
        <v>100</v>
      </c>
      <c r="H216" s="41">
        <v>0</v>
      </c>
    </row>
    <row r="217" spans="1:8" ht="15" customHeight="1" x14ac:dyDescent="0.15">
      <c r="A217" s="22"/>
      <c r="B217" s="18"/>
      <c r="C217" s="27" t="s">
        <v>6</v>
      </c>
      <c r="D217" s="40">
        <v>128</v>
      </c>
      <c r="E217" s="39">
        <v>60.9375</v>
      </c>
      <c r="F217" s="39">
        <v>29.6875</v>
      </c>
      <c r="G217" s="39">
        <v>4.6875</v>
      </c>
      <c r="H217" s="39">
        <v>4.6875</v>
      </c>
    </row>
    <row r="218" spans="1:8" ht="15" customHeight="1" x14ac:dyDescent="0.15">
      <c r="A218" s="75" t="s">
        <v>4</v>
      </c>
      <c r="B218" s="74" t="s">
        <v>17</v>
      </c>
      <c r="C218" s="63" t="s">
        <v>99</v>
      </c>
      <c r="D218" s="62">
        <v>2068</v>
      </c>
      <c r="E218" s="61">
        <v>46.47001934235977</v>
      </c>
      <c r="F218" s="61">
        <v>43.036750483558997</v>
      </c>
      <c r="G218" s="61">
        <v>8.4622823984526114</v>
      </c>
      <c r="H218" s="61">
        <v>2.0309477756286265</v>
      </c>
    </row>
    <row r="219" spans="1:8" ht="15" customHeight="1" x14ac:dyDescent="0.15">
      <c r="A219" s="64" t="s">
        <v>105</v>
      </c>
      <c r="B219" s="73" t="s">
        <v>15</v>
      </c>
      <c r="C219" s="71" t="s">
        <v>98</v>
      </c>
      <c r="D219" s="70">
        <v>788</v>
      </c>
      <c r="E219" s="69">
        <v>15.228426395939088</v>
      </c>
      <c r="F219" s="69">
        <v>33.756345177664976</v>
      </c>
      <c r="G219" s="69">
        <v>40.609137055837564</v>
      </c>
      <c r="H219" s="69">
        <v>10.406091370558377</v>
      </c>
    </row>
    <row r="220" spans="1:8" ht="15" customHeight="1" x14ac:dyDescent="0.15">
      <c r="A220" s="64" t="s">
        <v>104</v>
      </c>
      <c r="B220" s="73"/>
      <c r="C220" s="67" t="s">
        <v>5</v>
      </c>
      <c r="D220" s="66">
        <v>260</v>
      </c>
      <c r="E220" s="65">
        <v>40</v>
      </c>
      <c r="F220" s="65">
        <v>30.384615384615383</v>
      </c>
      <c r="G220" s="65">
        <v>3.8461538461538463</v>
      </c>
      <c r="H220" s="65">
        <v>25.769230769230766</v>
      </c>
    </row>
    <row r="221" spans="1:8" ht="15" customHeight="1" x14ac:dyDescent="0.15">
      <c r="A221" s="64" t="s">
        <v>103</v>
      </c>
      <c r="B221" s="74" t="s">
        <v>12</v>
      </c>
      <c r="C221" s="63" t="s">
        <v>99</v>
      </c>
      <c r="D221" s="62">
        <v>533</v>
      </c>
      <c r="E221" s="61">
        <v>58.161350844277671</v>
      </c>
      <c r="F221" s="61">
        <v>38.086303939962477</v>
      </c>
      <c r="G221" s="61">
        <v>2.4390243902439024</v>
      </c>
      <c r="H221" s="61">
        <v>1.3133208255159476</v>
      </c>
    </row>
    <row r="222" spans="1:8" ht="15" customHeight="1" x14ac:dyDescent="0.15">
      <c r="A222" s="64"/>
      <c r="B222" s="73" t="s">
        <v>10</v>
      </c>
      <c r="C222" s="71" t="s">
        <v>98</v>
      </c>
      <c r="D222" s="70">
        <v>67</v>
      </c>
      <c r="E222" s="69">
        <v>20.8955223880597</v>
      </c>
      <c r="F222" s="69">
        <v>53.731343283582092</v>
      </c>
      <c r="G222" s="69">
        <v>23.880597014925371</v>
      </c>
      <c r="H222" s="69">
        <v>1.4925373134328357</v>
      </c>
    </row>
    <row r="223" spans="1:8" ht="15" customHeight="1" x14ac:dyDescent="0.15">
      <c r="A223" s="64"/>
      <c r="B223" s="73" t="s">
        <v>8</v>
      </c>
      <c r="C223" s="67" t="s">
        <v>5</v>
      </c>
      <c r="D223" s="66">
        <v>126</v>
      </c>
      <c r="E223" s="65">
        <v>58.730158730158735</v>
      </c>
      <c r="F223" s="65">
        <v>26.984126984126984</v>
      </c>
      <c r="G223" s="65">
        <v>1.5873015873015872</v>
      </c>
      <c r="H223" s="65">
        <v>12.698412698412698</v>
      </c>
    </row>
    <row r="224" spans="1:8" ht="15" customHeight="1" x14ac:dyDescent="0.15">
      <c r="A224" s="64"/>
      <c r="B224" s="72" t="s">
        <v>28</v>
      </c>
      <c r="C224" s="63" t="s">
        <v>99</v>
      </c>
      <c r="D224" s="62">
        <v>881</v>
      </c>
      <c r="E224" s="61">
        <v>45.856980703745741</v>
      </c>
      <c r="F224" s="61">
        <v>45.062429057888764</v>
      </c>
      <c r="G224" s="61">
        <v>7.2644721906923948</v>
      </c>
      <c r="H224" s="61">
        <v>1.8161180476730987</v>
      </c>
    </row>
    <row r="225" spans="1:8" ht="15" customHeight="1" x14ac:dyDescent="0.15">
      <c r="A225" s="64"/>
      <c r="B225" s="68" t="s">
        <v>27</v>
      </c>
      <c r="C225" s="71" t="s">
        <v>98</v>
      </c>
      <c r="D225" s="70">
        <v>373</v>
      </c>
      <c r="E225" s="69">
        <v>17.694369973190348</v>
      </c>
      <c r="F225" s="69">
        <v>34.316353887399465</v>
      </c>
      <c r="G225" s="69">
        <v>36.997319034852552</v>
      </c>
      <c r="H225" s="69">
        <v>10.991957104557642</v>
      </c>
    </row>
    <row r="226" spans="1:8" ht="15" customHeight="1" x14ac:dyDescent="0.15">
      <c r="A226" s="64"/>
      <c r="B226" s="68" t="s">
        <v>26</v>
      </c>
      <c r="C226" s="67" t="s">
        <v>5</v>
      </c>
      <c r="D226" s="66">
        <v>48</v>
      </c>
      <c r="E226" s="65">
        <v>14.583333333333334</v>
      </c>
      <c r="F226" s="65">
        <v>12.5</v>
      </c>
      <c r="G226" s="65">
        <v>6.25</v>
      </c>
      <c r="H226" s="65">
        <v>66.666666666666657</v>
      </c>
    </row>
    <row r="227" spans="1:8" ht="15" customHeight="1" x14ac:dyDescent="0.15">
      <c r="A227" s="64"/>
      <c r="B227" s="247" t="s">
        <v>102</v>
      </c>
      <c r="C227" s="63" t="s">
        <v>99</v>
      </c>
      <c r="D227" s="62">
        <v>591</v>
      </c>
      <c r="E227" s="61">
        <v>35.025380710659896</v>
      </c>
      <c r="F227" s="61">
        <v>45.685279187817258</v>
      </c>
      <c r="G227" s="61">
        <v>16.074450084602368</v>
      </c>
      <c r="H227" s="61">
        <v>3.2148900169204735</v>
      </c>
    </row>
    <row r="228" spans="1:8" ht="15" customHeight="1" x14ac:dyDescent="0.15">
      <c r="A228" s="21"/>
      <c r="B228" s="248"/>
      <c r="C228" s="56" t="s">
        <v>98</v>
      </c>
      <c r="D228" s="44">
        <v>336</v>
      </c>
      <c r="E228" s="41">
        <v>11.607142857142858</v>
      </c>
      <c r="F228" s="41">
        <v>28.869047619047617</v>
      </c>
      <c r="G228" s="41">
        <v>47.619047619047613</v>
      </c>
      <c r="H228" s="41">
        <v>11.904761904761903</v>
      </c>
    </row>
    <row r="229" spans="1:8" ht="15" customHeight="1" x14ac:dyDescent="0.15">
      <c r="A229" s="22"/>
      <c r="B229" s="249"/>
      <c r="C229" s="18" t="s">
        <v>5</v>
      </c>
      <c r="D229" s="43">
        <v>84</v>
      </c>
      <c r="E229" s="39">
        <v>27.380952380952383</v>
      </c>
      <c r="F229" s="39">
        <v>46.428571428571431</v>
      </c>
      <c r="G229" s="39">
        <v>5.9523809523809517</v>
      </c>
      <c r="H229" s="39">
        <v>20.238095238095237</v>
      </c>
    </row>
    <row r="233" spans="1:8" ht="15" customHeight="1" x14ac:dyDescent="0.15">
      <c r="A233" s="38" t="s">
        <v>97</v>
      </c>
      <c r="B233" s="37"/>
      <c r="C233" s="36"/>
      <c r="D233" s="34">
        <v>3116</v>
      </c>
      <c r="E233" s="34">
        <v>1185</v>
      </c>
      <c r="F233" s="34">
        <v>1235</v>
      </c>
      <c r="G233" s="34">
        <v>505</v>
      </c>
      <c r="H233" s="34">
        <v>191</v>
      </c>
    </row>
    <row r="234" spans="1:8" ht="15" customHeight="1" x14ac:dyDescent="0.15">
      <c r="A234" s="22"/>
      <c r="B234" s="35"/>
      <c r="C234" s="32"/>
      <c r="D234" s="34"/>
      <c r="E234" s="34"/>
      <c r="F234" s="34"/>
      <c r="G234" s="34"/>
      <c r="H234" s="34"/>
    </row>
    <row r="235" spans="1:8" ht="15" customHeight="1" x14ac:dyDescent="0.15">
      <c r="A235" s="31" t="s">
        <v>96</v>
      </c>
      <c r="B235" s="23" t="s">
        <v>17</v>
      </c>
      <c r="C235" s="29" t="s">
        <v>94</v>
      </c>
      <c r="D235" s="34">
        <v>1949</v>
      </c>
      <c r="E235" s="34">
        <v>814</v>
      </c>
      <c r="F235" s="34">
        <v>781</v>
      </c>
      <c r="G235" s="34">
        <v>242</v>
      </c>
      <c r="H235" s="34">
        <v>112</v>
      </c>
    </row>
    <row r="236" spans="1:8" ht="15" customHeight="1" x14ac:dyDescent="0.15">
      <c r="A236" s="21" t="s">
        <v>95</v>
      </c>
      <c r="B236" s="20" t="s">
        <v>15</v>
      </c>
      <c r="C236" s="28" t="s">
        <v>92</v>
      </c>
      <c r="D236" s="34">
        <v>455</v>
      </c>
      <c r="E236" s="34">
        <v>170</v>
      </c>
      <c r="F236" s="34">
        <v>173</v>
      </c>
      <c r="G236" s="34">
        <v>90</v>
      </c>
      <c r="H236" s="34">
        <v>22</v>
      </c>
    </row>
    <row r="237" spans="1:8" ht="15" customHeight="1" x14ac:dyDescent="0.15">
      <c r="A237" s="21"/>
      <c r="B237" s="20"/>
      <c r="C237" s="28" t="s">
        <v>90</v>
      </c>
      <c r="D237" s="34">
        <v>218</v>
      </c>
      <c r="E237" s="34">
        <v>44</v>
      </c>
      <c r="F237" s="34">
        <v>88</v>
      </c>
      <c r="G237" s="34">
        <v>65</v>
      </c>
      <c r="H237" s="34">
        <v>21</v>
      </c>
    </row>
    <row r="238" spans="1:8" ht="15" customHeight="1" x14ac:dyDescent="0.15">
      <c r="A238" s="21"/>
      <c r="B238" s="20"/>
      <c r="C238" s="28" t="s">
        <v>88</v>
      </c>
      <c r="D238" s="34">
        <v>301</v>
      </c>
      <c r="E238" s="34">
        <v>102</v>
      </c>
      <c r="F238" s="34">
        <v>119</v>
      </c>
      <c r="G238" s="34">
        <v>64</v>
      </c>
      <c r="H238" s="34">
        <v>16</v>
      </c>
    </row>
    <row r="239" spans="1:8" ht="15" customHeight="1" x14ac:dyDescent="0.15">
      <c r="A239" s="21"/>
      <c r="B239" s="20"/>
      <c r="C239" s="28" t="s">
        <v>86</v>
      </c>
      <c r="D239" s="34">
        <v>28</v>
      </c>
      <c r="E239" s="34">
        <v>13</v>
      </c>
      <c r="F239" s="34">
        <v>6</v>
      </c>
      <c r="G239" s="34">
        <v>8</v>
      </c>
      <c r="H239" s="34">
        <v>1</v>
      </c>
    </row>
    <row r="240" spans="1:8" ht="15" customHeight="1" x14ac:dyDescent="0.15">
      <c r="A240" s="21"/>
      <c r="B240" s="20"/>
      <c r="C240" s="28" t="s">
        <v>84</v>
      </c>
      <c r="D240" s="34">
        <v>83</v>
      </c>
      <c r="E240" s="34">
        <v>21</v>
      </c>
      <c r="F240" s="34">
        <v>29</v>
      </c>
      <c r="G240" s="34">
        <v>22</v>
      </c>
      <c r="H240" s="34">
        <v>11</v>
      </c>
    </row>
    <row r="241" spans="1:8" ht="15" customHeight="1" x14ac:dyDescent="0.15">
      <c r="A241" s="21"/>
      <c r="B241" s="30"/>
      <c r="C241" s="27" t="s">
        <v>82</v>
      </c>
      <c r="D241" s="34">
        <v>82</v>
      </c>
      <c r="E241" s="34">
        <v>21</v>
      </c>
      <c r="F241" s="34">
        <v>39</v>
      </c>
      <c r="G241" s="34">
        <v>14</v>
      </c>
      <c r="H241" s="34">
        <v>8</v>
      </c>
    </row>
    <row r="242" spans="1:8" ht="15" customHeight="1" x14ac:dyDescent="0.15">
      <c r="A242" s="21"/>
      <c r="B242" s="20" t="s">
        <v>12</v>
      </c>
      <c r="C242" s="29" t="s">
        <v>94</v>
      </c>
      <c r="D242" s="34">
        <v>589</v>
      </c>
      <c r="E242" s="34">
        <v>332</v>
      </c>
      <c r="F242" s="34">
        <v>215</v>
      </c>
      <c r="G242" s="34">
        <v>22</v>
      </c>
      <c r="H242" s="34">
        <v>20</v>
      </c>
    </row>
    <row r="243" spans="1:8" ht="15" customHeight="1" x14ac:dyDescent="0.15">
      <c r="A243" s="21"/>
      <c r="B243" s="20" t="s">
        <v>10</v>
      </c>
      <c r="C243" s="28" t="s">
        <v>92</v>
      </c>
      <c r="D243" s="34">
        <v>54</v>
      </c>
      <c r="E243" s="34">
        <v>28</v>
      </c>
      <c r="F243" s="34">
        <v>22</v>
      </c>
      <c r="G243" s="34">
        <v>2</v>
      </c>
      <c r="H243" s="34">
        <v>2</v>
      </c>
    </row>
    <row r="244" spans="1:8" ht="15" customHeight="1" x14ac:dyDescent="0.15">
      <c r="A244" s="21"/>
      <c r="B244" s="20" t="s">
        <v>8</v>
      </c>
      <c r="C244" s="28" t="s">
        <v>90</v>
      </c>
      <c r="D244" s="34">
        <v>30</v>
      </c>
      <c r="E244" s="34">
        <v>13</v>
      </c>
      <c r="F244" s="34">
        <v>15</v>
      </c>
      <c r="G244" s="34">
        <v>1</v>
      </c>
      <c r="H244" s="34">
        <v>1</v>
      </c>
    </row>
    <row r="245" spans="1:8" ht="15" customHeight="1" x14ac:dyDescent="0.15">
      <c r="A245" s="21"/>
      <c r="B245" s="20"/>
      <c r="C245" s="28" t="s">
        <v>88</v>
      </c>
      <c r="D245" s="34">
        <v>39</v>
      </c>
      <c r="E245" s="34">
        <v>17</v>
      </c>
      <c r="F245" s="34">
        <v>17</v>
      </c>
      <c r="G245" s="34">
        <v>5</v>
      </c>
      <c r="H245" s="34">
        <v>0</v>
      </c>
    </row>
    <row r="246" spans="1:8" ht="15" customHeight="1" x14ac:dyDescent="0.15">
      <c r="A246" s="21"/>
      <c r="B246" s="20"/>
      <c r="C246" s="28" t="s">
        <v>86</v>
      </c>
      <c r="D246" s="34">
        <v>6</v>
      </c>
      <c r="E246" s="34">
        <v>5</v>
      </c>
      <c r="F246" s="34">
        <v>1</v>
      </c>
      <c r="G246" s="34">
        <v>0</v>
      </c>
      <c r="H246" s="34">
        <v>0</v>
      </c>
    </row>
    <row r="247" spans="1:8" ht="15" customHeight="1" x14ac:dyDescent="0.15">
      <c r="A247" s="21"/>
      <c r="B247" s="20"/>
      <c r="C247" s="28" t="s">
        <v>84</v>
      </c>
      <c r="D247" s="34">
        <v>1</v>
      </c>
      <c r="E247" s="34">
        <v>0</v>
      </c>
      <c r="F247" s="34">
        <v>0</v>
      </c>
      <c r="G247" s="34">
        <v>0</v>
      </c>
      <c r="H247" s="34">
        <v>1</v>
      </c>
    </row>
    <row r="248" spans="1:8" ht="15" customHeight="1" x14ac:dyDescent="0.15">
      <c r="A248" s="21"/>
      <c r="B248" s="30"/>
      <c r="C248" s="27" t="s">
        <v>82</v>
      </c>
      <c r="D248" s="34">
        <v>7</v>
      </c>
      <c r="E248" s="34">
        <v>3</v>
      </c>
      <c r="F248" s="34">
        <v>3</v>
      </c>
      <c r="G248" s="34">
        <v>1</v>
      </c>
      <c r="H248" s="34">
        <v>0</v>
      </c>
    </row>
    <row r="249" spans="1:8" ht="15" customHeight="1" x14ac:dyDescent="0.15">
      <c r="A249" s="21"/>
      <c r="B249" s="20" t="s">
        <v>28</v>
      </c>
      <c r="C249" s="29" t="s">
        <v>94</v>
      </c>
      <c r="D249" s="34">
        <v>729</v>
      </c>
      <c r="E249" s="34">
        <v>275</v>
      </c>
      <c r="F249" s="34">
        <v>313</v>
      </c>
      <c r="G249" s="34">
        <v>96</v>
      </c>
      <c r="H249" s="34">
        <v>45</v>
      </c>
    </row>
    <row r="250" spans="1:8" ht="15" customHeight="1" x14ac:dyDescent="0.15">
      <c r="A250" s="21"/>
      <c r="B250" s="20" t="s">
        <v>27</v>
      </c>
      <c r="C250" s="28" t="s">
        <v>92</v>
      </c>
      <c r="D250" s="34">
        <v>283</v>
      </c>
      <c r="E250" s="34">
        <v>109</v>
      </c>
      <c r="F250" s="34">
        <v>109</v>
      </c>
      <c r="G250" s="34">
        <v>50</v>
      </c>
      <c r="H250" s="34">
        <v>15</v>
      </c>
    </row>
    <row r="251" spans="1:8" ht="15" customHeight="1" x14ac:dyDescent="0.15">
      <c r="A251" s="21"/>
      <c r="B251" s="20" t="s">
        <v>26</v>
      </c>
      <c r="C251" s="28" t="s">
        <v>90</v>
      </c>
      <c r="D251" s="34">
        <v>80</v>
      </c>
      <c r="E251" s="34">
        <v>17</v>
      </c>
      <c r="F251" s="34">
        <v>27</v>
      </c>
      <c r="G251" s="34">
        <v>25</v>
      </c>
      <c r="H251" s="34">
        <v>11</v>
      </c>
    </row>
    <row r="252" spans="1:8" ht="15" customHeight="1" x14ac:dyDescent="0.15">
      <c r="A252" s="21"/>
      <c r="B252" s="20"/>
      <c r="C252" s="28" t="s">
        <v>88</v>
      </c>
      <c r="D252" s="34">
        <v>100</v>
      </c>
      <c r="E252" s="34">
        <v>41</v>
      </c>
      <c r="F252" s="34">
        <v>36</v>
      </c>
      <c r="G252" s="34">
        <v>17</v>
      </c>
      <c r="H252" s="34">
        <v>6</v>
      </c>
    </row>
    <row r="253" spans="1:8" ht="15" customHeight="1" x14ac:dyDescent="0.15">
      <c r="A253" s="21"/>
      <c r="B253" s="20"/>
      <c r="C253" s="28" t="s">
        <v>86</v>
      </c>
      <c r="D253" s="34">
        <v>13</v>
      </c>
      <c r="E253" s="34">
        <v>6</v>
      </c>
      <c r="F253" s="34">
        <v>3</v>
      </c>
      <c r="G253" s="34">
        <v>4</v>
      </c>
      <c r="H253" s="34">
        <v>0</v>
      </c>
    </row>
    <row r="254" spans="1:8" ht="15" customHeight="1" x14ac:dyDescent="0.15">
      <c r="A254" s="21"/>
      <c r="B254" s="21"/>
      <c r="C254" s="28" t="s">
        <v>84</v>
      </c>
      <c r="D254" s="34">
        <v>46</v>
      </c>
      <c r="E254" s="34">
        <v>15</v>
      </c>
      <c r="F254" s="34">
        <v>19</v>
      </c>
      <c r="G254" s="34">
        <v>6</v>
      </c>
      <c r="H254" s="34">
        <v>6</v>
      </c>
    </row>
    <row r="255" spans="1:8" ht="15" customHeight="1" x14ac:dyDescent="0.15">
      <c r="A255" s="21"/>
      <c r="B255" s="22"/>
      <c r="C255" s="27" t="s">
        <v>82</v>
      </c>
      <c r="D255" s="34">
        <v>51</v>
      </c>
      <c r="E255" s="34">
        <v>14</v>
      </c>
      <c r="F255" s="34">
        <v>24</v>
      </c>
      <c r="G255" s="34">
        <v>7</v>
      </c>
      <c r="H255" s="34">
        <v>6</v>
      </c>
    </row>
    <row r="256" spans="1:8" ht="15" customHeight="1" x14ac:dyDescent="0.15">
      <c r="A256" s="21"/>
      <c r="B256" s="243" t="s">
        <v>25</v>
      </c>
      <c r="C256" s="28" t="s">
        <v>94</v>
      </c>
      <c r="D256" s="34">
        <v>581</v>
      </c>
      <c r="E256" s="34">
        <v>177</v>
      </c>
      <c r="F256" s="34">
        <v>239</v>
      </c>
      <c r="G256" s="34">
        <v>120</v>
      </c>
      <c r="H256" s="34">
        <v>45</v>
      </c>
    </row>
    <row r="257" spans="1:8" ht="15" customHeight="1" x14ac:dyDescent="0.15">
      <c r="A257" s="21"/>
      <c r="B257" s="244"/>
      <c r="C257" s="28" t="s">
        <v>92</v>
      </c>
      <c r="D257" s="34">
        <v>115</v>
      </c>
      <c r="E257" s="34">
        <v>31</v>
      </c>
      <c r="F257" s="34">
        <v>42</v>
      </c>
      <c r="G257" s="34">
        <v>37</v>
      </c>
      <c r="H257" s="34">
        <v>5</v>
      </c>
    </row>
    <row r="258" spans="1:8" ht="15" customHeight="1" x14ac:dyDescent="0.15">
      <c r="A258" s="21"/>
      <c r="B258" s="244"/>
      <c r="C258" s="28" t="s">
        <v>90</v>
      </c>
      <c r="D258" s="34">
        <v>99</v>
      </c>
      <c r="E258" s="34">
        <v>12</v>
      </c>
      <c r="F258" s="34">
        <v>42</v>
      </c>
      <c r="G258" s="34">
        <v>36</v>
      </c>
      <c r="H258" s="34">
        <v>9</v>
      </c>
    </row>
    <row r="259" spans="1:8" ht="15" customHeight="1" x14ac:dyDescent="0.15">
      <c r="A259" s="21"/>
      <c r="B259" s="244"/>
      <c r="C259" s="28" t="s">
        <v>88</v>
      </c>
      <c r="D259" s="34">
        <v>150</v>
      </c>
      <c r="E259" s="34">
        <v>37</v>
      </c>
      <c r="F259" s="34">
        <v>61</v>
      </c>
      <c r="G259" s="34">
        <v>42</v>
      </c>
      <c r="H259" s="34">
        <v>10</v>
      </c>
    </row>
    <row r="260" spans="1:8" ht="15" customHeight="1" x14ac:dyDescent="0.15">
      <c r="A260" s="21"/>
      <c r="B260" s="244"/>
      <c r="C260" s="28" t="s">
        <v>86</v>
      </c>
      <c r="D260" s="34">
        <v>9</v>
      </c>
      <c r="E260" s="34">
        <v>2</v>
      </c>
      <c r="F260" s="34">
        <v>2</v>
      </c>
      <c r="G260" s="34">
        <v>4</v>
      </c>
      <c r="H260" s="34">
        <v>1</v>
      </c>
    </row>
    <row r="261" spans="1:8" ht="15" customHeight="1" x14ac:dyDescent="0.15">
      <c r="A261" s="21"/>
      <c r="B261" s="244"/>
      <c r="C261" s="28" t="s">
        <v>84</v>
      </c>
      <c r="D261" s="34">
        <v>34</v>
      </c>
      <c r="E261" s="34">
        <v>6</v>
      </c>
      <c r="F261" s="34">
        <v>9</v>
      </c>
      <c r="G261" s="34">
        <v>15</v>
      </c>
      <c r="H261" s="34">
        <v>4</v>
      </c>
    </row>
    <row r="262" spans="1:8" ht="15" customHeight="1" x14ac:dyDescent="0.15">
      <c r="A262" s="18"/>
      <c r="B262" s="22"/>
      <c r="C262" s="27" t="s">
        <v>82</v>
      </c>
      <c r="D262" s="34">
        <v>23</v>
      </c>
      <c r="E262" s="34">
        <v>4</v>
      </c>
      <c r="F262" s="34">
        <v>11</v>
      </c>
      <c r="G262" s="34">
        <v>6</v>
      </c>
      <c r="H262" s="34">
        <v>2</v>
      </c>
    </row>
    <row r="263" spans="1:8" ht="15" customHeight="1" x14ac:dyDescent="0.15">
      <c r="A263" s="21" t="s">
        <v>80</v>
      </c>
      <c r="B263" s="23" t="s">
        <v>17</v>
      </c>
      <c r="C263" s="28" t="s">
        <v>78</v>
      </c>
      <c r="D263" s="34">
        <v>1213</v>
      </c>
      <c r="E263" s="34">
        <v>398</v>
      </c>
      <c r="F263" s="34">
        <v>499</v>
      </c>
      <c r="G263" s="34">
        <v>245</v>
      </c>
      <c r="H263" s="34">
        <v>71</v>
      </c>
    </row>
    <row r="264" spans="1:8" ht="15" customHeight="1" x14ac:dyDescent="0.15">
      <c r="A264" s="21" t="s">
        <v>79</v>
      </c>
      <c r="B264" s="20" t="s">
        <v>15</v>
      </c>
      <c r="C264" s="28" t="s">
        <v>77</v>
      </c>
      <c r="D264" s="34">
        <v>493</v>
      </c>
      <c r="E264" s="34">
        <v>172</v>
      </c>
      <c r="F264" s="34">
        <v>207</v>
      </c>
      <c r="G264" s="34">
        <v>89</v>
      </c>
      <c r="H264" s="34">
        <v>25</v>
      </c>
    </row>
    <row r="265" spans="1:8" ht="15" customHeight="1" x14ac:dyDescent="0.15">
      <c r="A265" s="21"/>
      <c r="B265" s="21"/>
      <c r="C265" s="28" t="s">
        <v>76</v>
      </c>
      <c r="D265" s="34">
        <v>582</v>
      </c>
      <c r="E265" s="34">
        <v>230</v>
      </c>
      <c r="F265" s="34">
        <v>229</v>
      </c>
      <c r="G265" s="34">
        <v>94</v>
      </c>
      <c r="H265" s="34">
        <v>29</v>
      </c>
    </row>
    <row r="266" spans="1:8" ht="15" customHeight="1" x14ac:dyDescent="0.15">
      <c r="A266" s="21"/>
      <c r="B266" s="21"/>
      <c r="C266" s="28" t="s">
        <v>75</v>
      </c>
      <c r="D266" s="34">
        <v>239</v>
      </c>
      <c r="E266" s="34">
        <v>100</v>
      </c>
      <c r="F266" s="34">
        <v>94</v>
      </c>
      <c r="G266" s="34">
        <v>37</v>
      </c>
      <c r="H266" s="34">
        <v>8</v>
      </c>
    </row>
    <row r="267" spans="1:8" ht="15" customHeight="1" x14ac:dyDescent="0.15">
      <c r="A267" s="21"/>
      <c r="B267" s="21"/>
      <c r="C267" s="28" t="s">
        <v>74</v>
      </c>
      <c r="D267" s="34">
        <v>529</v>
      </c>
      <c r="E267" s="34">
        <v>258</v>
      </c>
      <c r="F267" s="34">
        <v>187</v>
      </c>
      <c r="G267" s="34">
        <v>31</v>
      </c>
      <c r="H267" s="34">
        <v>53</v>
      </c>
    </row>
    <row r="268" spans="1:8" ht="15" customHeight="1" x14ac:dyDescent="0.15">
      <c r="A268" s="21"/>
      <c r="B268" s="22"/>
      <c r="C268" s="27" t="s">
        <v>6</v>
      </c>
      <c r="D268" s="34">
        <v>60</v>
      </c>
      <c r="E268" s="34">
        <v>27</v>
      </c>
      <c r="F268" s="34">
        <v>19</v>
      </c>
      <c r="G268" s="34">
        <v>9</v>
      </c>
      <c r="H268" s="34">
        <v>5</v>
      </c>
    </row>
    <row r="269" spans="1:8" ht="15" customHeight="1" x14ac:dyDescent="0.15">
      <c r="A269" s="21"/>
      <c r="B269" s="20" t="s">
        <v>12</v>
      </c>
      <c r="C269" s="28" t="s">
        <v>78</v>
      </c>
      <c r="D269" s="34">
        <v>130</v>
      </c>
      <c r="E269" s="34">
        <v>61</v>
      </c>
      <c r="F269" s="34">
        <v>57</v>
      </c>
      <c r="G269" s="34">
        <v>9</v>
      </c>
      <c r="H269" s="34">
        <v>3</v>
      </c>
    </row>
    <row r="270" spans="1:8" ht="15" customHeight="1" x14ac:dyDescent="0.15">
      <c r="A270" s="21"/>
      <c r="B270" s="20" t="s">
        <v>10</v>
      </c>
      <c r="C270" s="28" t="s">
        <v>77</v>
      </c>
      <c r="D270" s="34">
        <v>71</v>
      </c>
      <c r="E270" s="34">
        <v>37</v>
      </c>
      <c r="F270" s="34">
        <v>29</v>
      </c>
      <c r="G270" s="34">
        <v>5</v>
      </c>
      <c r="H270" s="34">
        <v>0</v>
      </c>
    </row>
    <row r="271" spans="1:8" ht="15" customHeight="1" x14ac:dyDescent="0.15">
      <c r="A271" s="21"/>
      <c r="B271" s="20" t="s">
        <v>8</v>
      </c>
      <c r="C271" s="28" t="s">
        <v>76</v>
      </c>
      <c r="D271" s="34">
        <v>103</v>
      </c>
      <c r="E271" s="34">
        <v>54</v>
      </c>
      <c r="F271" s="34">
        <v>41</v>
      </c>
      <c r="G271" s="34">
        <v>4</v>
      </c>
      <c r="H271" s="34">
        <v>4</v>
      </c>
    </row>
    <row r="272" spans="1:8" ht="15" customHeight="1" x14ac:dyDescent="0.15">
      <c r="A272" s="21"/>
      <c r="B272" s="20"/>
      <c r="C272" s="28" t="s">
        <v>75</v>
      </c>
      <c r="D272" s="34">
        <v>81</v>
      </c>
      <c r="E272" s="34">
        <v>48</v>
      </c>
      <c r="F272" s="34">
        <v>28</v>
      </c>
      <c r="G272" s="34">
        <v>4</v>
      </c>
      <c r="H272" s="34">
        <v>1</v>
      </c>
    </row>
    <row r="273" spans="1:8" ht="15" customHeight="1" x14ac:dyDescent="0.15">
      <c r="A273" s="21"/>
      <c r="B273" s="21"/>
      <c r="C273" s="28" t="s">
        <v>74</v>
      </c>
      <c r="D273" s="34">
        <v>336</v>
      </c>
      <c r="E273" s="34">
        <v>194</v>
      </c>
      <c r="F273" s="34">
        <v>117</v>
      </c>
      <c r="G273" s="34">
        <v>9</v>
      </c>
      <c r="H273" s="34">
        <v>16</v>
      </c>
    </row>
    <row r="274" spans="1:8" ht="15" customHeight="1" x14ac:dyDescent="0.15">
      <c r="A274" s="21"/>
      <c r="B274" s="22"/>
      <c r="C274" s="27" t="s">
        <v>6</v>
      </c>
      <c r="D274" s="34">
        <v>5</v>
      </c>
      <c r="E274" s="34">
        <v>4</v>
      </c>
      <c r="F274" s="34">
        <v>1</v>
      </c>
      <c r="G274" s="34">
        <v>0</v>
      </c>
      <c r="H274" s="34">
        <v>0</v>
      </c>
    </row>
    <row r="275" spans="1:8" ht="15" customHeight="1" x14ac:dyDescent="0.15">
      <c r="A275" s="21"/>
      <c r="B275" s="20" t="s">
        <v>28</v>
      </c>
      <c r="C275" s="28" t="s">
        <v>78</v>
      </c>
      <c r="D275" s="34">
        <v>610</v>
      </c>
      <c r="E275" s="34">
        <v>214</v>
      </c>
      <c r="F275" s="34">
        <v>257</v>
      </c>
      <c r="G275" s="34">
        <v>102</v>
      </c>
      <c r="H275" s="34">
        <v>37</v>
      </c>
    </row>
    <row r="276" spans="1:8" ht="15" customHeight="1" x14ac:dyDescent="0.15">
      <c r="A276" s="21"/>
      <c r="B276" s="20" t="s">
        <v>27</v>
      </c>
      <c r="C276" s="28" t="s">
        <v>77</v>
      </c>
      <c r="D276" s="34">
        <v>254</v>
      </c>
      <c r="E276" s="34">
        <v>83</v>
      </c>
      <c r="F276" s="34">
        <v>111</v>
      </c>
      <c r="G276" s="34">
        <v>45</v>
      </c>
      <c r="H276" s="34">
        <v>15</v>
      </c>
    </row>
    <row r="277" spans="1:8" ht="15" customHeight="1" x14ac:dyDescent="0.15">
      <c r="A277" s="21"/>
      <c r="B277" s="20" t="s">
        <v>26</v>
      </c>
      <c r="C277" s="28" t="s">
        <v>76</v>
      </c>
      <c r="D277" s="34">
        <v>276</v>
      </c>
      <c r="E277" s="34">
        <v>125</v>
      </c>
      <c r="F277" s="34">
        <v>92</v>
      </c>
      <c r="G277" s="34">
        <v>44</v>
      </c>
      <c r="H277" s="34">
        <v>15</v>
      </c>
    </row>
    <row r="278" spans="1:8" ht="15" customHeight="1" x14ac:dyDescent="0.15">
      <c r="A278" s="21"/>
      <c r="B278" s="20"/>
      <c r="C278" s="28" t="s">
        <v>75</v>
      </c>
      <c r="D278" s="34">
        <v>86</v>
      </c>
      <c r="E278" s="34">
        <v>29</v>
      </c>
      <c r="F278" s="34">
        <v>43</v>
      </c>
      <c r="G278" s="34">
        <v>8</v>
      </c>
      <c r="H278" s="34">
        <v>6</v>
      </c>
    </row>
    <row r="279" spans="1:8" ht="15" customHeight="1" x14ac:dyDescent="0.15">
      <c r="A279" s="21"/>
      <c r="B279" s="21"/>
      <c r="C279" s="28" t="s">
        <v>74</v>
      </c>
      <c r="D279" s="34">
        <v>45</v>
      </c>
      <c r="E279" s="34">
        <v>15</v>
      </c>
      <c r="F279" s="34">
        <v>15</v>
      </c>
      <c r="G279" s="34">
        <v>1</v>
      </c>
      <c r="H279" s="34">
        <v>14</v>
      </c>
    </row>
    <row r="280" spans="1:8" ht="15" customHeight="1" x14ac:dyDescent="0.15">
      <c r="A280" s="21"/>
      <c r="B280" s="22"/>
      <c r="C280" s="27" t="s">
        <v>6</v>
      </c>
      <c r="D280" s="34">
        <v>31</v>
      </c>
      <c r="E280" s="34">
        <v>11</v>
      </c>
      <c r="F280" s="34">
        <v>13</v>
      </c>
      <c r="G280" s="34">
        <v>5</v>
      </c>
      <c r="H280" s="34">
        <v>2</v>
      </c>
    </row>
    <row r="281" spans="1:8" ht="15" customHeight="1" x14ac:dyDescent="0.15">
      <c r="A281" s="21"/>
      <c r="B281" s="243" t="s">
        <v>25</v>
      </c>
      <c r="C281" s="28" t="s">
        <v>78</v>
      </c>
      <c r="D281" s="34">
        <v>452</v>
      </c>
      <c r="E281" s="34">
        <v>116</v>
      </c>
      <c r="F281" s="34">
        <v>175</v>
      </c>
      <c r="G281" s="34">
        <v>130</v>
      </c>
      <c r="H281" s="34">
        <v>31</v>
      </c>
    </row>
    <row r="282" spans="1:8" ht="15" customHeight="1" x14ac:dyDescent="0.15">
      <c r="A282" s="21"/>
      <c r="B282" s="244"/>
      <c r="C282" s="28" t="s">
        <v>77</v>
      </c>
      <c r="D282" s="34">
        <v>154</v>
      </c>
      <c r="E282" s="34">
        <v>46</v>
      </c>
      <c r="F282" s="34">
        <v>61</v>
      </c>
      <c r="G282" s="34">
        <v>37</v>
      </c>
      <c r="H282" s="34">
        <v>10</v>
      </c>
    </row>
    <row r="283" spans="1:8" ht="15" customHeight="1" x14ac:dyDescent="0.15">
      <c r="A283" s="21"/>
      <c r="B283" s="244"/>
      <c r="C283" s="28" t="s">
        <v>76</v>
      </c>
      <c r="D283" s="34">
        <v>184</v>
      </c>
      <c r="E283" s="34">
        <v>40</v>
      </c>
      <c r="F283" s="34">
        <v>91</v>
      </c>
      <c r="G283" s="34">
        <v>43</v>
      </c>
      <c r="H283" s="34">
        <v>10</v>
      </c>
    </row>
    <row r="284" spans="1:8" ht="15" customHeight="1" x14ac:dyDescent="0.15">
      <c r="A284" s="21"/>
      <c r="B284" s="244"/>
      <c r="C284" s="28" t="s">
        <v>75</v>
      </c>
      <c r="D284" s="34">
        <v>62</v>
      </c>
      <c r="E284" s="34">
        <v>15</v>
      </c>
      <c r="F284" s="34">
        <v>21</v>
      </c>
      <c r="G284" s="34">
        <v>25</v>
      </c>
      <c r="H284" s="34">
        <v>1</v>
      </c>
    </row>
    <row r="285" spans="1:8" ht="15" customHeight="1" x14ac:dyDescent="0.15">
      <c r="A285" s="21"/>
      <c r="B285" s="244"/>
      <c r="C285" s="28" t="s">
        <v>74</v>
      </c>
      <c r="D285" s="34">
        <v>136</v>
      </c>
      <c r="E285" s="34">
        <v>41</v>
      </c>
      <c r="F285" s="34">
        <v>53</v>
      </c>
      <c r="G285" s="34">
        <v>21</v>
      </c>
      <c r="H285" s="34">
        <v>21</v>
      </c>
    </row>
    <row r="286" spans="1:8" ht="15" customHeight="1" x14ac:dyDescent="0.15">
      <c r="A286" s="18"/>
      <c r="B286" s="245"/>
      <c r="C286" s="27" t="s">
        <v>6</v>
      </c>
      <c r="D286" s="34">
        <v>23</v>
      </c>
      <c r="E286" s="34">
        <v>11</v>
      </c>
      <c r="F286" s="34">
        <v>5</v>
      </c>
      <c r="G286" s="34">
        <v>4</v>
      </c>
      <c r="H286" s="34">
        <v>3</v>
      </c>
    </row>
    <row r="287" spans="1:8" ht="15" customHeight="1" x14ac:dyDescent="0.15">
      <c r="A287" s="21" t="s">
        <v>73</v>
      </c>
      <c r="B287" s="23" t="s">
        <v>17</v>
      </c>
      <c r="C287" s="29" t="s">
        <v>71</v>
      </c>
      <c r="D287" s="34">
        <v>39</v>
      </c>
      <c r="E287" s="34">
        <v>17</v>
      </c>
      <c r="F287" s="34">
        <v>14</v>
      </c>
      <c r="G287" s="34">
        <v>4</v>
      </c>
      <c r="H287" s="34">
        <v>4</v>
      </c>
    </row>
    <row r="288" spans="1:8" ht="15" customHeight="1" x14ac:dyDescent="0.15">
      <c r="A288" s="25" t="s">
        <v>72</v>
      </c>
      <c r="B288" s="20" t="s">
        <v>15</v>
      </c>
      <c r="C288" s="28" t="s">
        <v>70</v>
      </c>
      <c r="D288" s="34">
        <v>61</v>
      </c>
      <c r="E288" s="34">
        <v>38</v>
      </c>
      <c r="F288" s="34">
        <v>18</v>
      </c>
      <c r="G288" s="34">
        <v>4</v>
      </c>
      <c r="H288" s="34">
        <v>1</v>
      </c>
    </row>
    <row r="289" spans="1:8" ht="15" customHeight="1" x14ac:dyDescent="0.15">
      <c r="A289" s="21"/>
      <c r="B289" s="20"/>
      <c r="C289" s="28" t="s">
        <v>69</v>
      </c>
      <c r="D289" s="34">
        <v>209</v>
      </c>
      <c r="E289" s="34">
        <v>106</v>
      </c>
      <c r="F289" s="34">
        <v>77</v>
      </c>
      <c r="G289" s="34">
        <v>16</v>
      </c>
      <c r="H289" s="34">
        <v>10</v>
      </c>
    </row>
    <row r="290" spans="1:8" ht="15" customHeight="1" x14ac:dyDescent="0.15">
      <c r="A290" s="21"/>
      <c r="B290" s="21"/>
      <c r="C290" s="28" t="s">
        <v>68</v>
      </c>
      <c r="D290" s="34">
        <v>317</v>
      </c>
      <c r="E290" s="34">
        <v>132</v>
      </c>
      <c r="F290" s="34">
        <v>128</v>
      </c>
      <c r="G290" s="34">
        <v>47</v>
      </c>
      <c r="H290" s="34">
        <v>10</v>
      </c>
    </row>
    <row r="291" spans="1:8" ht="15" customHeight="1" x14ac:dyDescent="0.15">
      <c r="A291" s="21"/>
      <c r="B291" s="21"/>
      <c r="C291" s="28" t="s">
        <v>67</v>
      </c>
      <c r="D291" s="34">
        <v>486</v>
      </c>
      <c r="E291" s="34">
        <v>197</v>
      </c>
      <c r="F291" s="34">
        <v>181</v>
      </c>
      <c r="G291" s="34">
        <v>76</v>
      </c>
      <c r="H291" s="34">
        <v>32</v>
      </c>
    </row>
    <row r="292" spans="1:8" ht="15" customHeight="1" x14ac:dyDescent="0.15">
      <c r="A292" s="21"/>
      <c r="B292" s="21"/>
      <c r="C292" s="28" t="s">
        <v>66</v>
      </c>
      <c r="D292" s="34">
        <v>1009</v>
      </c>
      <c r="E292" s="34">
        <v>344</v>
      </c>
      <c r="F292" s="34">
        <v>424</v>
      </c>
      <c r="G292" s="34">
        <v>171</v>
      </c>
      <c r="H292" s="34">
        <v>70</v>
      </c>
    </row>
    <row r="293" spans="1:8" ht="15" customHeight="1" x14ac:dyDescent="0.15">
      <c r="A293" s="21"/>
      <c r="B293" s="21"/>
      <c r="C293" s="28" t="s">
        <v>65</v>
      </c>
      <c r="D293" s="34">
        <v>849</v>
      </c>
      <c r="E293" s="34">
        <v>304</v>
      </c>
      <c r="F293" s="34">
        <v>337</v>
      </c>
      <c r="G293" s="34">
        <v>160</v>
      </c>
      <c r="H293" s="34">
        <v>48</v>
      </c>
    </row>
    <row r="294" spans="1:8" ht="15" customHeight="1" x14ac:dyDescent="0.15">
      <c r="A294" s="21"/>
      <c r="B294" s="21"/>
      <c r="C294" s="28" t="s">
        <v>64</v>
      </c>
      <c r="D294" s="34">
        <v>112</v>
      </c>
      <c r="E294" s="34">
        <v>42</v>
      </c>
      <c r="F294" s="34">
        <v>41</v>
      </c>
      <c r="G294" s="34">
        <v>19</v>
      </c>
      <c r="H294" s="34">
        <v>10</v>
      </c>
    </row>
    <row r="295" spans="1:8" ht="15" customHeight="1" x14ac:dyDescent="0.15">
      <c r="A295" s="21"/>
      <c r="B295" s="22"/>
      <c r="C295" s="27" t="s">
        <v>5</v>
      </c>
      <c r="D295" s="34">
        <v>34</v>
      </c>
      <c r="E295" s="34">
        <v>5</v>
      </c>
      <c r="F295" s="34">
        <v>15</v>
      </c>
      <c r="G295" s="34">
        <v>8</v>
      </c>
      <c r="H295" s="34">
        <v>6</v>
      </c>
    </row>
    <row r="296" spans="1:8" ht="15" customHeight="1" x14ac:dyDescent="0.15">
      <c r="A296" s="21"/>
      <c r="B296" s="20" t="s">
        <v>12</v>
      </c>
      <c r="C296" s="29" t="s">
        <v>71</v>
      </c>
      <c r="D296" s="34">
        <v>27</v>
      </c>
      <c r="E296" s="34">
        <v>15</v>
      </c>
      <c r="F296" s="34">
        <v>11</v>
      </c>
      <c r="G296" s="34">
        <v>0</v>
      </c>
      <c r="H296" s="34">
        <v>1</v>
      </c>
    </row>
    <row r="297" spans="1:8" ht="15" customHeight="1" x14ac:dyDescent="0.15">
      <c r="A297" s="21"/>
      <c r="B297" s="20" t="s">
        <v>10</v>
      </c>
      <c r="C297" s="28" t="s">
        <v>70</v>
      </c>
      <c r="D297" s="34">
        <v>46</v>
      </c>
      <c r="E297" s="34">
        <v>30</v>
      </c>
      <c r="F297" s="34">
        <v>14</v>
      </c>
      <c r="G297" s="34">
        <v>1</v>
      </c>
      <c r="H297" s="34">
        <v>1</v>
      </c>
    </row>
    <row r="298" spans="1:8" ht="15" customHeight="1" x14ac:dyDescent="0.15">
      <c r="A298" s="21"/>
      <c r="B298" s="20" t="s">
        <v>8</v>
      </c>
      <c r="C298" s="28" t="s">
        <v>69</v>
      </c>
      <c r="D298" s="34">
        <v>153</v>
      </c>
      <c r="E298" s="34">
        <v>91</v>
      </c>
      <c r="F298" s="34">
        <v>55</v>
      </c>
      <c r="G298" s="34">
        <v>3</v>
      </c>
      <c r="H298" s="34">
        <v>4</v>
      </c>
    </row>
    <row r="299" spans="1:8" ht="15" customHeight="1" x14ac:dyDescent="0.15">
      <c r="A299" s="21"/>
      <c r="B299" s="21"/>
      <c r="C299" s="28" t="s">
        <v>68</v>
      </c>
      <c r="D299" s="34">
        <v>145</v>
      </c>
      <c r="E299" s="34">
        <v>75</v>
      </c>
      <c r="F299" s="34">
        <v>60</v>
      </c>
      <c r="G299" s="34">
        <v>6</v>
      </c>
      <c r="H299" s="34">
        <v>4</v>
      </c>
    </row>
    <row r="300" spans="1:8" ht="15" customHeight="1" x14ac:dyDescent="0.15">
      <c r="A300" s="21"/>
      <c r="B300" s="21"/>
      <c r="C300" s="28" t="s">
        <v>67</v>
      </c>
      <c r="D300" s="34">
        <v>136</v>
      </c>
      <c r="E300" s="34">
        <v>79</v>
      </c>
      <c r="F300" s="34">
        <v>47</v>
      </c>
      <c r="G300" s="34">
        <v>9</v>
      </c>
      <c r="H300" s="34">
        <v>1</v>
      </c>
    </row>
    <row r="301" spans="1:8" ht="15" customHeight="1" x14ac:dyDescent="0.15">
      <c r="A301" s="21"/>
      <c r="B301" s="21"/>
      <c r="C301" s="28" t="s">
        <v>66</v>
      </c>
      <c r="D301" s="34">
        <v>120</v>
      </c>
      <c r="E301" s="34">
        <v>60</v>
      </c>
      <c r="F301" s="34">
        <v>50</v>
      </c>
      <c r="G301" s="34">
        <v>5</v>
      </c>
      <c r="H301" s="34">
        <v>5</v>
      </c>
    </row>
    <row r="302" spans="1:8" ht="15" customHeight="1" x14ac:dyDescent="0.15">
      <c r="A302" s="21"/>
      <c r="B302" s="21"/>
      <c r="C302" s="28" t="s">
        <v>65</v>
      </c>
      <c r="D302" s="34">
        <v>89</v>
      </c>
      <c r="E302" s="34">
        <v>42</v>
      </c>
      <c r="F302" s="34">
        <v>34</v>
      </c>
      <c r="G302" s="34">
        <v>6</v>
      </c>
      <c r="H302" s="34">
        <v>7</v>
      </c>
    </row>
    <row r="303" spans="1:8" ht="15" customHeight="1" x14ac:dyDescent="0.15">
      <c r="A303" s="21"/>
      <c r="B303" s="21"/>
      <c r="C303" s="28" t="s">
        <v>64</v>
      </c>
      <c r="D303" s="34">
        <v>10</v>
      </c>
      <c r="E303" s="34">
        <v>6</v>
      </c>
      <c r="F303" s="34">
        <v>2</v>
      </c>
      <c r="G303" s="34">
        <v>1</v>
      </c>
      <c r="H303" s="34">
        <v>1</v>
      </c>
    </row>
    <row r="304" spans="1:8" ht="15" customHeight="1" x14ac:dyDescent="0.15">
      <c r="A304" s="21"/>
      <c r="B304" s="22"/>
      <c r="C304" s="27" t="s">
        <v>5</v>
      </c>
      <c r="D304" s="34">
        <v>0</v>
      </c>
      <c r="E304" s="34">
        <v>0</v>
      </c>
      <c r="F304" s="34">
        <v>0</v>
      </c>
      <c r="G304" s="34">
        <v>0</v>
      </c>
      <c r="H304" s="34">
        <v>0</v>
      </c>
    </row>
    <row r="305" spans="1:8" ht="15" customHeight="1" x14ac:dyDescent="0.15">
      <c r="A305" s="21"/>
      <c r="B305" s="20" t="s">
        <v>28</v>
      </c>
      <c r="C305" s="29" t="s">
        <v>71</v>
      </c>
      <c r="D305" s="34">
        <v>5</v>
      </c>
      <c r="E305" s="34">
        <v>0</v>
      </c>
      <c r="F305" s="34">
        <v>1</v>
      </c>
      <c r="G305" s="34">
        <v>2</v>
      </c>
      <c r="H305" s="34">
        <v>2</v>
      </c>
    </row>
    <row r="306" spans="1:8" ht="15" customHeight="1" x14ac:dyDescent="0.15">
      <c r="A306" s="21"/>
      <c r="B306" s="20" t="s">
        <v>27</v>
      </c>
      <c r="C306" s="28" t="s">
        <v>70</v>
      </c>
      <c r="D306" s="34">
        <v>13</v>
      </c>
      <c r="E306" s="34">
        <v>6</v>
      </c>
      <c r="F306" s="34">
        <v>4</v>
      </c>
      <c r="G306" s="34">
        <v>3</v>
      </c>
      <c r="H306" s="34">
        <v>0</v>
      </c>
    </row>
    <row r="307" spans="1:8" ht="15" customHeight="1" x14ac:dyDescent="0.15">
      <c r="A307" s="21"/>
      <c r="B307" s="20" t="s">
        <v>26</v>
      </c>
      <c r="C307" s="28" t="s">
        <v>69</v>
      </c>
      <c r="D307" s="34">
        <v>48</v>
      </c>
      <c r="E307" s="34">
        <v>14</v>
      </c>
      <c r="F307" s="34">
        <v>19</v>
      </c>
      <c r="G307" s="34">
        <v>9</v>
      </c>
      <c r="H307" s="34">
        <v>6</v>
      </c>
    </row>
    <row r="308" spans="1:8" ht="15" customHeight="1" x14ac:dyDescent="0.15">
      <c r="A308" s="21"/>
      <c r="B308" s="20"/>
      <c r="C308" s="28" t="s">
        <v>68</v>
      </c>
      <c r="D308" s="34">
        <v>137</v>
      </c>
      <c r="E308" s="34">
        <v>50</v>
      </c>
      <c r="F308" s="34">
        <v>53</v>
      </c>
      <c r="G308" s="34">
        <v>30</v>
      </c>
      <c r="H308" s="34">
        <v>4</v>
      </c>
    </row>
    <row r="309" spans="1:8" ht="15" customHeight="1" x14ac:dyDescent="0.15">
      <c r="A309" s="21"/>
      <c r="B309" s="21"/>
      <c r="C309" s="28" t="s">
        <v>67</v>
      </c>
      <c r="D309" s="34">
        <v>253</v>
      </c>
      <c r="E309" s="34">
        <v>89</v>
      </c>
      <c r="F309" s="34">
        <v>99</v>
      </c>
      <c r="G309" s="34">
        <v>47</v>
      </c>
      <c r="H309" s="34">
        <v>18</v>
      </c>
    </row>
    <row r="310" spans="1:8" ht="15" customHeight="1" x14ac:dyDescent="0.15">
      <c r="A310" s="21"/>
      <c r="B310" s="21"/>
      <c r="C310" s="28" t="s">
        <v>66</v>
      </c>
      <c r="D310" s="34">
        <v>388</v>
      </c>
      <c r="E310" s="34">
        <v>150</v>
      </c>
      <c r="F310" s="34">
        <v>166</v>
      </c>
      <c r="G310" s="34">
        <v>40</v>
      </c>
      <c r="H310" s="34">
        <v>32</v>
      </c>
    </row>
    <row r="311" spans="1:8" ht="15" customHeight="1" x14ac:dyDescent="0.15">
      <c r="A311" s="21"/>
      <c r="B311" s="21"/>
      <c r="C311" s="28" t="s">
        <v>65</v>
      </c>
      <c r="D311" s="34">
        <v>406</v>
      </c>
      <c r="E311" s="34">
        <v>150</v>
      </c>
      <c r="F311" s="34">
        <v>166</v>
      </c>
      <c r="G311" s="34">
        <v>66</v>
      </c>
      <c r="H311" s="34">
        <v>24</v>
      </c>
    </row>
    <row r="312" spans="1:8" ht="15" customHeight="1" x14ac:dyDescent="0.15">
      <c r="A312" s="21"/>
      <c r="B312" s="21"/>
      <c r="C312" s="28" t="s">
        <v>64</v>
      </c>
      <c r="D312" s="34">
        <v>52</v>
      </c>
      <c r="E312" s="34">
        <v>18</v>
      </c>
      <c r="F312" s="34">
        <v>23</v>
      </c>
      <c r="G312" s="34">
        <v>8</v>
      </c>
      <c r="H312" s="34">
        <v>3</v>
      </c>
    </row>
    <row r="313" spans="1:8" ht="15" customHeight="1" x14ac:dyDescent="0.15">
      <c r="A313" s="21"/>
      <c r="B313" s="22"/>
      <c r="C313" s="27" t="s">
        <v>5</v>
      </c>
      <c r="D313" s="34">
        <v>0</v>
      </c>
      <c r="E313" s="34">
        <v>0</v>
      </c>
      <c r="F313" s="34">
        <v>0</v>
      </c>
      <c r="G313" s="34">
        <v>0</v>
      </c>
      <c r="H313" s="34">
        <v>0</v>
      </c>
    </row>
    <row r="314" spans="1:8" ht="15" customHeight="1" x14ac:dyDescent="0.15">
      <c r="A314" s="21"/>
      <c r="B314" s="243" t="s">
        <v>25</v>
      </c>
      <c r="C314" s="29" t="s">
        <v>71</v>
      </c>
      <c r="D314" s="34">
        <v>7</v>
      </c>
      <c r="E314" s="34">
        <v>2</v>
      </c>
      <c r="F314" s="34">
        <v>2</v>
      </c>
      <c r="G314" s="34">
        <v>2</v>
      </c>
      <c r="H314" s="34">
        <v>1</v>
      </c>
    </row>
    <row r="315" spans="1:8" ht="15" customHeight="1" x14ac:dyDescent="0.15">
      <c r="A315" s="21"/>
      <c r="B315" s="244"/>
      <c r="C315" s="28" t="s">
        <v>70</v>
      </c>
      <c r="D315" s="34">
        <v>2</v>
      </c>
      <c r="E315" s="34">
        <v>2</v>
      </c>
      <c r="F315" s="34">
        <v>0</v>
      </c>
      <c r="G315" s="34">
        <v>0</v>
      </c>
      <c r="H315" s="34">
        <v>0</v>
      </c>
    </row>
    <row r="316" spans="1:8" ht="15" customHeight="1" x14ac:dyDescent="0.15">
      <c r="A316" s="21"/>
      <c r="B316" s="244"/>
      <c r="C316" s="28" t="s">
        <v>69</v>
      </c>
      <c r="D316" s="34">
        <v>7</v>
      </c>
      <c r="E316" s="34">
        <v>0</v>
      </c>
      <c r="F316" s="34">
        <v>3</v>
      </c>
      <c r="G316" s="34">
        <v>4</v>
      </c>
      <c r="H316" s="34">
        <v>0</v>
      </c>
    </row>
    <row r="317" spans="1:8" ht="15" customHeight="1" x14ac:dyDescent="0.15">
      <c r="A317" s="21"/>
      <c r="B317" s="244"/>
      <c r="C317" s="28" t="s">
        <v>68</v>
      </c>
      <c r="D317" s="34">
        <v>31</v>
      </c>
      <c r="E317" s="34">
        <v>6</v>
      </c>
      <c r="F317" s="34">
        <v>13</v>
      </c>
      <c r="G317" s="34">
        <v>10</v>
      </c>
      <c r="H317" s="34">
        <v>2</v>
      </c>
    </row>
    <row r="318" spans="1:8" ht="15" customHeight="1" x14ac:dyDescent="0.15">
      <c r="A318" s="21"/>
      <c r="B318" s="244"/>
      <c r="C318" s="28" t="s">
        <v>67</v>
      </c>
      <c r="D318" s="34">
        <v>89</v>
      </c>
      <c r="E318" s="34">
        <v>26</v>
      </c>
      <c r="F318" s="34">
        <v>30</v>
      </c>
      <c r="G318" s="34">
        <v>20</v>
      </c>
      <c r="H318" s="34">
        <v>13</v>
      </c>
    </row>
    <row r="319" spans="1:8" ht="15" customHeight="1" x14ac:dyDescent="0.15">
      <c r="A319" s="21"/>
      <c r="B319" s="244"/>
      <c r="C319" s="28" t="s">
        <v>66</v>
      </c>
      <c r="D319" s="34">
        <v>463</v>
      </c>
      <c r="E319" s="34">
        <v>114</v>
      </c>
      <c r="F319" s="34">
        <v>196</v>
      </c>
      <c r="G319" s="34">
        <v>121</v>
      </c>
      <c r="H319" s="34">
        <v>32</v>
      </c>
    </row>
    <row r="320" spans="1:8" ht="15" customHeight="1" x14ac:dyDescent="0.15">
      <c r="A320" s="21"/>
      <c r="B320" s="21"/>
      <c r="C320" s="28" t="s">
        <v>65</v>
      </c>
      <c r="D320" s="34">
        <v>330</v>
      </c>
      <c r="E320" s="34">
        <v>97</v>
      </c>
      <c r="F320" s="34">
        <v>132</v>
      </c>
      <c r="G320" s="34">
        <v>85</v>
      </c>
      <c r="H320" s="34">
        <v>16</v>
      </c>
    </row>
    <row r="321" spans="1:8" ht="15" customHeight="1" x14ac:dyDescent="0.15">
      <c r="A321" s="21"/>
      <c r="B321" s="21"/>
      <c r="C321" s="28" t="s">
        <v>64</v>
      </c>
      <c r="D321" s="34">
        <v>48</v>
      </c>
      <c r="E321" s="34">
        <v>17</v>
      </c>
      <c r="F321" s="34">
        <v>15</v>
      </c>
      <c r="G321" s="34">
        <v>10</v>
      </c>
      <c r="H321" s="34">
        <v>6</v>
      </c>
    </row>
    <row r="322" spans="1:8" ht="15" customHeight="1" x14ac:dyDescent="0.15">
      <c r="A322" s="18"/>
      <c r="B322" s="22"/>
      <c r="C322" s="27" t="s">
        <v>5</v>
      </c>
      <c r="D322" s="34">
        <v>34</v>
      </c>
      <c r="E322" s="34">
        <v>5</v>
      </c>
      <c r="F322" s="34">
        <v>15</v>
      </c>
      <c r="G322" s="34">
        <v>8</v>
      </c>
      <c r="H322" s="34">
        <v>6</v>
      </c>
    </row>
    <row r="323" spans="1:8" ht="15" customHeight="1" x14ac:dyDescent="0.15">
      <c r="A323" s="21" t="s">
        <v>63</v>
      </c>
      <c r="B323" s="23" t="s">
        <v>17</v>
      </c>
      <c r="C323" s="28" t="s">
        <v>61</v>
      </c>
      <c r="D323" s="34">
        <v>211</v>
      </c>
      <c r="E323" s="34">
        <v>66</v>
      </c>
      <c r="F323" s="34">
        <v>82</v>
      </c>
      <c r="G323" s="34">
        <v>49</v>
      </c>
      <c r="H323" s="34">
        <v>14</v>
      </c>
    </row>
    <row r="324" spans="1:8" ht="15" customHeight="1" x14ac:dyDescent="0.15">
      <c r="A324" s="25" t="s">
        <v>62</v>
      </c>
      <c r="B324" s="20" t="s">
        <v>15</v>
      </c>
      <c r="C324" s="28" t="s">
        <v>60</v>
      </c>
      <c r="D324" s="34">
        <v>579</v>
      </c>
      <c r="E324" s="34">
        <v>176</v>
      </c>
      <c r="F324" s="34">
        <v>236</v>
      </c>
      <c r="G324" s="34">
        <v>128</v>
      </c>
      <c r="H324" s="34">
        <v>39</v>
      </c>
    </row>
    <row r="325" spans="1:8" ht="15" customHeight="1" x14ac:dyDescent="0.15">
      <c r="A325" s="21"/>
      <c r="B325" s="20"/>
      <c r="C325" s="28" t="s">
        <v>59</v>
      </c>
      <c r="D325" s="34">
        <v>650</v>
      </c>
      <c r="E325" s="34">
        <v>222</v>
      </c>
      <c r="F325" s="34">
        <v>265</v>
      </c>
      <c r="G325" s="34">
        <v>118</v>
      </c>
      <c r="H325" s="34">
        <v>45</v>
      </c>
    </row>
    <row r="326" spans="1:8" ht="15" customHeight="1" x14ac:dyDescent="0.15">
      <c r="A326" s="21"/>
      <c r="B326" s="21"/>
      <c r="C326" s="28" t="s">
        <v>58</v>
      </c>
      <c r="D326" s="34">
        <v>487</v>
      </c>
      <c r="E326" s="34">
        <v>172</v>
      </c>
      <c r="F326" s="34">
        <v>202</v>
      </c>
      <c r="G326" s="34">
        <v>87</v>
      </c>
      <c r="H326" s="34">
        <v>26</v>
      </c>
    </row>
    <row r="327" spans="1:8" ht="15" customHeight="1" x14ac:dyDescent="0.15">
      <c r="A327" s="21"/>
      <c r="B327" s="21"/>
      <c r="C327" s="28" t="s">
        <v>57</v>
      </c>
      <c r="D327" s="34">
        <v>347</v>
      </c>
      <c r="E327" s="34">
        <v>148</v>
      </c>
      <c r="F327" s="34">
        <v>145</v>
      </c>
      <c r="G327" s="34">
        <v>40</v>
      </c>
      <c r="H327" s="34">
        <v>14</v>
      </c>
    </row>
    <row r="328" spans="1:8" ht="15" customHeight="1" x14ac:dyDescent="0.15">
      <c r="A328" s="21"/>
      <c r="B328" s="21"/>
      <c r="C328" s="28" t="s">
        <v>56</v>
      </c>
      <c r="D328" s="34">
        <v>340</v>
      </c>
      <c r="E328" s="34">
        <v>156</v>
      </c>
      <c r="F328" s="34">
        <v>131</v>
      </c>
      <c r="G328" s="34">
        <v>38</v>
      </c>
      <c r="H328" s="34">
        <v>15</v>
      </c>
    </row>
    <row r="329" spans="1:8" ht="15" customHeight="1" x14ac:dyDescent="0.15">
      <c r="A329" s="21"/>
      <c r="B329" s="21"/>
      <c r="C329" s="28" t="s">
        <v>55</v>
      </c>
      <c r="D329" s="34">
        <v>290</v>
      </c>
      <c r="E329" s="34">
        <v>142</v>
      </c>
      <c r="F329" s="34">
        <v>106</v>
      </c>
      <c r="G329" s="34">
        <v>22</v>
      </c>
      <c r="H329" s="34">
        <v>20</v>
      </c>
    </row>
    <row r="330" spans="1:8" ht="15" customHeight="1" x14ac:dyDescent="0.15">
      <c r="A330" s="21"/>
      <c r="B330" s="21"/>
      <c r="C330" s="28" t="s">
        <v>54</v>
      </c>
      <c r="D330" s="34">
        <v>101</v>
      </c>
      <c r="E330" s="34">
        <v>48</v>
      </c>
      <c r="F330" s="34">
        <v>36</v>
      </c>
      <c r="G330" s="34">
        <v>6</v>
      </c>
      <c r="H330" s="34">
        <v>11</v>
      </c>
    </row>
    <row r="331" spans="1:8" ht="15" customHeight="1" x14ac:dyDescent="0.15">
      <c r="A331" s="21"/>
      <c r="B331" s="21"/>
      <c r="C331" s="28" t="s">
        <v>53</v>
      </c>
      <c r="D331" s="34">
        <v>76</v>
      </c>
      <c r="E331" s="34">
        <v>39</v>
      </c>
      <c r="F331" s="34">
        <v>23</v>
      </c>
      <c r="G331" s="34">
        <v>10</v>
      </c>
      <c r="H331" s="34">
        <v>4</v>
      </c>
    </row>
    <row r="332" spans="1:8" ht="15" customHeight="1" x14ac:dyDescent="0.15">
      <c r="A332" s="21"/>
      <c r="B332" s="22"/>
      <c r="C332" s="27" t="s">
        <v>32</v>
      </c>
      <c r="D332" s="34">
        <v>35</v>
      </c>
      <c r="E332" s="34">
        <v>16</v>
      </c>
      <c r="F332" s="34">
        <v>9</v>
      </c>
      <c r="G332" s="34">
        <v>7</v>
      </c>
      <c r="H332" s="34">
        <v>3</v>
      </c>
    </row>
    <row r="333" spans="1:8" ht="15" customHeight="1" x14ac:dyDescent="0.15">
      <c r="A333" s="21"/>
      <c r="B333" s="20" t="s">
        <v>12</v>
      </c>
      <c r="C333" s="28" t="s">
        <v>61</v>
      </c>
      <c r="D333" s="34">
        <v>0</v>
      </c>
      <c r="E333" s="34">
        <v>0</v>
      </c>
      <c r="F333" s="34">
        <v>0</v>
      </c>
      <c r="G333" s="34">
        <v>0</v>
      </c>
      <c r="H333" s="34">
        <v>0</v>
      </c>
    </row>
    <row r="334" spans="1:8" ht="15" customHeight="1" x14ac:dyDescent="0.15">
      <c r="A334" s="21"/>
      <c r="B334" s="20" t="s">
        <v>10</v>
      </c>
      <c r="C334" s="28" t="s">
        <v>60</v>
      </c>
      <c r="D334" s="34">
        <v>24</v>
      </c>
      <c r="E334" s="34">
        <v>7</v>
      </c>
      <c r="F334" s="34">
        <v>13</v>
      </c>
      <c r="G334" s="34">
        <v>2</v>
      </c>
      <c r="H334" s="34">
        <v>2</v>
      </c>
    </row>
    <row r="335" spans="1:8" ht="15" customHeight="1" x14ac:dyDescent="0.15">
      <c r="A335" s="21"/>
      <c r="B335" s="20" t="s">
        <v>8</v>
      </c>
      <c r="C335" s="28" t="s">
        <v>59</v>
      </c>
      <c r="D335" s="34">
        <v>62</v>
      </c>
      <c r="E335" s="34">
        <v>27</v>
      </c>
      <c r="F335" s="34">
        <v>32</v>
      </c>
      <c r="G335" s="34">
        <v>3</v>
      </c>
      <c r="H335" s="34">
        <v>0</v>
      </c>
    </row>
    <row r="336" spans="1:8" ht="15" customHeight="1" x14ac:dyDescent="0.15">
      <c r="A336" s="21"/>
      <c r="B336" s="21"/>
      <c r="C336" s="28" t="s">
        <v>58</v>
      </c>
      <c r="D336" s="34">
        <v>92</v>
      </c>
      <c r="E336" s="34">
        <v>48</v>
      </c>
      <c r="F336" s="34">
        <v>35</v>
      </c>
      <c r="G336" s="34">
        <v>5</v>
      </c>
      <c r="H336" s="34">
        <v>4</v>
      </c>
    </row>
    <row r="337" spans="1:8" ht="15" customHeight="1" x14ac:dyDescent="0.15">
      <c r="A337" s="21"/>
      <c r="B337" s="21"/>
      <c r="C337" s="28" t="s">
        <v>57</v>
      </c>
      <c r="D337" s="34">
        <v>129</v>
      </c>
      <c r="E337" s="34">
        <v>82</v>
      </c>
      <c r="F337" s="34">
        <v>41</v>
      </c>
      <c r="G337" s="34">
        <v>6</v>
      </c>
      <c r="H337" s="34">
        <v>0</v>
      </c>
    </row>
    <row r="338" spans="1:8" ht="15" customHeight="1" x14ac:dyDescent="0.15">
      <c r="A338" s="21"/>
      <c r="B338" s="21"/>
      <c r="C338" s="28" t="s">
        <v>56</v>
      </c>
      <c r="D338" s="34">
        <v>165</v>
      </c>
      <c r="E338" s="34">
        <v>89</v>
      </c>
      <c r="F338" s="34">
        <v>67</v>
      </c>
      <c r="G338" s="34">
        <v>6</v>
      </c>
      <c r="H338" s="34">
        <v>3</v>
      </c>
    </row>
    <row r="339" spans="1:8" ht="15" customHeight="1" x14ac:dyDescent="0.15">
      <c r="A339" s="21"/>
      <c r="B339" s="21"/>
      <c r="C339" s="28" t="s">
        <v>55</v>
      </c>
      <c r="D339" s="34">
        <v>143</v>
      </c>
      <c r="E339" s="34">
        <v>78</v>
      </c>
      <c r="F339" s="34">
        <v>51</v>
      </c>
      <c r="G339" s="34">
        <v>6</v>
      </c>
      <c r="H339" s="34">
        <v>8</v>
      </c>
    </row>
    <row r="340" spans="1:8" ht="15" customHeight="1" x14ac:dyDescent="0.15">
      <c r="A340" s="21"/>
      <c r="B340" s="21"/>
      <c r="C340" s="28" t="s">
        <v>54</v>
      </c>
      <c r="D340" s="34">
        <v>60</v>
      </c>
      <c r="E340" s="34">
        <v>35</v>
      </c>
      <c r="F340" s="34">
        <v>19</v>
      </c>
      <c r="G340" s="34">
        <v>1</v>
      </c>
      <c r="H340" s="34">
        <v>5</v>
      </c>
    </row>
    <row r="341" spans="1:8" ht="15" customHeight="1" x14ac:dyDescent="0.15">
      <c r="A341" s="21"/>
      <c r="B341" s="21"/>
      <c r="C341" s="28" t="s">
        <v>53</v>
      </c>
      <c r="D341" s="34">
        <v>47</v>
      </c>
      <c r="E341" s="34">
        <v>30</v>
      </c>
      <c r="F341" s="34">
        <v>13</v>
      </c>
      <c r="G341" s="34">
        <v>2</v>
      </c>
      <c r="H341" s="34">
        <v>2</v>
      </c>
    </row>
    <row r="342" spans="1:8" ht="15" customHeight="1" x14ac:dyDescent="0.15">
      <c r="A342" s="21"/>
      <c r="B342" s="22"/>
      <c r="C342" s="27" t="s">
        <v>32</v>
      </c>
      <c r="D342" s="34">
        <v>4</v>
      </c>
      <c r="E342" s="34">
        <v>2</v>
      </c>
      <c r="F342" s="34">
        <v>2</v>
      </c>
      <c r="G342" s="34">
        <v>0</v>
      </c>
      <c r="H342" s="34">
        <v>0</v>
      </c>
    </row>
    <row r="343" spans="1:8" ht="15" customHeight="1" x14ac:dyDescent="0.15">
      <c r="A343" s="21"/>
      <c r="B343" s="20" t="s">
        <v>28</v>
      </c>
      <c r="C343" s="28" t="s">
        <v>61</v>
      </c>
      <c r="D343" s="34">
        <v>172</v>
      </c>
      <c r="E343" s="34">
        <v>59</v>
      </c>
      <c r="F343" s="34">
        <v>66</v>
      </c>
      <c r="G343" s="34">
        <v>36</v>
      </c>
      <c r="H343" s="34">
        <v>11</v>
      </c>
    </row>
    <row r="344" spans="1:8" ht="15" customHeight="1" x14ac:dyDescent="0.15">
      <c r="A344" s="21"/>
      <c r="B344" s="20" t="s">
        <v>27</v>
      </c>
      <c r="C344" s="28" t="s">
        <v>60</v>
      </c>
      <c r="D344" s="34">
        <v>367</v>
      </c>
      <c r="E344" s="34">
        <v>128</v>
      </c>
      <c r="F344" s="34">
        <v>151</v>
      </c>
      <c r="G344" s="34">
        <v>65</v>
      </c>
      <c r="H344" s="34">
        <v>23</v>
      </c>
    </row>
    <row r="345" spans="1:8" ht="15" customHeight="1" x14ac:dyDescent="0.15">
      <c r="A345" s="21"/>
      <c r="B345" s="20" t="s">
        <v>26</v>
      </c>
      <c r="C345" s="28" t="s">
        <v>59</v>
      </c>
      <c r="D345" s="34">
        <v>313</v>
      </c>
      <c r="E345" s="34">
        <v>118</v>
      </c>
      <c r="F345" s="34">
        <v>131</v>
      </c>
      <c r="G345" s="34">
        <v>47</v>
      </c>
      <c r="H345" s="34">
        <v>17</v>
      </c>
    </row>
    <row r="346" spans="1:8" ht="15" customHeight="1" x14ac:dyDescent="0.15">
      <c r="A346" s="21"/>
      <c r="B346" s="20"/>
      <c r="C346" s="28" t="s">
        <v>58</v>
      </c>
      <c r="D346" s="34">
        <v>178</v>
      </c>
      <c r="E346" s="34">
        <v>61</v>
      </c>
      <c r="F346" s="34">
        <v>83</v>
      </c>
      <c r="G346" s="34">
        <v>23</v>
      </c>
      <c r="H346" s="34">
        <v>11</v>
      </c>
    </row>
    <row r="347" spans="1:8" ht="15" customHeight="1" x14ac:dyDescent="0.15">
      <c r="A347" s="21"/>
      <c r="B347" s="21"/>
      <c r="C347" s="28" t="s">
        <v>57</v>
      </c>
      <c r="D347" s="34">
        <v>96</v>
      </c>
      <c r="E347" s="34">
        <v>36</v>
      </c>
      <c r="F347" s="34">
        <v>39</v>
      </c>
      <c r="G347" s="34">
        <v>14</v>
      </c>
      <c r="H347" s="34">
        <v>7</v>
      </c>
    </row>
    <row r="348" spans="1:8" ht="15" customHeight="1" x14ac:dyDescent="0.15">
      <c r="A348" s="21"/>
      <c r="B348" s="21"/>
      <c r="C348" s="28" t="s">
        <v>56</v>
      </c>
      <c r="D348" s="34">
        <v>69</v>
      </c>
      <c r="E348" s="34">
        <v>31</v>
      </c>
      <c r="F348" s="34">
        <v>23</v>
      </c>
      <c r="G348" s="34">
        <v>8</v>
      </c>
      <c r="H348" s="34">
        <v>7</v>
      </c>
    </row>
    <row r="349" spans="1:8" ht="15" customHeight="1" x14ac:dyDescent="0.15">
      <c r="A349" s="21"/>
      <c r="B349" s="21"/>
      <c r="C349" s="28" t="s">
        <v>55</v>
      </c>
      <c r="D349" s="34">
        <v>50</v>
      </c>
      <c r="E349" s="34">
        <v>26</v>
      </c>
      <c r="F349" s="34">
        <v>16</v>
      </c>
      <c r="G349" s="34">
        <v>4</v>
      </c>
      <c r="H349" s="34">
        <v>4</v>
      </c>
    </row>
    <row r="350" spans="1:8" ht="15" customHeight="1" x14ac:dyDescent="0.15">
      <c r="A350" s="21"/>
      <c r="B350" s="21"/>
      <c r="C350" s="28" t="s">
        <v>54</v>
      </c>
      <c r="D350" s="34">
        <v>18</v>
      </c>
      <c r="E350" s="34">
        <v>4</v>
      </c>
      <c r="F350" s="34">
        <v>6</v>
      </c>
      <c r="G350" s="34">
        <v>3</v>
      </c>
      <c r="H350" s="34">
        <v>5</v>
      </c>
    </row>
    <row r="351" spans="1:8" ht="15" customHeight="1" x14ac:dyDescent="0.15">
      <c r="A351" s="21"/>
      <c r="B351" s="21"/>
      <c r="C351" s="28" t="s">
        <v>53</v>
      </c>
      <c r="D351" s="34">
        <v>18</v>
      </c>
      <c r="E351" s="34">
        <v>4</v>
      </c>
      <c r="F351" s="34">
        <v>9</v>
      </c>
      <c r="G351" s="34">
        <v>3</v>
      </c>
      <c r="H351" s="34">
        <v>2</v>
      </c>
    </row>
    <row r="352" spans="1:8" ht="15" customHeight="1" x14ac:dyDescent="0.15">
      <c r="A352" s="21"/>
      <c r="B352" s="22"/>
      <c r="C352" s="27" t="s">
        <v>32</v>
      </c>
      <c r="D352" s="34">
        <v>21</v>
      </c>
      <c r="E352" s="34">
        <v>10</v>
      </c>
      <c r="F352" s="34">
        <v>7</v>
      </c>
      <c r="G352" s="34">
        <v>2</v>
      </c>
      <c r="H352" s="34">
        <v>2</v>
      </c>
    </row>
    <row r="353" spans="1:8" ht="15" customHeight="1" x14ac:dyDescent="0.15">
      <c r="A353" s="21"/>
      <c r="B353" s="243" t="s">
        <v>25</v>
      </c>
      <c r="C353" s="28" t="s">
        <v>61</v>
      </c>
      <c r="D353" s="34">
        <v>39</v>
      </c>
      <c r="E353" s="34">
        <v>7</v>
      </c>
      <c r="F353" s="34">
        <v>16</v>
      </c>
      <c r="G353" s="34">
        <v>13</v>
      </c>
      <c r="H353" s="34">
        <v>3</v>
      </c>
    </row>
    <row r="354" spans="1:8" ht="15" customHeight="1" x14ac:dyDescent="0.15">
      <c r="A354" s="21"/>
      <c r="B354" s="244"/>
      <c r="C354" s="28" t="s">
        <v>60</v>
      </c>
      <c r="D354" s="34">
        <v>183</v>
      </c>
      <c r="E354" s="34">
        <v>40</v>
      </c>
      <c r="F354" s="34">
        <v>71</v>
      </c>
      <c r="G354" s="34">
        <v>58</v>
      </c>
      <c r="H354" s="34">
        <v>14</v>
      </c>
    </row>
    <row r="355" spans="1:8" ht="15" customHeight="1" x14ac:dyDescent="0.15">
      <c r="A355" s="21"/>
      <c r="B355" s="244"/>
      <c r="C355" s="28" t="s">
        <v>59</v>
      </c>
      <c r="D355" s="34">
        <v>268</v>
      </c>
      <c r="E355" s="34">
        <v>73</v>
      </c>
      <c r="F355" s="34">
        <v>100</v>
      </c>
      <c r="G355" s="34">
        <v>67</v>
      </c>
      <c r="H355" s="34">
        <v>28</v>
      </c>
    </row>
    <row r="356" spans="1:8" ht="15" customHeight="1" x14ac:dyDescent="0.15">
      <c r="A356" s="21"/>
      <c r="B356" s="244"/>
      <c r="C356" s="28" t="s">
        <v>58</v>
      </c>
      <c r="D356" s="34">
        <v>203</v>
      </c>
      <c r="E356" s="34">
        <v>55</v>
      </c>
      <c r="F356" s="34">
        <v>78</v>
      </c>
      <c r="G356" s="34">
        <v>59</v>
      </c>
      <c r="H356" s="34">
        <v>11</v>
      </c>
    </row>
    <row r="357" spans="1:8" ht="15" customHeight="1" x14ac:dyDescent="0.15">
      <c r="A357" s="21"/>
      <c r="B357" s="244"/>
      <c r="C357" s="28" t="s">
        <v>57</v>
      </c>
      <c r="D357" s="34">
        <v>108</v>
      </c>
      <c r="E357" s="34">
        <v>25</v>
      </c>
      <c r="F357" s="34">
        <v>58</v>
      </c>
      <c r="G357" s="34">
        <v>18</v>
      </c>
      <c r="H357" s="34">
        <v>7</v>
      </c>
    </row>
    <row r="358" spans="1:8" ht="15" customHeight="1" x14ac:dyDescent="0.15">
      <c r="A358" s="21"/>
      <c r="B358" s="244"/>
      <c r="C358" s="28" t="s">
        <v>56</v>
      </c>
      <c r="D358" s="34">
        <v>94</v>
      </c>
      <c r="E358" s="34">
        <v>29</v>
      </c>
      <c r="F358" s="34">
        <v>38</v>
      </c>
      <c r="G358" s="34">
        <v>22</v>
      </c>
      <c r="H358" s="34">
        <v>5</v>
      </c>
    </row>
    <row r="359" spans="1:8" ht="15" customHeight="1" x14ac:dyDescent="0.15">
      <c r="A359" s="21"/>
      <c r="B359" s="21"/>
      <c r="C359" s="28" t="s">
        <v>55</v>
      </c>
      <c r="D359" s="34">
        <v>75</v>
      </c>
      <c r="E359" s="34">
        <v>25</v>
      </c>
      <c r="F359" s="34">
        <v>33</v>
      </c>
      <c r="G359" s="34">
        <v>11</v>
      </c>
      <c r="H359" s="34">
        <v>6</v>
      </c>
    </row>
    <row r="360" spans="1:8" ht="15" customHeight="1" x14ac:dyDescent="0.15">
      <c r="A360" s="21"/>
      <c r="B360" s="21"/>
      <c r="C360" s="28" t="s">
        <v>54</v>
      </c>
      <c r="D360" s="34">
        <v>20</v>
      </c>
      <c r="E360" s="34">
        <v>6</v>
      </c>
      <c r="F360" s="34">
        <v>11</v>
      </c>
      <c r="G360" s="34">
        <v>2</v>
      </c>
      <c r="H360" s="34">
        <v>1</v>
      </c>
    </row>
    <row r="361" spans="1:8" ht="15" customHeight="1" x14ac:dyDescent="0.15">
      <c r="A361" s="21"/>
      <c r="B361" s="21"/>
      <c r="C361" s="28" t="s">
        <v>53</v>
      </c>
      <c r="D361" s="34">
        <v>11</v>
      </c>
      <c r="E361" s="34">
        <v>5</v>
      </c>
      <c r="F361" s="34">
        <v>1</v>
      </c>
      <c r="G361" s="34">
        <v>5</v>
      </c>
      <c r="H361" s="34">
        <v>0</v>
      </c>
    </row>
    <row r="362" spans="1:8" ht="15" customHeight="1" x14ac:dyDescent="0.15">
      <c r="A362" s="18"/>
      <c r="B362" s="22"/>
      <c r="C362" s="27" t="s">
        <v>32</v>
      </c>
      <c r="D362" s="34">
        <v>10</v>
      </c>
      <c r="E362" s="34">
        <v>4</v>
      </c>
      <c r="F362" s="34">
        <v>0</v>
      </c>
      <c r="G362" s="34">
        <v>5</v>
      </c>
      <c r="H362" s="34">
        <v>1</v>
      </c>
    </row>
    <row r="363" spans="1:8" ht="15" customHeight="1" x14ac:dyDescent="0.15">
      <c r="A363" s="21" t="s">
        <v>52</v>
      </c>
      <c r="B363" s="23" t="s">
        <v>17</v>
      </c>
      <c r="C363" s="28" t="s">
        <v>49</v>
      </c>
      <c r="D363" s="34">
        <v>439</v>
      </c>
      <c r="E363" s="34">
        <v>150</v>
      </c>
      <c r="F363" s="34">
        <v>189</v>
      </c>
      <c r="G363" s="34">
        <v>84</v>
      </c>
      <c r="H363" s="34">
        <v>16</v>
      </c>
    </row>
    <row r="364" spans="1:8" ht="15" customHeight="1" x14ac:dyDescent="0.15">
      <c r="A364" s="25" t="s">
        <v>51</v>
      </c>
      <c r="B364" s="20" t="s">
        <v>15</v>
      </c>
      <c r="C364" s="28" t="s">
        <v>48</v>
      </c>
      <c r="D364" s="34">
        <v>335</v>
      </c>
      <c r="E364" s="34">
        <v>104</v>
      </c>
      <c r="F364" s="34">
        <v>142</v>
      </c>
      <c r="G364" s="34">
        <v>72</v>
      </c>
      <c r="H364" s="34">
        <v>17</v>
      </c>
    </row>
    <row r="365" spans="1:8" ht="15" customHeight="1" x14ac:dyDescent="0.15">
      <c r="A365" s="21" t="s">
        <v>50</v>
      </c>
      <c r="B365" s="20"/>
      <c r="C365" s="28" t="s">
        <v>47</v>
      </c>
      <c r="D365" s="34">
        <v>325</v>
      </c>
      <c r="E365" s="34">
        <v>115</v>
      </c>
      <c r="F365" s="34">
        <v>132</v>
      </c>
      <c r="G365" s="34">
        <v>62</v>
      </c>
      <c r="H365" s="34">
        <v>16</v>
      </c>
    </row>
    <row r="366" spans="1:8" ht="15" customHeight="1" x14ac:dyDescent="0.15">
      <c r="A366" s="21"/>
      <c r="B366" s="21"/>
      <c r="C366" s="28" t="s">
        <v>46</v>
      </c>
      <c r="D366" s="34">
        <v>215</v>
      </c>
      <c r="E366" s="34">
        <v>76</v>
      </c>
      <c r="F366" s="34">
        <v>90</v>
      </c>
      <c r="G366" s="34">
        <v>36</v>
      </c>
      <c r="H366" s="34">
        <v>13</v>
      </c>
    </row>
    <row r="367" spans="1:8" ht="15" customHeight="1" x14ac:dyDescent="0.15">
      <c r="A367" s="21"/>
      <c r="B367" s="21"/>
      <c r="C367" s="28" t="s">
        <v>45</v>
      </c>
      <c r="D367" s="34">
        <v>128</v>
      </c>
      <c r="E367" s="34">
        <v>49</v>
      </c>
      <c r="F367" s="34">
        <v>49</v>
      </c>
      <c r="G367" s="34">
        <v>25</v>
      </c>
      <c r="H367" s="34">
        <v>5</v>
      </c>
    </row>
    <row r="368" spans="1:8" ht="15" customHeight="1" x14ac:dyDescent="0.15">
      <c r="A368" s="21"/>
      <c r="B368" s="21"/>
      <c r="C368" s="28" t="s">
        <v>44</v>
      </c>
      <c r="D368" s="34">
        <v>78</v>
      </c>
      <c r="E368" s="34">
        <v>26</v>
      </c>
      <c r="F368" s="34">
        <v>36</v>
      </c>
      <c r="G368" s="34">
        <v>11</v>
      </c>
      <c r="H368" s="34">
        <v>5</v>
      </c>
    </row>
    <row r="369" spans="1:8" ht="15" customHeight="1" x14ac:dyDescent="0.15">
      <c r="A369" s="21"/>
      <c r="B369" s="21"/>
      <c r="C369" s="28" t="s">
        <v>43</v>
      </c>
      <c r="D369" s="34">
        <v>113</v>
      </c>
      <c r="E369" s="34">
        <v>64</v>
      </c>
      <c r="F369" s="34">
        <v>41</v>
      </c>
      <c r="G369" s="34">
        <v>7</v>
      </c>
      <c r="H369" s="34">
        <v>1</v>
      </c>
    </row>
    <row r="370" spans="1:8" ht="15" customHeight="1" x14ac:dyDescent="0.15">
      <c r="A370" s="21"/>
      <c r="B370" s="21"/>
      <c r="C370" s="28" t="s">
        <v>42</v>
      </c>
      <c r="D370" s="34">
        <v>108</v>
      </c>
      <c r="E370" s="34">
        <v>64</v>
      </c>
      <c r="F370" s="34">
        <v>38</v>
      </c>
      <c r="G370" s="34">
        <v>4</v>
      </c>
      <c r="H370" s="34">
        <v>2</v>
      </c>
    </row>
    <row r="371" spans="1:8" ht="15" customHeight="1" x14ac:dyDescent="0.15">
      <c r="A371" s="21"/>
      <c r="B371" s="21"/>
      <c r="C371" s="28" t="s">
        <v>41</v>
      </c>
      <c r="D371" s="34">
        <v>192</v>
      </c>
      <c r="E371" s="34">
        <v>127</v>
      </c>
      <c r="F371" s="34">
        <v>59</v>
      </c>
      <c r="G371" s="34">
        <v>6</v>
      </c>
      <c r="H371" s="34">
        <v>0</v>
      </c>
    </row>
    <row r="372" spans="1:8" ht="15" customHeight="1" x14ac:dyDescent="0.15">
      <c r="A372" s="21"/>
      <c r="B372" s="22"/>
      <c r="C372" s="27" t="s">
        <v>31</v>
      </c>
      <c r="D372" s="34">
        <v>1183</v>
      </c>
      <c r="E372" s="34">
        <v>410</v>
      </c>
      <c r="F372" s="34">
        <v>459</v>
      </c>
      <c r="G372" s="34">
        <v>198</v>
      </c>
      <c r="H372" s="34">
        <v>116</v>
      </c>
    </row>
    <row r="373" spans="1:8" ht="15" customHeight="1" x14ac:dyDescent="0.15">
      <c r="A373" s="21"/>
      <c r="B373" s="20" t="s">
        <v>12</v>
      </c>
      <c r="C373" s="28" t="s">
        <v>49</v>
      </c>
      <c r="D373" s="34">
        <v>25</v>
      </c>
      <c r="E373" s="34">
        <v>13</v>
      </c>
      <c r="F373" s="34">
        <v>11</v>
      </c>
      <c r="G373" s="34">
        <v>1</v>
      </c>
      <c r="H373" s="34">
        <v>0</v>
      </c>
    </row>
    <row r="374" spans="1:8" ht="15" customHeight="1" x14ac:dyDescent="0.15">
      <c r="A374" s="21"/>
      <c r="B374" s="20" t="s">
        <v>10</v>
      </c>
      <c r="C374" s="28" t="s">
        <v>48</v>
      </c>
      <c r="D374" s="34">
        <v>26</v>
      </c>
      <c r="E374" s="34">
        <v>12</v>
      </c>
      <c r="F374" s="34">
        <v>9</v>
      </c>
      <c r="G374" s="34">
        <v>4</v>
      </c>
      <c r="H374" s="34">
        <v>1</v>
      </c>
    </row>
    <row r="375" spans="1:8" ht="15" customHeight="1" x14ac:dyDescent="0.15">
      <c r="A375" s="21"/>
      <c r="B375" s="20" t="s">
        <v>8</v>
      </c>
      <c r="C375" s="28" t="s">
        <v>47</v>
      </c>
      <c r="D375" s="34">
        <v>23</v>
      </c>
      <c r="E375" s="34">
        <v>13</v>
      </c>
      <c r="F375" s="34">
        <v>8</v>
      </c>
      <c r="G375" s="34">
        <v>1</v>
      </c>
      <c r="H375" s="34">
        <v>1</v>
      </c>
    </row>
    <row r="376" spans="1:8" ht="15" customHeight="1" x14ac:dyDescent="0.15">
      <c r="A376" s="21"/>
      <c r="B376" s="21"/>
      <c r="C376" s="28" t="s">
        <v>46</v>
      </c>
      <c r="D376" s="34">
        <v>52</v>
      </c>
      <c r="E376" s="34">
        <v>19</v>
      </c>
      <c r="F376" s="34">
        <v>26</v>
      </c>
      <c r="G376" s="34">
        <v>4</v>
      </c>
      <c r="H376" s="34">
        <v>3</v>
      </c>
    </row>
    <row r="377" spans="1:8" ht="15" customHeight="1" x14ac:dyDescent="0.15">
      <c r="A377" s="21"/>
      <c r="B377" s="21"/>
      <c r="C377" s="28" t="s">
        <v>45</v>
      </c>
      <c r="D377" s="34">
        <v>34</v>
      </c>
      <c r="E377" s="34">
        <v>15</v>
      </c>
      <c r="F377" s="34">
        <v>14</v>
      </c>
      <c r="G377" s="34">
        <v>4</v>
      </c>
      <c r="H377" s="34">
        <v>1</v>
      </c>
    </row>
    <row r="378" spans="1:8" ht="15" customHeight="1" x14ac:dyDescent="0.15">
      <c r="A378" s="21"/>
      <c r="B378" s="21"/>
      <c r="C378" s="28" t="s">
        <v>44</v>
      </c>
      <c r="D378" s="34">
        <v>25</v>
      </c>
      <c r="E378" s="34">
        <v>9</v>
      </c>
      <c r="F378" s="34">
        <v>15</v>
      </c>
      <c r="G378" s="34">
        <v>1</v>
      </c>
      <c r="H378" s="34">
        <v>0</v>
      </c>
    </row>
    <row r="379" spans="1:8" ht="15" customHeight="1" x14ac:dyDescent="0.15">
      <c r="A379" s="21"/>
      <c r="B379" s="21"/>
      <c r="C379" s="28" t="s">
        <v>43</v>
      </c>
      <c r="D379" s="34">
        <v>61</v>
      </c>
      <c r="E379" s="34">
        <v>39</v>
      </c>
      <c r="F379" s="34">
        <v>21</v>
      </c>
      <c r="G379" s="34">
        <v>1</v>
      </c>
      <c r="H379" s="34">
        <v>0</v>
      </c>
    </row>
    <row r="380" spans="1:8" ht="15" customHeight="1" x14ac:dyDescent="0.15">
      <c r="A380" s="21"/>
      <c r="B380" s="21"/>
      <c r="C380" s="28" t="s">
        <v>42</v>
      </c>
      <c r="D380" s="34">
        <v>91</v>
      </c>
      <c r="E380" s="34">
        <v>53</v>
      </c>
      <c r="F380" s="34">
        <v>35</v>
      </c>
      <c r="G380" s="34">
        <v>2</v>
      </c>
      <c r="H380" s="34">
        <v>1</v>
      </c>
    </row>
    <row r="381" spans="1:8" ht="15" customHeight="1" x14ac:dyDescent="0.15">
      <c r="A381" s="21"/>
      <c r="B381" s="21"/>
      <c r="C381" s="28" t="s">
        <v>41</v>
      </c>
      <c r="D381" s="34">
        <v>163</v>
      </c>
      <c r="E381" s="34">
        <v>111</v>
      </c>
      <c r="F381" s="34">
        <v>48</v>
      </c>
      <c r="G381" s="34">
        <v>4</v>
      </c>
      <c r="H381" s="34">
        <v>0</v>
      </c>
    </row>
    <row r="382" spans="1:8" ht="15" customHeight="1" x14ac:dyDescent="0.15">
      <c r="A382" s="21"/>
      <c r="B382" s="22"/>
      <c r="C382" s="27" t="s">
        <v>31</v>
      </c>
      <c r="D382" s="34">
        <v>226</v>
      </c>
      <c r="E382" s="34">
        <v>114</v>
      </c>
      <c r="F382" s="34">
        <v>86</v>
      </c>
      <c r="G382" s="34">
        <v>9</v>
      </c>
      <c r="H382" s="34">
        <v>17</v>
      </c>
    </row>
    <row r="383" spans="1:8" ht="15" customHeight="1" x14ac:dyDescent="0.15">
      <c r="A383" s="21"/>
      <c r="B383" s="20" t="s">
        <v>28</v>
      </c>
      <c r="C383" s="28" t="s">
        <v>49</v>
      </c>
      <c r="D383" s="34">
        <v>330</v>
      </c>
      <c r="E383" s="34">
        <v>123</v>
      </c>
      <c r="F383" s="34">
        <v>140</v>
      </c>
      <c r="G383" s="34">
        <v>57</v>
      </c>
      <c r="H383" s="34">
        <v>10</v>
      </c>
    </row>
    <row r="384" spans="1:8" ht="15" customHeight="1" x14ac:dyDescent="0.15">
      <c r="A384" s="21"/>
      <c r="B384" s="20" t="s">
        <v>27</v>
      </c>
      <c r="C384" s="28" t="s">
        <v>48</v>
      </c>
      <c r="D384" s="34">
        <v>193</v>
      </c>
      <c r="E384" s="34">
        <v>63</v>
      </c>
      <c r="F384" s="34">
        <v>82</v>
      </c>
      <c r="G384" s="34">
        <v>35</v>
      </c>
      <c r="H384" s="34">
        <v>13</v>
      </c>
    </row>
    <row r="385" spans="1:8" ht="15" customHeight="1" x14ac:dyDescent="0.15">
      <c r="A385" s="21"/>
      <c r="B385" s="20" t="s">
        <v>26</v>
      </c>
      <c r="C385" s="28" t="s">
        <v>47</v>
      </c>
      <c r="D385" s="34">
        <v>121</v>
      </c>
      <c r="E385" s="34">
        <v>48</v>
      </c>
      <c r="F385" s="34">
        <v>53</v>
      </c>
      <c r="G385" s="34">
        <v>15</v>
      </c>
      <c r="H385" s="34">
        <v>5</v>
      </c>
    </row>
    <row r="386" spans="1:8" ht="15" customHeight="1" x14ac:dyDescent="0.15">
      <c r="A386" s="21"/>
      <c r="B386" s="20"/>
      <c r="C386" s="28" t="s">
        <v>46</v>
      </c>
      <c r="D386" s="34">
        <v>51</v>
      </c>
      <c r="E386" s="34">
        <v>22</v>
      </c>
      <c r="F386" s="34">
        <v>20</v>
      </c>
      <c r="G386" s="34">
        <v>6</v>
      </c>
      <c r="H386" s="34">
        <v>3</v>
      </c>
    </row>
    <row r="387" spans="1:8" ht="15" customHeight="1" x14ac:dyDescent="0.15">
      <c r="A387" s="21"/>
      <c r="B387" s="21"/>
      <c r="C387" s="28" t="s">
        <v>45</v>
      </c>
      <c r="D387" s="34">
        <v>28</v>
      </c>
      <c r="E387" s="34">
        <v>13</v>
      </c>
      <c r="F387" s="34">
        <v>8</v>
      </c>
      <c r="G387" s="34">
        <v>6</v>
      </c>
      <c r="H387" s="34">
        <v>1</v>
      </c>
    </row>
    <row r="388" spans="1:8" ht="15" customHeight="1" x14ac:dyDescent="0.15">
      <c r="A388" s="21"/>
      <c r="B388" s="21"/>
      <c r="C388" s="28" t="s">
        <v>44</v>
      </c>
      <c r="D388" s="34">
        <v>20</v>
      </c>
      <c r="E388" s="34">
        <v>6</v>
      </c>
      <c r="F388" s="34">
        <v>7</v>
      </c>
      <c r="G388" s="34">
        <v>3</v>
      </c>
      <c r="H388" s="34">
        <v>4</v>
      </c>
    </row>
    <row r="389" spans="1:8" ht="15" customHeight="1" x14ac:dyDescent="0.15">
      <c r="A389" s="21"/>
      <c r="B389" s="21"/>
      <c r="C389" s="28" t="s">
        <v>43</v>
      </c>
      <c r="D389" s="34">
        <v>30</v>
      </c>
      <c r="E389" s="34">
        <v>16</v>
      </c>
      <c r="F389" s="34">
        <v>13</v>
      </c>
      <c r="G389" s="34">
        <v>0</v>
      </c>
      <c r="H389" s="34">
        <v>1</v>
      </c>
    </row>
    <row r="390" spans="1:8" ht="15" customHeight="1" x14ac:dyDescent="0.15">
      <c r="A390" s="21"/>
      <c r="B390" s="21"/>
      <c r="C390" s="28" t="s">
        <v>42</v>
      </c>
      <c r="D390" s="34">
        <v>11</v>
      </c>
      <c r="E390" s="34">
        <v>7</v>
      </c>
      <c r="F390" s="34">
        <v>3</v>
      </c>
      <c r="G390" s="34">
        <v>1</v>
      </c>
      <c r="H390" s="34">
        <v>0</v>
      </c>
    </row>
    <row r="391" spans="1:8" ht="15" customHeight="1" x14ac:dyDescent="0.15">
      <c r="A391" s="21"/>
      <c r="B391" s="21"/>
      <c r="C391" s="28" t="s">
        <v>41</v>
      </c>
      <c r="D391" s="34">
        <v>26</v>
      </c>
      <c r="E391" s="34">
        <v>14</v>
      </c>
      <c r="F391" s="34">
        <v>11</v>
      </c>
      <c r="G391" s="34">
        <v>1</v>
      </c>
      <c r="H391" s="34">
        <v>0</v>
      </c>
    </row>
    <row r="392" spans="1:8" ht="15" customHeight="1" x14ac:dyDescent="0.15">
      <c r="A392" s="21"/>
      <c r="B392" s="22"/>
      <c r="C392" s="27" t="s">
        <v>31</v>
      </c>
      <c r="D392" s="34">
        <v>492</v>
      </c>
      <c r="E392" s="34">
        <v>165</v>
      </c>
      <c r="F392" s="34">
        <v>194</v>
      </c>
      <c r="G392" s="34">
        <v>81</v>
      </c>
      <c r="H392" s="34">
        <v>52</v>
      </c>
    </row>
    <row r="393" spans="1:8" ht="15" customHeight="1" x14ac:dyDescent="0.15">
      <c r="A393" s="21"/>
      <c r="B393" s="243" t="s">
        <v>25</v>
      </c>
      <c r="C393" s="28" t="s">
        <v>49</v>
      </c>
      <c r="D393" s="34">
        <v>82</v>
      </c>
      <c r="E393" s="34">
        <v>13</v>
      </c>
      <c r="F393" s="34">
        <v>37</v>
      </c>
      <c r="G393" s="34">
        <v>26</v>
      </c>
      <c r="H393" s="34">
        <v>6</v>
      </c>
    </row>
    <row r="394" spans="1:8" ht="15" customHeight="1" x14ac:dyDescent="0.15">
      <c r="A394" s="21"/>
      <c r="B394" s="244"/>
      <c r="C394" s="28" t="s">
        <v>48</v>
      </c>
      <c r="D394" s="34">
        <v>109</v>
      </c>
      <c r="E394" s="34">
        <v>28</v>
      </c>
      <c r="F394" s="34">
        <v>47</v>
      </c>
      <c r="G394" s="34">
        <v>31</v>
      </c>
      <c r="H394" s="34">
        <v>3</v>
      </c>
    </row>
    <row r="395" spans="1:8" ht="15" customHeight="1" x14ac:dyDescent="0.15">
      <c r="A395" s="21"/>
      <c r="B395" s="244"/>
      <c r="C395" s="28" t="s">
        <v>47</v>
      </c>
      <c r="D395" s="34">
        <v>172</v>
      </c>
      <c r="E395" s="34">
        <v>50</v>
      </c>
      <c r="F395" s="34">
        <v>68</v>
      </c>
      <c r="G395" s="34">
        <v>44</v>
      </c>
      <c r="H395" s="34">
        <v>10</v>
      </c>
    </row>
    <row r="396" spans="1:8" ht="15" customHeight="1" x14ac:dyDescent="0.15">
      <c r="A396" s="21"/>
      <c r="B396" s="244"/>
      <c r="C396" s="28" t="s">
        <v>46</v>
      </c>
      <c r="D396" s="34">
        <v>103</v>
      </c>
      <c r="E396" s="34">
        <v>31</v>
      </c>
      <c r="F396" s="34">
        <v>40</v>
      </c>
      <c r="G396" s="34">
        <v>25</v>
      </c>
      <c r="H396" s="34">
        <v>7</v>
      </c>
    </row>
    <row r="397" spans="1:8" ht="15" customHeight="1" x14ac:dyDescent="0.15">
      <c r="A397" s="21"/>
      <c r="B397" s="244"/>
      <c r="C397" s="28" t="s">
        <v>45</v>
      </c>
      <c r="D397" s="34">
        <v>60</v>
      </c>
      <c r="E397" s="34">
        <v>16</v>
      </c>
      <c r="F397" s="34">
        <v>26</v>
      </c>
      <c r="G397" s="34">
        <v>15</v>
      </c>
      <c r="H397" s="34">
        <v>3</v>
      </c>
    </row>
    <row r="398" spans="1:8" ht="15" customHeight="1" x14ac:dyDescent="0.15">
      <c r="A398" s="21"/>
      <c r="B398" s="244"/>
      <c r="C398" s="28" t="s">
        <v>44</v>
      </c>
      <c r="D398" s="34">
        <v>28</v>
      </c>
      <c r="E398" s="34">
        <v>8</v>
      </c>
      <c r="F398" s="34">
        <v>13</v>
      </c>
      <c r="G398" s="34">
        <v>6</v>
      </c>
      <c r="H398" s="34">
        <v>1</v>
      </c>
    </row>
    <row r="399" spans="1:8" ht="15" customHeight="1" x14ac:dyDescent="0.15">
      <c r="A399" s="21"/>
      <c r="B399" s="21"/>
      <c r="C399" s="28" t="s">
        <v>43</v>
      </c>
      <c r="D399" s="34">
        <v>21</v>
      </c>
      <c r="E399" s="34">
        <v>8</v>
      </c>
      <c r="F399" s="34">
        <v>7</v>
      </c>
      <c r="G399" s="34">
        <v>6</v>
      </c>
      <c r="H399" s="34">
        <v>0</v>
      </c>
    </row>
    <row r="400" spans="1:8" ht="15" customHeight="1" x14ac:dyDescent="0.15">
      <c r="A400" s="21"/>
      <c r="B400" s="21"/>
      <c r="C400" s="28" t="s">
        <v>42</v>
      </c>
      <c r="D400" s="34">
        <v>6</v>
      </c>
      <c r="E400" s="34">
        <v>4</v>
      </c>
      <c r="F400" s="34">
        <v>0</v>
      </c>
      <c r="G400" s="34">
        <v>1</v>
      </c>
      <c r="H400" s="34">
        <v>1</v>
      </c>
    </row>
    <row r="401" spans="1:8" ht="15" customHeight="1" x14ac:dyDescent="0.15">
      <c r="A401" s="21"/>
      <c r="B401" s="21"/>
      <c r="C401" s="28" t="s">
        <v>41</v>
      </c>
      <c r="D401" s="34">
        <v>2</v>
      </c>
      <c r="E401" s="34">
        <v>1</v>
      </c>
      <c r="F401" s="34">
        <v>0</v>
      </c>
      <c r="G401" s="34">
        <v>1</v>
      </c>
      <c r="H401" s="34">
        <v>0</v>
      </c>
    </row>
    <row r="402" spans="1:8" ht="15" customHeight="1" x14ac:dyDescent="0.15">
      <c r="A402" s="18"/>
      <c r="B402" s="22"/>
      <c r="C402" s="27" t="s">
        <v>31</v>
      </c>
      <c r="D402" s="34">
        <v>428</v>
      </c>
      <c r="E402" s="34">
        <v>110</v>
      </c>
      <c r="F402" s="34">
        <v>168</v>
      </c>
      <c r="G402" s="34">
        <v>105</v>
      </c>
      <c r="H402" s="34">
        <v>45</v>
      </c>
    </row>
    <row r="403" spans="1:8" ht="15" customHeight="1" x14ac:dyDescent="0.15">
      <c r="A403" s="21" t="s">
        <v>343</v>
      </c>
      <c r="B403" s="23" t="s">
        <v>17</v>
      </c>
      <c r="C403" s="28" t="s">
        <v>162</v>
      </c>
      <c r="D403" s="34">
        <v>27</v>
      </c>
      <c r="E403" s="34">
        <v>16</v>
      </c>
      <c r="F403" s="34">
        <v>9</v>
      </c>
      <c r="G403" s="34">
        <v>2</v>
      </c>
      <c r="H403" s="34">
        <v>0</v>
      </c>
    </row>
    <row r="404" spans="1:8" ht="15" customHeight="1" x14ac:dyDescent="0.15">
      <c r="A404" s="25" t="s">
        <v>344</v>
      </c>
      <c r="B404" s="20" t="s">
        <v>15</v>
      </c>
      <c r="C404" s="28" t="s">
        <v>161</v>
      </c>
      <c r="D404" s="34">
        <v>111</v>
      </c>
      <c r="E404" s="34">
        <v>70</v>
      </c>
      <c r="F404" s="34">
        <v>36</v>
      </c>
      <c r="G404" s="34">
        <v>4</v>
      </c>
      <c r="H404" s="34">
        <v>1</v>
      </c>
    </row>
    <row r="405" spans="1:8" ht="15" customHeight="1" x14ac:dyDescent="0.15">
      <c r="A405" s="21"/>
      <c r="B405" s="20"/>
      <c r="C405" s="28" t="s">
        <v>160</v>
      </c>
      <c r="D405" s="34">
        <v>205</v>
      </c>
      <c r="E405" s="34">
        <v>114</v>
      </c>
      <c r="F405" s="34">
        <v>82</v>
      </c>
      <c r="G405" s="34">
        <v>4</v>
      </c>
      <c r="H405" s="34">
        <v>5</v>
      </c>
    </row>
    <row r="406" spans="1:8" ht="15" customHeight="1" x14ac:dyDescent="0.15">
      <c r="A406" s="21"/>
      <c r="B406" s="21"/>
      <c r="C406" s="28" t="s">
        <v>159</v>
      </c>
      <c r="D406" s="34">
        <v>327</v>
      </c>
      <c r="E406" s="34">
        <v>159</v>
      </c>
      <c r="F406" s="34">
        <v>132</v>
      </c>
      <c r="G406" s="34">
        <v>22</v>
      </c>
      <c r="H406" s="34">
        <v>14</v>
      </c>
    </row>
    <row r="407" spans="1:8" ht="15" customHeight="1" x14ac:dyDescent="0.15">
      <c r="A407" s="21"/>
      <c r="B407" s="21"/>
      <c r="C407" s="28" t="s">
        <v>82</v>
      </c>
      <c r="D407" s="34">
        <v>1</v>
      </c>
      <c r="E407" s="34">
        <v>0</v>
      </c>
      <c r="F407" s="34">
        <v>0</v>
      </c>
      <c r="G407" s="34">
        <v>1</v>
      </c>
      <c r="H407" s="34">
        <v>0</v>
      </c>
    </row>
    <row r="408" spans="1:8" ht="15" customHeight="1" x14ac:dyDescent="0.15">
      <c r="A408" s="21"/>
      <c r="B408" s="22"/>
      <c r="C408" s="27" t="s">
        <v>6</v>
      </c>
      <c r="D408" s="34">
        <v>132</v>
      </c>
      <c r="E408" s="34">
        <v>80</v>
      </c>
      <c r="F408" s="34">
        <v>39</v>
      </c>
      <c r="G408" s="34">
        <v>7</v>
      </c>
      <c r="H408" s="34">
        <v>6</v>
      </c>
    </row>
    <row r="409" spans="1:8" ht="15" customHeight="1" x14ac:dyDescent="0.15">
      <c r="A409" s="21"/>
      <c r="B409" s="20" t="s">
        <v>12</v>
      </c>
      <c r="C409" s="28" t="s">
        <v>162</v>
      </c>
      <c r="D409" s="34">
        <v>27</v>
      </c>
      <c r="E409" s="34">
        <v>16</v>
      </c>
      <c r="F409" s="34">
        <v>9</v>
      </c>
      <c r="G409" s="34">
        <v>2</v>
      </c>
      <c r="H409" s="34">
        <v>0</v>
      </c>
    </row>
    <row r="410" spans="1:8" ht="15" customHeight="1" x14ac:dyDescent="0.15">
      <c r="A410" s="21"/>
      <c r="B410" s="20" t="s">
        <v>10</v>
      </c>
      <c r="C410" s="28" t="s">
        <v>161</v>
      </c>
      <c r="D410" s="34">
        <v>105</v>
      </c>
      <c r="E410" s="34">
        <v>68</v>
      </c>
      <c r="F410" s="34">
        <v>34</v>
      </c>
      <c r="G410" s="34">
        <v>2</v>
      </c>
      <c r="H410" s="34">
        <v>1</v>
      </c>
    </row>
    <row r="411" spans="1:8" ht="15" customHeight="1" x14ac:dyDescent="0.15">
      <c r="A411" s="21"/>
      <c r="B411" s="20" t="s">
        <v>8</v>
      </c>
      <c r="C411" s="28" t="s">
        <v>160</v>
      </c>
      <c r="D411" s="34">
        <v>191</v>
      </c>
      <c r="E411" s="34">
        <v>104</v>
      </c>
      <c r="F411" s="34">
        <v>78</v>
      </c>
      <c r="G411" s="34">
        <v>4</v>
      </c>
      <c r="H411" s="34">
        <v>5</v>
      </c>
    </row>
    <row r="412" spans="1:8" ht="15" customHeight="1" x14ac:dyDescent="0.15">
      <c r="A412" s="21"/>
      <c r="B412" s="21"/>
      <c r="C412" s="28" t="s">
        <v>159</v>
      </c>
      <c r="D412" s="34">
        <v>274</v>
      </c>
      <c r="E412" s="34">
        <v>132</v>
      </c>
      <c r="F412" s="34">
        <v>114</v>
      </c>
      <c r="G412" s="34">
        <v>16</v>
      </c>
      <c r="H412" s="34">
        <v>12</v>
      </c>
    </row>
    <row r="413" spans="1:8" ht="15" customHeight="1" x14ac:dyDescent="0.15">
      <c r="A413" s="21"/>
      <c r="B413" s="21"/>
      <c r="C413" s="28" t="s">
        <v>82</v>
      </c>
      <c r="D413" s="34">
        <v>1</v>
      </c>
      <c r="E413" s="34">
        <v>0</v>
      </c>
      <c r="F413" s="34">
        <v>0</v>
      </c>
      <c r="G413" s="34">
        <v>1</v>
      </c>
      <c r="H413" s="34">
        <v>0</v>
      </c>
    </row>
    <row r="414" spans="1:8" ht="15" customHeight="1" x14ac:dyDescent="0.15">
      <c r="A414" s="22"/>
      <c r="B414" s="18"/>
      <c r="C414" s="27" t="s">
        <v>6</v>
      </c>
      <c r="D414" s="34">
        <v>128</v>
      </c>
      <c r="E414" s="34">
        <v>78</v>
      </c>
      <c r="F414" s="34">
        <v>38</v>
      </c>
      <c r="G414" s="34">
        <v>6</v>
      </c>
      <c r="H414" s="34">
        <v>6</v>
      </c>
    </row>
    <row r="415" spans="1:8" ht="15" customHeight="1" x14ac:dyDescent="0.15">
      <c r="A415" s="31" t="s">
        <v>4</v>
      </c>
      <c r="B415" s="59" t="s">
        <v>17</v>
      </c>
      <c r="C415" s="57" t="s">
        <v>99</v>
      </c>
      <c r="D415" s="15">
        <v>2068</v>
      </c>
      <c r="E415" s="15">
        <v>961</v>
      </c>
      <c r="F415" s="15">
        <v>890</v>
      </c>
      <c r="G415" s="15">
        <v>175</v>
      </c>
      <c r="H415" s="15">
        <v>42</v>
      </c>
    </row>
    <row r="416" spans="1:8" ht="15" customHeight="1" x14ac:dyDescent="0.15">
      <c r="A416" s="21" t="s">
        <v>105</v>
      </c>
      <c r="B416" s="58" t="s">
        <v>15</v>
      </c>
      <c r="C416" s="56" t="s">
        <v>98</v>
      </c>
      <c r="D416" s="15">
        <v>788</v>
      </c>
      <c r="E416" s="15">
        <v>120</v>
      </c>
      <c r="F416" s="15">
        <v>266</v>
      </c>
      <c r="G416" s="15">
        <v>320</v>
      </c>
      <c r="H416" s="15">
        <v>82</v>
      </c>
    </row>
    <row r="417" spans="1:8" ht="15" customHeight="1" x14ac:dyDescent="0.15">
      <c r="A417" s="21" t="s">
        <v>104</v>
      </c>
      <c r="B417" s="58"/>
      <c r="C417" s="18" t="s">
        <v>5</v>
      </c>
      <c r="D417" s="15">
        <v>260</v>
      </c>
      <c r="E417" s="15">
        <v>104</v>
      </c>
      <c r="F417" s="15">
        <v>79</v>
      </c>
      <c r="G417" s="15">
        <v>10</v>
      </c>
      <c r="H417" s="15">
        <v>67</v>
      </c>
    </row>
    <row r="418" spans="1:8" ht="15" customHeight="1" x14ac:dyDescent="0.15">
      <c r="A418" s="21" t="s">
        <v>103</v>
      </c>
      <c r="B418" s="59" t="s">
        <v>12</v>
      </c>
      <c r="C418" s="57" t="s">
        <v>99</v>
      </c>
      <c r="D418" s="15">
        <v>533</v>
      </c>
      <c r="E418" s="15">
        <v>310</v>
      </c>
      <c r="F418" s="15">
        <v>203</v>
      </c>
      <c r="G418" s="15">
        <v>13</v>
      </c>
      <c r="H418" s="15">
        <v>7</v>
      </c>
    </row>
    <row r="419" spans="1:8" ht="15" customHeight="1" x14ac:dyDescent="0.15">
      <c r="A419" s="21"/>
      <c r="B419" s="58" t="s">
        <v>10</v>
      </c>
      <c r="C419" s="56" t="s">
        <v>98</v>
      </c>
      <c r="D419" s="15">
        <v>67</v>
      </c>
      <c r="E419" s="15">
        <v>14</v>
      </c>
      <c r="F419" s="15">
        <v>36</v>
      </c>
      <c r="G419" s="15">
        <v>16</v>
      </c>
      <c r="H419" s="15">
        <v>1</v>
      </c>
    </row>
    <row r="420" spans="1:8" ht="15" customHeight="1" x14ac:dyDescent="0.15">
      <c r="A420" s="21"/>
      <c r="B420" s="58" t="s">
        <v>8</v>
      </c>
      <c r="C420" s="18" t="s">
        <v>5</v>
      </c>
      <c r="D420" s="15">
        <v>126</v>
      </c>
      <c r="E420" s="15">
        <v>74</v>
      </c>
      <c r="F420" s="15">
        <v>34</v>
      </c>
      <c r="G420" s="15">
        <v>2</v>
      </c>
      <c r="H420" s="15">
        <v>16</v>
      </c>
    </row>
    <row r="421" spans="1:8" ht="15" customHeight="1" x14ac:dyDescent="0.15">
      <c r="A421" s="21"/>
      <c r="B421" s="23" t="s">
        <v>28</v>
      </c>
      <c r="C421" s="57" t="s">
        <v>99</v>
      </c>
      <c r="D421" s="15">
        <v>881</v>
      </c>
      <c r="E421" s="15">
        <v>404</v>
      </c>
      <c r="F421" s="15">
        <v>397</v>
      </c>
      <c r="G421" s="15">
        <v>64</v>
      </c>
      <c r="H421" s="15">
        <v>16</v>
      </c>
    </row>
    <row r="422" spans="1:8" ht="15" customHeight="1" x14ac:dyDescent="0.15">
      <c r="A422" s="21"/>
      <c r="B422" s="20" t="s">
        <v>27</v>
      </c>
      <c r="C422" s="56" t="s">
        <v>98</v>
      </c>
      <c r="D422" s="15">
        <v>373</v>
      </c>
      <c r="E422" s="15">
        <v>66</v>
      </c>
      <c r="F422" s="15">
        <v>128</v>
      </c>
      <c r="G422" s="15">
        <v>138</v>
      </c>
      <c r="H422" s="15">
        <v>41</v>
      </c>
    </row>
    <row r="423" spans="1:8" ht="15" customHeight="1" x14ac:dyDescent="0.15">
      <c r="A423" s="21"/>
      <c r="B423" s="20" t="s">
        <v>26</v>
      </c>
      <c r="C423" s="18" t="s">
        <v>5</v>
      </c>
      <c r="D423" s="15">
        <v>48</v>
      </c>
      <c r="E423" s="15">
        <v>7</v>
      </c>
      <c r="F423" s="15">
        <v>6</v>
      </c>
      <c r="G423" s="15">
        <v>3</v>
      </c>
      <c r="H423" s="15">
        <v>32</v>
      </c>
    </row>
    <row r="424" spans="1:8" ht="15" customHeight="1" x14ac:dyDescent="0.15">
      <c r="A424" s="21"/>
      <c r="B424" s="247" t="s">
        <v>102</v>
      </c>
      <c r="C424" s="57" t="s">
        <v>99</v>
      </c>
      <c r="D424" s="15">
        <v>591</v>
      </c>
      <c r="E424" s="15">
        <v>207</v>
      </c>
      <c r="F424" s="15">
        <v>270</v>
      </c>
      <c r="G424" s="15">
        <v>95</v>
      </c>
      <c r="H424" s="15">
        <v>19</v>
      </c>
    </row>
    <row r="425" spans="1:8" ht="15" customHeight="1" x14ac:dyDescent="0.15">
      <c r="A425" s="21"/>
      <c r="B425" s="248"/>
      <c r="C425" s="56" t="s">
        <v>98</v>
      </c>
      <c r="D425" s="15">
        <v>336</v>
      </c>
      <c r="E425" s="15">
        <v>39</v>
      </c>
      <c r="F425" s="15">
        <v>97</v>
      </c>
      <c r="G425" s="15">
        <v>160</v>
      </c>
      <c r="H425" s="15">
        <v>40</v>
      </c>
    </row>
    <row r="426" spans="1:8" ht="15" customHeight="1" x14ac:dyDescent="0.15">
      <c r="A426" s="22"/>
      <c r="B426" s="249"/>
      <c r="C426" s="18" t="s">
        <v>5</v>
      </c>
      <c r="D426" s="15">
        <v>84</v>
      </c>
      <c r="E426" s="15">
        <v>23</v>
      </c>
      <c r="F426" s="15">
        <v>39</v>
      </c>
      <c r="G426" s="15">
        <v>5</v>
      </c>
      <c r="H426" s="15">
        <v>17</v>
      </c>
    </row>
  </sheetData>
  <mergeCells count="13">
    <mergeCell ref="B424:B426"/>
    <mergeCell ref="B256:B261"/>
    <mergeCell ref="B281:B286"/>
    <mergeCell ref="B314:B319"/>
    <mergeCell ref="B353:B358"/>
    <mergeCell ref="B393:B398"/>
    <mergeCell ref="B227:B229"/>
    <mergeCell ref="B27:B32"/>
    <mergeCell ref="B52:B57"/>
    <mergeCell ref="B85:B90"/>
    <mergeCell ref="B124:B129"/>
    <mergeCell ref="B164:B169"/>
    <mergeCell ref="B198:B204"/>
  </mergeCells>
  <phoneticPr fontId="1"/>
  <pageMargins left="0.39370078740157483" right="0.39370078740157483" top="0.70866141732283472" bottom="0.39370078740157483" header="0.31496062992125984" footer="0.19685039370078741"/>
  <pageSetup paperSize="9" scale="94" fitToHeight="17" orientation="portrait" horizontalDpi="200" verticalDpi="200" r:id="rId1"/>
  <headerFooter scaleWithDoc="0">
    <oddHeader>&amp;R&amp;"MS UI Gothic,標準"&amp;11&amp;P / &amp;N</oddHeader>
  </headerFooter>
  <rowBreaks count="6" manualBreakCount="6">
    <brk id="33" min="3" max="7" man="1"/>
    <brk id="57" min="3" max="7" man="1"/>
    <brk id="93" min="3" max="7" man="1"/>
    <brk id="133" min="3" max="7" man="1"/>
    <brk id="173" min="3" max="7" man="1"/>
    <brk id="205" min="3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FC389-7B1C-4076-B1DC-6FCD906640C5}">
  <dimension ref="A1:AM65"/>
  <sheetViews>
    <sheetView showGridLines="0" view="pageBreakPreview" zoomScaleNormal="100" zoomScaleSheetLayoutView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ColWidth="8" defaultRowHeight="15" customHeight="1" x14ac:dyDescent="0.15"/>
  <cols>
    <col min="1" max="1" width="16.6640625" style="15" customWidth="1"/>
    <col min="2" max="2" width="5.109375" style="15" customWidth="1"/>
    <col min="3" max="3" width="21.33203125" style="15" customWidth="1"/>
    <col min="4" max="8" width="9.44140625" style="15" customWidth="1"/>
    <col min="9" max="39" width="9.6640625" style="15" customWidth="1"/>
    <col min="40" max="16384" width="8" style="15"/>
  </cols>
  <sheetData>
    <row r="1" spans="1:39" ht="15" customHeight="1" x14ac:dyDescent="0.15">
      <c r="D1" s="15" t="s">
        <v>345</v>
      </c>
      <c r="I1" s="15" t="s">
        <v>346</v>
      </c>
      <c r="M1" s="15" t="s">
        <v>347</v>
      </c>
      <c r="X1" s="15" t="s">
        <v>348</v>
      </c>
      <c r="AD1" s="15" t="s">
        <v>349</v>
      </c>
      <c r="AI1" s="15" t="s">
        <v>350</v>
      </c>
    </row>
    <row r="3" spans="1:39" s="49" customFormat="1" ht="67.2" x14ac:dyDescent="0.15">
      <c r="A3" s="54"/>
      <c r="B3" s="53"/>
      <c r="C3" s="53"/>
      <c r="D3" s="50" t="s">
        <v>100</v>
      </c>
      <c r="E3" s="90" t="s">
        <v>158</v>
      </c>
      <c r="F3" s="90" t="s">
        <v>157</v>
      </c>
      <c r="G3" s="90" t="s">
        <v>156</v>
      </c>
      <c r="H3" s="50" t="s">
        <v>6</v>
      </c>
      <c r="I3" s="50" t="s">
        <v>100</v>
      </c>
      <c r="J3" s="50" t="s">
        <v>351</v>
      </c>
      <c r="K3" s="50" t="s">
        <v>352</v>
      </c>
      <c r="L3" s="50" t="s">
        <v>5</v>
      </c>
      <c r="M3" s="50" t="s">
        <v>100</v>
      </c>
      <c r="N3" s="96" t="s">
        <v>353</v>
      </c>
      <c r="O3" s="96" t="s">
        <v>354</v>
      </c>
      <c r="P3" s="96" t="s">
        <v>355</v>
      </c>
      <c r="Q3" s="96" t="s">
        <v>356</v>
      </c>
      <c r="R3" s="96" t="s">
        <v>357</v>
      </c>
      <c r="S3" s="96" t="s">
        <v>358</v>
      </c>
      <c r="T3" s="78" t="s">
        <v>359</v>
      </c>
      <c r="U3" s="96" t="s">
        <v>360</v>
      </c>
      <c r="V3" s="78" t="s">
        <v>107</v>
      </c>
      <c r="W3" s="50" t="s">
        <v>6</v>
      </c>
      <c r="X3" s="50" t="s">
        <v>100</v>
      </c>
      <c r="Y3" s="90" t="s">
        <v>361</v>
      </c>
      <c r="Z3" s="90" t="s">
        <v>362</v>
      </c>
      <c r="AA3" s="90" t="s">
        <v>363</v>
      </c>
      <c r="AB3" s="90" t="s">
        <v>107</v>
      </c>
      <c r="AC3" s="50" t="s">
        <v>5</v>
      </c>
      <c r="AD3" s="50" t="s">
        <v>100</v>
      </c>
      <c r="AE3" s="90" t="s">
        <v>364</v>
      </c>
      <c r="AF3" s="90" t="s">
        <v>365</v>
      </c>
      <c r="AG3" s="90" t="s">
        <v>366</v>
      </c>
      <c r="AH3" s="50" t="s">
        <v>6</v>
      </c>
      <c r="AI3" s="50" t="s">
        <v>100</v>
      </c>
      <c r="AJ3" s="90" t="s">
        <v>364</v>
      </c>
      <c r="AK3" s="90" t="s">
        <v>365</v>
      </c>
      <c r="AL3" s="90" t="s">
        <v>366</v>
      </c>
      <c r="AM3" s="50" t="s">
        <v>6</v>
      </c>
    </row>
    <row r="4" spans="1:39" ht="15" customHeight="1" x14ac:dyDescent="0.15">
      <c r="A4" s="38" t="s">
        <v>97</v>
      </c>
      <c r="B4" s="37"/>
      <c r="C4" s="37"/>
      <c r="D4" s="45">
        <v>3116</v>
      </c>
      <c r="E4" s="45">
        <v>950</v>
      </c>
      <c r="F4" s="45">
        <v>1347</v>
      </c>
      <c r="G4" s="45">
        <v>603</v>
      </c>
      <c r="H4" s="45">
        <v>216</v>
      </c>
      <c r="I4" s="45">
        <v>2297</v>
      </c>
      <c r="J4" s="45">
        <v>1617</v>
      </c>
      <c r="K4" s="45">
        <v>479</v>
      </c>
      <c r="L4" s="45">
        <v>201</v>
      </c>
      <c r="M4" s="45">
        <v>2297</v>
      </c>
      <c r="N4" s="45">
        <v>1787</v>
      </c>
      <c r="O4" s="45">
        <v>1902</v>
      </c>
      <c r="P4" s="45">
        <v>539</v>
      </c>
      <c r="Q4" s="45">
        <v>1624</v>
      </c>
      <c r="R4" s="45">
        <v>814</v>
      </c>
      <c r="S4" s="45">
        <v>39</v>
      </c>
      <c r="T4" s="45">
        <v>109</v>
      </c>
      <c r="U4" s="45">
        <v>45</v>
      </c>
      <c r="V4" s="45">
        <v>49</v>
      </c>
      <c r="W4" s="45">
        <v>119</v>
      </c>
      <c r="X4" s="45">
        <v>2297</v>
      </c>
      <c r="Y4" s="45">
        <v>1046</v>
      </c>
      <c r="Z4" s="45">
        <v>657</v>
      </c>
      <c r="AA4" s="45">
        <v>420</v>
      </c>
      <c r="AB4" s="45">
        <v>94</v>
      </c>
      <c r="AC4" s="45">
        <v>80</v>
      </c>
      <c r="AD4" s="45">
        <v>3116</v>
      </c>
      <c r="AE4" s="45">
        <v>1288</v>
      </c>
      <c r="AF4" s="45">
        <v>1135</v>
      </c>
      <c r="AG4" s="45">
        <v>417</v>
      </c>
      <c r="AH4" s="45">
        <v>276</v>
      </c>
      <c r="AI4" s="45">
        <v>3116</v>
      </c>
      <c r="AJ4" s="45">
        <v>1014</v>
      </c>
      <c r="AK4" s="45">
        <v>1318</v>
      </c>
      <c r="AL4" s="45">
        <v>494</v>
      </c>
      <c r="AM4" s="45">
        <v>290</v>
      </c>
    </row>
    <row r="5" spans="1:39" ht="15" customHeight="1" x14ac:dyDescent="0.15">
      <c r="A5" s="22"/>
      <c r="B5" s="35"/>
      <c r="C5" s="35"/>
      <c r="D5" s="76">
        <v>100</v>
      </c>
      <c r="E5" s="39">
        <v>30.487804878048781</v>
      </c>
      <c r="F5" s="39">
        <v>43.228498074454428</v>
      </c>
      <c r="G5" s="39">
        <v>19.351732991014121</v>
      </c>
      <c r="H5" s="39">
        <v>6.9319640564826699</v>
      </c>
      <c r="I5" s="76">
        <v>100.00000000000001</v>
      </c>
      <c r="J5" s="39">
        <v>70.39616891597737</v>
      </c>
      <c r="K5" s="39">
        <v>20.853286895951239</v>
      </c>
      <c r="L5" s="39">
        <v>8.7505441880713981</v>
      </c>
      <c r="M5" s="76" t="s">
        <v>435</v>
      </c>
      <c r="N5" s="39">
        <v>77.79712668698302</v>
      </c>
      <c r="O5" s="39">
        <v>82.803656943839783</v>
      </c>
      <c r="P5" s="39">
        <v>23.465389638659122</v>
      </c>
      <c r="Q5" s="39">
        <v>70.700914235959942</v>
      </c>
      <c r="R5" s="39">
        <v>35.437527209403569</v>
      </c>
      <c r="S5" s="39">
        <v>1.6978667827601219</v>
      </c>
      <c r="T5" s="39">
        <v>4.7453199825859818</v>
      </c>
      <c r="U5" s="39">
        <v>1.95907705703091</v>
      </c>
      <c r="V5" s="39">
        <v>2.133217239878102</v>
      </c>
      <c r="W5" s="39">
        <v>5.1806704397039622</v>
      </c>
      <c r="X5" s="76">
        <v>100.00000000000001</v>
      </c>
      <c r="Y5" s="39">
        <v>45.537657814540708</v>
      </c>
      <c r="Z5" s="39">
        <v>28.602525032651283</v>
      </c>
      <c r="AA5" s="39">
        <v>18.284719198955159</v>
      </c>
      <c r="AB5" s="39">
        <v>4.0922942969090119</v>
      </c>
      <c r="AC5" s="39">
        <v>3.4828036569438399</v>
      </c>
      <c r="AD5" s="76">
        <v>100</v>
      </c>
      <c r="AE5" s="39">
        <v>41.335044929396666</v>
      </c>
      <c r="AF5" s="39">
        <v>36.424903722721439</v>
      </c>
      <c r="AG5" s="39">
        <v>13.382541720154043</v>
      </c>
      <c r="AH5" s="39">
        <v>8.8575096277278575</v>
      </c>
      <c r="AI5" s="76">
        <v>100</v>
      </c>
      <c r="AJ5" s="39">
        <v>32.541720154043645</v>
      </c>
      <c r="AK5" s="39">
        <v>42.297817715019256</v>
      </c>
      <c r="AL5" s="39">
        <v>15.853658536585366</v>
      </c>
      <c r="AM5" s="39">
        <v>9.3068035943517327</v>
      </c>
    </row>
    <row r="6" spans="1:39" ht="15" customHeight="1" x14ac:dyDescent="0.15">
      <c r="A6" s="31" t="s">
        <v>367</v>
      </c>
      <c r="B6" s="59" t="s">
        <v>17</v>
      </c>
      <c r="C6" s="111" t="s">
        <v>158</v>
      </c>
      <c r="D6" s="45">
        <v>1185</v>
      </c>
      <c r="E6" s="46">
        <v>67.257383966244717</v>
      </c>
      <c r="F6" s="46">
        <v>27.763713080168777</v>
      </c>
      <c r="G6" s="46">
        <v>3.6286919831223625</v>
      </c>
      <c r="H6" s="46">
        <v>1.350210970464135</v>
      </c>
      <c r="I6" s="45">
        <v>1126</v>
      </c>
      <c r="J6" s="46">
        <v>81.349911190053277</v>
      </c>
      <c r="K6" s="46">
        <v>11.634103019538189</v>
      </c>
      <c r="L6" s="46">
        <v>7.0159857904085259</v>
      </c>
      <c r="M6" s="45">
        <v>1126</v>
      </c>
      <c r="N6" s="46">
        <v>81.349911190053277</v>
      </c>
      <c r="O6" s="46">
        <v>83.392539964476015</v>
      </c>
      <c r="P6" s="46">
        <v>27.264653641207815</v>
      </c>
      <c r="Q6" s="46">
        <v>70.515097690941388</v>
      </c>
      <c r="R6" s="46">
        <v>46.625222024866787</v>
      </c>
      <c r="S6" s="46">
        <v>2.2202486678507993</v>
      </c>
      <c r="T6" s="46">
        <v>5.9502664298401422</v>
      </c>
      <c r="U6" s="46">
        <v>2.9307282415630551</v>
      </c>
      <c r="V6" s="46">
        <v>2.2202486678507993</v>
      </c>
      <c r="W6" s="46">
        <v>5.2397868561278864</v>
      </c>
      <c r="X6" s="45">
        <v>1126</v>
      </c>
      <c r="Y6" s="46">
        <v>55.950266429840148</v>
      </c>
      <c r="Z6" s="46">
        <v>24.067495559502664</v>
      </c>
      <c r="AA6" s="46">
        <v>13.587921847246893</v>
      </c>
      <c r="AB6" s="46">
        <v>2.8419182948490231</v>
      </c>
      <c r="AC6" s="46">
        <v>3.5523978685612785</v>
      </c>
      <c r="AD6" s="45">
        <v>1185</v>
      </c>
      <c r="AE6" s="46">
        <v>61.097046413502113</v>
      </c>
      <c r="AF6" s="46">
        <v>27.848101265822784</v>
      </c>
      <c r="AG6" s="46">
        <v>8.1012658227848107</v>
      </c>
      <c r="AH6" s="46">
        <v>2.9535864978902953</v>
      </c>
      <c r="AI6" s="45">
        <v>1185</v>
      </c>
      <c r="AJ6" s="46">
        <v>50.210970464135016</v>
      </c>
      <c r="AK6" s="46">
        <v>36.877637130801688</v>
      </c>
      <c r="AL6" s="46">
        <v>10.464135021097047</v>
      </c>
      <c r="AM6" s="46">
        <v>2.447257383966245</v>
      </c>
    </row>
    <row r="7" spans="1:39" ht="15" customHeight="1" x14ac:dyDescent="0.15">
      <c r="A7" s="21" t="s">
        <v>368</v>
      </c>
      <c r="B7" s="58" t="s">
        <v>15</v>
      </c>
      <c r="C7" s="56" t="s">
        <v>157</v>
      </c>
      <c r="D7" s="44">
        <v>1235</v>
      </c>
      <c r="E7" s="41">
        <v>10.445344129554655</v>
      </c>
      <c r="F7" s="41">
        <v>75.627530364372475</v>
      </c>
      <c r="G7" s="41">
        <v>12.550607287449392</v>
      </c>
      <c r="H7" s="41">
        <v>1.3765182186234819</v>
      </c>
      <c r="I7" s="44">
        <v>1063</v>
      </c>
      <c r="J7" s="41">
        <v>61.429915333960494</v>
      </c>
      <c r="K7" s="41">
        <v>28.504233301975539</v>
      </c>
      <c r="L7" s="41">
        <v>10.06585136406397</v>
      </c>
      <c r="M7" s="44">
        <v>1063</v>
      </c>
      <c r="N7" s="41">
        <v>75.729068673565379</v>
      </c>
      <c r="O7" s="41">
        <v>82.878645343367836</v>
      </c>
      <c r="P7" s="41">
        <v>20.41392285983067</v>
      </c>
      <c r="Q7" s="41">
        <v>72.342427093132642</v>
      </c>
      <c r="R7" s="41">
        <v>26.246472248353715</v>
      </c>
      <c r="S7" s="41">
        <v>1.2229539040451554</v>
      </c>
      <c r="T7" s="41">
        <v>3.8570084666039515</v>
      </c>
      <c r="U7" s="41">
        <v>1.03480714957667</v>
      </c>
      <c r="V7" s="41">
        <v>2.0696142991533399</v>
      </c>
      <c r="W7" s="41">
        <v>4.609595484477893</v>
      </c>
      <c r="X7" s="44">
        <v>1063</v>
      </c>
      <c r="Y7" s="41">
        <v>37.158984007525866</v>
      </c>
      <c r="Z7" s="41">
        <v>32.737535277516457</v>
      </c>
      <c r="AA7" s="41">
        <v>21.636876763875822</v>
      </c>
      <c r="AB7" s="41">
        <v>5.3621825023518346</v>
      </c>
      <c r="AC7" s="41">
        <v>3.1044214487300095</v>
      </c>
      <c r="AD7" s="44">
        <v>1235</v>
      </c>
      <c r="AE7" s="41">
        <v>37.246963562753038</v>
      </c>
      <c r="AF7" s="41">
        <v>50.283400809716596</v>
      </c>
      <c r="AG7" s="41">
        <v>8.0161943319838063</v>
      </c>
      <c r="AH7" s="41">
        <v>4.4534412955465585</v>
      </c>
      <c r="AI7" s="44">
        <v>1235</v>
      </c>
      <c r="AJ7" s="41">
        <v>28.016194331983808</v>
      </c>
      <c r="AK7" s="41">
        <v>56.113360323886639</v>
      </c>
      <c r="AL7" s="41">
        <v>11.497975708502024</v>
      </c>
      <c r="AM7" s="41">
        <v>4.3724696356275299</v>
      </c>
    </row>
    <row r="8" spans="1:39" ht="15" customHeight="1" x14ac:dyDescent="0.15">
      <c r="A8" s="21" t="s">
        <v>369</v>
      </c>
      <c r="B8" s="58"/>
      <c r="C8" s="56" t="s">
        <v>342</v>
      </c>
      <c r="D8" s="44">
        <v>505</v>
      </c>
      <c r="E8" s="41">
        <v>3.9603960396039604</v>
      </c>
      <c r="F8" s="41">
        <v>15.445544554455445</v>
      </c>
      <c r="G8" s="41">
        <v>79.405940594059416</v>
      </c>
      <c r="H8" s="41">
        <v>1.1881188118811881</v>
      </c>
      <c r="I8" s="44">
        <v>98</v>
      </c>
      <c r="J8" s="41">
        <v>41.836734693877553</v>
      </c>
      <c r="K8" s="41">
        <v>45.91836734693878</v>
      </c>
      <c r="L8" s="41">
        <v>12.244897959183673</v>
      </c>
      <c r="M8" s="44">
        <v>98</v>
      </c>
      <c r="N8" s="41">
        <v>61.224489795918366</v>
      </c>
      <c r="O8" s="41">
        <v>76.530612244897952</v>
      </c>
      <c r="P8" s="41">
        <v>10.204081632653061</v>
      </c>
      <c r="Q8" s="41">
        <v>60.204081632653065</v>
      </c>
      <c r="R8" s="41">
        <v>10.204081632653061</v>
      </c>
      <c r="S8" s="41">
        <v>0</v>
      </c>
      <c r="T8" s="41">
        <v>1.0204081632653061</v>
      </c>
      <c r="U8" s="41">
        <v>1.0204081632653061</v>
      </c>
      <c r="V8" s="41">
        <v>1.0204081632653061</v>
      </c>
      <c r="W8" s="41">
        <v>10.204081632653061</v>
      </c>
      <c r="X8" s="44">
        <v>98</v>
      </c>
      <c r="Y8" s="41">
        <v>19.387755102040817</v>
      </c>
      <c r="Z8" s="41">
        <v>34.693877551020407</v>
      </c>
      <c r="AA8" s="41">
        <v>36.734693877551024</v>
      </c>
      <c r="AB8" s="41">
        <v>4.0816326530612246</v>
      </c>
      <c r="AC8" s="41">
        <v>5.1020408163265305</v>
      </c>
      <c r="AD8" s="44">
        <v>505</v>
      </c>
      <c r="AE8" s="41">
        <v>17.227722772277225</v>
      </c>
      <c r="AF8" s="41">
        <v>35.247524752475243</v>
      </c>
      <c r="AG8" s="41">
        <v>43.762376237623762</v>
      </c>
      <c r="AH8" s="41">
        <v>3.7623762376237622</v>
      </c>
      <c r="AI8" s="44">
        <v>505</v>
      </c>
      <c r="AJ8" s="41">
        <v>12.475247524752476</v>
      </c>
      <c r="AK8" s="41">
        <v>35.049504950495049</v>
      </c>
      <c r="AL8" s="41">
        <v>44.554455445544555</v>
      </c>
      <c r="AM8" s="41">
        <v>7.9207920792079207</v>
      </c>
    </row>
    <row r="9" spans="1:39" ht="15" customHeight="1" x14ac:dyDescent="0.15">
      <c r="A9" s="21"/>
      <c r="B9" s="58"/>
      <c r="C9" s="18" t="s">
        <v>5</v>
      </c>
      <c r="D9" s="43">
        <v>191</v>
      </c>
      <c r="E9" s="39">
        <v>2.0942408376963351</v>
      </c>
      <c r="F9" s="39">
        <v>3.1413612565445024</v>
      </c>
      <c r="G9" s="39">
        <v>2.0942408376963351</v>
      </c>
      <c r="H9" s="39">
        <v>92.670157068062835</v>
      </c>
      <c r="I9" s="43">
        <v>10</v>
      </c>
      <c r="J9" s="39">
        <v>70</v>
      </c>
      <c r="K9" s="39">
        <v>0</v>
      </c>
      <c r="L9" s="39">
        <v>30</v>
      </c>
      <c r="M9" s="43">
        <v>10</v>
      </c>
      <c r="N9" s="39">
        <v>60</v>
      </c>
      <c r="O9" s="39">
        <v>70</v>
      </c>
      <c r="P9" s="39">
        <v>50</v>
      </c>
      <c r="Q9" s="39">
        <v>20</v>
      </c>
      <c r="R9" s="39">
        <v>0</v>
      </c>
      <c r="S9" s="39">
        <v>10</v>
      </c>
      <c r="T9" s="39">
        <v>0</v>
      </c>
      <c r="U9" s="39">
        <v>0</v>
      </c>
      <c r="V9" s="39">
        <v>10</v>
      </c>
      <c r="W9" s="39">
        <v>10</v>
      </c>
      <c r="X9" s="43">
        <v>10</v>
      </c>
      <c r="Y9" s="39">
        <v>20</v>
      </c>
      <c r="Z9" s="39">
        <v>40</v>
      </c>
      <c r="AA9" s="39">
        <v>10</v>
      </c>
      <c r="AB9" s="39">
        <v>10</v>
      </c>
      <c r="AC9" s="39">
        <v>20</v>
      </c>
      <c r="AD9" s="43">
        <v>191</v>
      </c>
      <c r="AE9" s="39">
        <v>8.9005235602094235</v>
      </c>
      <c r="AF9" s="39">
        <v>3.1413612565445024</v>
      </c>
      <c r="AG9" s="39">
        <v>0.52356020942408377</v>
      </c>
      <c r="AH9" s="39">
        <v>87.434554973821989</v>
      </c>
      <c r="AI9" s="43">
        <v>191</v>
      </c>
      <c r="AJ9" s="39">
        <v>5.2356020942408374</v>
      </c>
      <c r="AK9" s="39">
        <v>5.7591623036649215</v>
      </c>
      <c r="AL9" s="39">
        <v>1.5706806282722512</v>
      </c>
      <c r="AM9" s="39">
        <v>87.434554973821989</v>
      </c>
    </row>
    <row r="10" spans="1:39" ht="15" customHeight="1" x14ac:dyDescent="0.15">
      <c r="A10" s="21"/>
      <c r="B10" s="59" t="s">
        <v>12</v>
      </c>
      <c r="C10" s="111" t="s">
        <v>158</v>
      </c>
      <c r="D10" s="45">
        <v>398</v>
      </c>
      <c r="E10" s="46">
        <v>77.889447236180914</v>
      </c>
      <c r="F10" s="46">
        <v>19.849246231155778</v>
      </c>
      <c r="G10" s="46">
        <v>1.256281407035176</v>
      </c>
      <c r="H10" s="46">
        <v>1.0050251256281406</v>
      </c>
      <c r="I10" s="45">
        <v>389</v>
      </c>
      <c r="J10" s="46">
        <v>87.146529562981996</v>
      </c>
      <c r="K10" s="46">
        <v>7.9691516709511561</v>
      </c>
      <c r="L10" s="46">
        <v>4.8843187660668379</v>
      </c>
      <c r="M10" s="45">
        <v>389</v>
      </c>
      <c r="N10" s="46">
        <v>91.516709511568124</v>
      </c>
      <c r="O10" s="46">
        <v>87.660668380462724</v>
      </c>
      <c r="P10" s="46">
        <v>33.676092544987149</v>
      </c>
      <c r="Q10" s="46">
        <v>74.035989717223643</v>
      </c>
      <c r="R10" s="46">
        <v>47.55784061696658</v>
      </c>
      <c r="S10" s="46">
        <v>2.3136246786632388</v>
      </c>
      <c r="T10" s="46">
        <v>7.9691516709511561</v>
      </c>
      <c r="U10" s="46">
        <v>3.0848329048843186</v>
      </c>
      <c r="V10" s="46">
        <v>2.8277634961439588</v>
      </c>
      <c r="W10" s="46">
        <v>2.0565552699228791</v>
      </c>
      <c r="X10" s="45">
        <v>389</v>
      </c>
      <c r="Y10" s="46">
        <v>75.835475578406175</v>
      </c>
      <c r="Z10" s="46">
        <v>12.853470437017995</v>
      </c>
      <c r="AA10" s="46">
        <v>6.6838046272493568</v>
      </c>
      <c r="AB10" s="46">
        <v>2.8277634961439588</v>
      </c>
      <c r="AC10" s="46">
        <v>1.7994858611825193</v>
      </c>
      <c r="AD10" s="45">
        <v>398</v>
      </c>
      <c r="AE10" s="46">
        <v>67.587939698492463</v>
      </c>
      <c r="AF10" s="46">
        <v>25.125628140703515</v>
      </c>
      <c r="AG10" s="46">
        <v>6.0301507537688437</v>
      </c>
      <c r="AH10" s="46">
        <v>1.256281407035176</v>
      </c>
      <c r="AI10" s="45">
        <v>398</v>
      </c>
      <c r="AJ10" s="46">
        <v>56.532663316582912</v>
      </c>
      <c r="AK10" s="46">
        <v>32.914572864321606</v>
      </c>
      <c r="AL10" s="46">
        <v>8.7939698492462313</v>
      </c>
      <c r="AM10" s="46">
        <v>1.7587939698492463</v>
      </c>
    </row>
    <row r="11" spans="1:39" ht="15" customHeight="1" x14ac:dyDescent="0.15">
      <c r="A11" s="21"/>
      <c r="B11" s="58" t="s">
        <v>10</v>
      </c>
      <c r="C11" s="56" t="s">
        <v>157</v>
      </c>
      <c r="D11" s="44">
        <v>273</v>
      </c>
      <c r="E11" s="41">
        <v>14.285714285714285</v>
      </c>
      <c r="F11" s="41">
        <v>77.655677655677664</v>
      </c>
      <c r="G11" s="41">
        <v>6.2271062271062272</v>
      </c>
      <c r="H11" s="41">
        <v>1.8315018315018317</v>
      </c>
      <c r="I11" s="44">
        <v>251</v>
      </c>
      <c r="J11" s="41">
        <v>69.322709163346616</v>
      </c>
      <c r="K11" s="41">
        <v>25.498007968127489</v>
      </c>
      <c r="L11" s="41">
        <v>5.1792828685258963</v>
      </c>
      <c r="M11" s="44">
        <v>251</v>
      </c>
      <c r="N11" s="41">
        <v>90.836653386454174</v>
      </c>
      <c r="O11" s="41">
        <v>88.047808764940243</v>
      </c>
      <c r="P11" s="41">
        <v>22.310756972111552</v>
      </c>
      <c r="Q11" s="41">
        <v>73.30677290836654</v>
      </c>
      <c r="R11" s="41">
        <v>31.872509960159363</v>
      </c>
      <c r="S11" s="41">
        <v>1.593625498007968</v>
      </c>
      <c r="T11" s="41">
        <v>6.7729083665338639</v>
      </c>
      <c r="U11" s="41">
        <v>1.9920318725099602</v>
      </c>
      <c r="V11" s="41">
        <v>3.5856573705179287</v>
      </c>
      <c r="W11" s="41">
        <v>1.9920318725099602</v>
      </c>
      <c r="X11" s="44">
        <v>251</v>
      </c>
      <c r="Y11" s="41">
        <v>66.533864541832671</v>
      </c>
      <c r="Z11" s="41">
        <v>22.709163346613543</v>
      </c>
      <c r="AA11" s="41">
        <v>7.569721115537849</v>
      </c>
      <c r="AB11" s="41">
        <v>2.788844621513944</v>
      </c>
      <c r="AC11" s="41">
        <v>0.39840637450199201</v>
      </c>
      <c r="AD11" s="44">
        <v>273</v>
      </c>
      <c r="AE11" s="41">
        <v>45.421245421245423</v>
      </c>
      <c r="AF11" s="41">
        <v>46.886446886446883</v>
      </c>
      <c r="AG11" s="41">
        <v>5.4945054945054945</v>
      </c>
      <c r="AH11" s="41">
        <v>2.197802197802198</v>
      </c>
      <c r="AI11" s="44">
        <v>273</v>
      </c>
      <c r="AJ11" s="41">
        <v>32.967032967032964</v>
      </c>
      <c r="AK11" s="41">
        <v>53.846153846153847</v>
      </c>
      <c r="AL11" s="41">
        <v>11.355311355311356</v>
      </c>
      <c r="AM11" s="41">
        <v>1.8315018315018317</v>
      </c>
    </row>
    <row r="12" spans="1:39" ht="15" customHeight="1" x14ac:dyDescent="0.15">
      <c r="A12" s="21"/>
      <c r="B12" s="58" t="s">
        <v>8</v>
      </c>
      <c r="C12" s="56" t="s">
        <v>342</v>
      </c>
      <c r="D12" s="44">
        <v>31</v>
      </c>
      <c r="E12" s="41">
        <v>16.129032258064516</v>
      </c>
      <c r="F12" s="41">
        <v>9.67741935483871</v>
      </c>
      <c r="G12" s="41">
        <v>74.193548387096769</v>
      </c>
      <c r="H12" s="41">
        <v>0</v>
      </c>
      <c r="I12" s="44">
        <v>8</v>
      </c>
      <c r="J12" s="41">
        <v>50</v>
      </c>
      <c r="K12" s="41">
        <v>50</v>
      </c>
      <c r="L12" s="41">
        <v>0</v>
      </c>
      <c r="M12" s="44">
        <v>8</v>
      </c>
      <c r="N12" s="41">
        <v>87.5</v>
      </c>
      <c r="O12" s="41">
        <v>87.5</v>
      </c>
      <c r="P12" s="41">
        <v>25</v>
      </c>
      <c r="Q12" s="41">
        <v>50</v>
      </c>
      <c r="R12" s="41">
        <v>37.5</v>
      </c>
      <c r="S12" s="41">
        <v>0</v>
      </c>
      <c r="T12" s="41">
        <v>12.5</v>
      </c>
      <c r="U12" s="41">
        <v>0</v>
      </c>
      <c r="V12" s="41">
        <v>0</v>
      </c>
      <c r="W12" s="41">
        <v>0</v>
      </c>
      <c r="X12" s="44">
        <v>8</v>
      </c>
      <c r="Y12" s="41">
        <v>50</v>
      </c>
      <c r="Z12" s="41">
        <v>37.5</v>
      </c>
      <c r="AA12" s="41">
        <v>0</v>
      </c>
      <c r="AB12" s="41">
        <v>12.5</v>
      </c>
      <c r="AC12" s="41">
        <v>0</v>
      </c>
      <c r="AD12" s="44">
        <v>31</v>
      </c>
      <c r="AE12" s="41">
        <v>25.806451612903224</v>
      </c>
      <c r="AF12" s="41">
        <v>54.838709677419352</v>
      </c>
      <c r="AG12" s="41">
        <v>19.35483870967742</v>
      </c>
      <c r="AH12" s="41">
        <v>0</v>
      </c>
      <c r="AI12" s="44">
        <v>31</v>
      </c>
      <c r="AJ12" s="41">
        <v>32.258064516129032</v>
      </c>
      <c r="AK12" s="41">
        <v>41.935483870967744</v>
      </c>
      <c r="AL12" s="41">
        <v>25.806451612903224</v>
      </c>
      <c r="AM12" s="41">
        <v>0</v>
      </c>
    </row>
    <row r="13" spans="1:39" ht="15" customHeight="1" x14ac:dyDescent="0.15">
      <c r="A13" s="21"/>
      <c r="B13" s="58"/>
      <c r="C13" s="18" t="s">
        <v>5</v>
      </c>
      <c r="D13" s="43">
        <v>24</v>
      </c>
      <c r="E13" s="39">
        <v>4.1666666666666661</v>
      </c>
      <c r="F13" s="39">
        <v>4.1666666666666661</v>
      </c>
      <c r="G13" s="39">
        <v>0</v>
      </c>
      <c r="H13" s="39">
        <v>91.666666666666657</v>
      </c>
      <c r="I13" s="43">
        <v>2</v>
      </c>
      <c r="J13" s="39">
        <v>100</v>
      </c>
      <c r="K13" s="39">
        <v>0</v>
      </c>
      <c r="L13" s="39">
        <v>0</v>
      </c>
      <c r="M13" s="43">
        <v>2</v>
      </c>
      <c r="N13" s="39">
        <v>50</v>
      </c>
      <c r="O13" s="39">
        <v>100</v>
      </c>
      <c r="P13" s="39">
        <v>50</v>
      </c>
      <c r="Q13" s="39">
        <v>50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43">
        <v>2</v>
      </c>
      <c r="Y13" s="39">
        <v>50</v>
      </c>
      <c r="Z13" s="39">
        <v>50</v>
      </c>
      <c r="AA13" s="39">
        <v>0</v>
      </c>
      <c r="AB13" s="39">
        <v>0</v>
      </c>
      <c r="AC13" s="39">
        <v>0</v>
      </c>
      <c r="AD13" s="43">
        <v>24</v>
      </c>
      <c r="AE13" s="39">
        <v>12.5</v>
      </c>
      <c r="AF13" s="39">
        <v>4.1666666666666661</v>
      </c>
      <c r="AG13" s="39">
        <v>0</v>
      </c>
      <c r="AH13" s="39">
        <v>83.333333333333343</v>
      </c>
      <c r="AI13" s="43">
        <v>24</v>
      </c>
      <c r="AJ13" s="39">
        <v>12.5</v>
      </c>
      <c r="AK13" s="39">
        <v>8.3333333333333321</v>
      </c>
      <c r="AL13" s="39">
        <v>0</v>
      </c>
      <c r="AM13" s="39">
        <v>79.166666666666657</v>
      </c>
    </row>
    <row r="14" spans="1:39" ht="15" customHeight="1" x14ac:dyDescent="0.15">
      <c r="A14" s="21"/>
      <c r="B14" s="23" t="s">
        <v>28</v>
      </c>
      <c r="C14" s="111" t="s">
        <v>158</v>
      </c>
      <c r="D14" s="45">
        <v>477</v>
      </c>
      <c r="E14" s="46">
        <v>62.473794549266245</v>
      </c>
      <c r="F14" s="46">
        <v>31.027253668763105</v>
      </c>
      <c r="G14" s="46">
        <v>5.0314465408805038</v>
      </c>
      <c r="H14" s="46">
        <v>1.4675052410901468</v>
      </c>
      <c r="I14" s="45">
        <v>446</v>
      </c>
      <c r="J14" s="46">
        <v>77.802690582959642</v>
      </c>
      <c r="K14" s="46">
        <v>13.452914798206278</v>
      </c>
      <c r="L14" s="46">
        <v>8.7443946188340806</v>
      </c>
      <c r="M14" s="45">
        <v>446</v>
      </c>
      <c r="N14" s="46">
        <v>73.094170403587441</v>
      </c>
      <c r="O14" s="46">
        <v>81.61434977578476</v>
      </c>
      <c r="P14" s="46">
        <v>22.6457399103139</v>
      </c>
      <c r="Q14" s="46">
        <v>67.040358744394624</v>
      </c>
      <c r="R14" s="46">
        <v>49.551569506726459</v>
      </c>
      <c r="S14" s="46">
        <v>2.0179372197309418</v>
      </c>
      <c r="T14" s="46">
        <v>5.6053811659192831</v>
      </c>
      <c r="U14" s="46">
        <v>3.811659192825112</v>
      </c>
      <c r="V14" s="46">
        <v>2.2421524663677128</v>
      </c>
      <c r="W14" s="46">
        <v>7.1748878923766819</v>
      </c>
      <c r="X14" s="45">
        <v>446</v>
      </c>
      <c r="Y14" s="46">
        <v>41.928251121076229</v>
      </c>
      <c r="Z14" s="46">
        <v>30.269058295964125</v>
      </c>
      <c r="AA14" s="46">
        <v>19.730941704035875</v>
      </c>
      <c r="AB14" s="46">
        <v>2.4663677130044843</v>
      </c>
      <c r="AC14" s="46">
        <v>5.6053811659192831</v>
      </c>
      <c r="AD14" s="45">
        <v>477</v>
      </c>
      <c r="AE14" s="46">
        <v>59.958071278825997</v>
      </c>
      <c r="AF14" s="46">
        <v>27.463312368972748</v>
      </c>
      <c r="AG14" s="46">
        <v>8.3857442348008391</v>
      </c>
      <c r="AH14" s="46">
        <v>4.1928721174004195</v>
      </c>
      <c r="AI14" s="45">
        <v>477</v>
      </c>
      <c r="AJ14" s="46">
        <v>50.524109014675055</v>
      </c>
      <c r="AK14" s="46">
        <v>36.477987421383645</v>
      </c>
      <c r="AL14" s="46">
        <v>9.8532494758909852</v>
      </c>
      <c r="AM14" s="46">
        <v>3.1446540880503147</v>
      </c>
    </row>
    <row r="15" spans="1:39" ht="15" customHeight="1" x14ac:dyDescent="0.15">
      <c r="A15" s="21"/>
      <c r="B15" s="20" t="s">
        <v>27</v>
      </c>
      <c r="C15" s="56" t="s">
        <v>157</v>
      </c>
      <c r="D15" s="44">
        <v>531</v>
      </c>
      <c r="E15" s="41">
        <v>9.6045197740112993</v>
      </c>
      <c r="F15" s="41">
        <v>75.706214689265536</v>
      </c>
      <c r="G15" s="41">
        <v>13.74764595103578</v>
      </c>
      <c r="H15" s="41">
        <v>0.94161958568738224</v>
      </c>
      <c r="I15" s="44">
        <v>453</v>
      </c>
      <c r="J15" s="41">
        <v>57.836644591611474</v>
      </c>
      <c r="K15" s="41">
        <v>30.022075055187635</v>
      </c>
      <c r="L15" s="41">
        <v>12.141280353200882</v>
      </c>
      <c r="M15" s="44">
        <v>453</v>
      </c>
      <c r="N15" s="41">
        <v>71.081677704194263</v>
      </c>
      <c r="O15" s="41">
        <v>81.677704194260485</v>
      </c>
      <c r="P15" s="41">
        <v>18.984547461368653</v>
      </c>
      <c r="Q15" s="41">
        <v>69.536423841059602</v>
      </c>
      <c r="R15" s="41">
        <v>26.490066225165563</v>
      </c>
      <c r="S15" s="41">
        <v>1.545253863134658</v>
      </c>
      <c r="T15" s="41">
        <v>3.0905077262693159</v>
      </c>
      <c r="U15" s="41">
        <v>0.88300220750551872</v>
      </c>
      <c r="V15" s="41">
        <v>0.66225165562913912</v>
      </c>
      <c r="W15" s="41">
        <v>5.298013245033113</v>
      </c>
      <c r="X15" s="44">
        <v>453</v>
      </c>
      <c r="Y15" s="41">
        <v>26.048565121412803</v>
      </c>
      <c r="Z15" s="41">
        <v>36.203090507726273</v>
      </c>
      <c r="AA15" s="41">
        <v>28.035320088300221</v>
      </c>
      <c r="AB15" s="41">
        <v>5.739514348785872</v>
      </c>
      <c r="AC15" s="41">
        <v>3.9735099337748347</v>
      </c>
      <c r="AD15" s="44">
        <v>531</v>
      </c>
      <c r="AE15" s="41">
        <v>34.086629001883239</v>
      </c>
      <c r="AF15" s="41">
        <v>51.789077212806021</v>
      </c>
      <c r="AG15" s="41">
        <v>9.6045197740112993</v>
      </c>
      <c r="AH15" s="41">
        <v>4.5197740112994351</v>
      </c>
      <c r="AI15" s="44">
        <v>531</v>
      </c>
      <c r="AJ15" s="41">
        <v>28.436911487758948</v>
      </c>
      <c r="AK15" s="41">
        <v>55.743879472693038</v>
      </c>
      <c r="AL15" s="41">
        <v>12.429378531073446</v>
      </c>
      <c r="AM15" s="41">
        <v>3.3898305084745761</v>
      </c>
    </row>
    <row r="16" spans="1:39" ht="15" customHeight="1" x14ac:dyDescent="0.15">
      <c r="A16" s="21"/>
      <c r="B16" s="20" t="s">
        <v>370</v>
      </c>
      <c r="C16" s="56" t="s">
        <v>342</v>
      </c>
      <c r="D16" s="44">
        <v>205</v>
      </c>
      <c r="E16" s="41">
        <v>3.4146341463414638</v>
      </c>
      <c r="F16" s="41">
        <v>16.097560975609756</v>
      </c>
      <c r="G16" s="41">
        <v>79.512195121951223</v>
      </c>
      <c r="H16" s="41">
        <v>0.97560975609756095</v>
      </c>
      <c r="I16" s="44">
        <v>40</v>
      </c>
      <c r="J16" s="41">
        <v>45</v>
      </c>
      <c r="K16" s="41">
        <v>45</v>
      </c>
      <c r="L16" s="41">
        <v>10</v>
      </c>
      <c r="M16" s="44">
        <v>40</v>
      </c>
      <c r="N16" s="41">
        <v>55.000000000000007</v>
      </c>
      <c r="O16" s="41">
        <v>75</v>
      </c>
      <c r="P16" s="41">
        <v>7.5</v>
      </c>
      <c r="Q16" s="41">
        <v>60</v>
      </c>
      <c r="R16" s="41">
        <v>12.5</v>
      </c>
      <c r="S16" s="41">
        <v>0</v>
      </c>
      <c r="T16" s="41">
        <v>0</v>
      </c>
      <c r="U16" s="41">
        <v>2.5</v>
      </c>
      <c r="V16" s="41">
        <v>2.5</v>
      </c>
      <c r="W16" s="41">
        <v>10</v>
      </c>
      <c r="X16" s="44">
        <v>40</v>
      </c>
      <c r="Y16" s="41">
        <v>12.5</v>
      </c>
      <c r="Z16" s="41">
        <v>37.5</v>
      </c>
      <c r="AA16" s="41">
        <v>42.5</v>
      </c>
      <c r="AB16" s="41">
        <v>2.5</v>
      </c>
      <c r="AC16" s="41">
        <v>5</v>
      </c>
      <c r="AD16" s="44">
        <v>205</v>
      </c>
      <c r="AE16" s="41">
        <v>18.536585365853657</v>
      </c>
      <c r="AF16" s="41">
        <v>34.146341463414636</v>
      </c>
      <c r="AG16" s="41">
        <v>43.902439024390247</v>
      </c>
      <c r="AH16" s="41">
        <v>3.4146341463414638</v>
      </c>
      <c r="AI16" s="44">
        <v>205</v>
      </c>
      <c r="AJ16" s="41">
        <v>13.170731707317074</v>
      </c>
      <c r="AK16" s="41">
        <v>34.634146341463413</v>
      </c>
      <c r="AL16" s="41">
        <v>43.414634146341463</v>
      </c>
      <c r="AM16" s="41">
        <v>8.7804878048780477</v>
      </c>
    </row>
    <row r="17" spans="1:39" ht="15" customHeight="1" x14ac:dyDescent="0.15">
      <c r="A17" s="21"/>
      <c r="B17" s="20"/>
      <c r="C17" s="18" t="s">
        <v>5</v>
      </c>
      <c r="D17" s="43">
        <v>89</v>
      </c>
      <c r="E17" s="39">
        <v>2.2471910112359552</v>
      </c>
      <c r="F17" s="39">
        <v>3.3707865168539324</v>
      </c>
      <c r="G17" s="39">
        <v>2.2471910112359552</v>
      </c>
      <c r="H17" s="39">
        <v>92.134831460674164</v>
      </c>
      <c r="I17" s="43">
        <v>5</v>
      </c>
      <c r="J17" s="39">
        <v>60</v>
      </c>
      <c r="K17" s="39">
        <v>0</v>
      </c>
      <c r="L17" s="39">
        <v>40</v>
      </c>
      <c r="M17" s="43">
        <v>5</v>
      </c>
      <c r="N17" s="39">
        <v>60</v>
      </c>
      <c r="O17" s="39">
        <v>80</v>
      </c>
      <c r="P17" s="39">
        <v>60</v>
      </c>
      <c r="Q17" s="39">
        <v>20</v>
      </c>
      <c r="R17" s="39">
        <v>0</v>
      </c>
      <c r="S17" s="39">
        <v>0</v>
      </c>
      <c r="T17" s="39">
        <v>0</v>
      </c>
      <c r="U17" s="39">
        <v>0</v>
      </c>
      <c r="V17" s="39">
        <v>20</v>
      </c>
      <c r="W17" s="39">
        <v>20</v>
      </c>
      <c r="X17" s="43">
        <v>5</v>
      </c>
      <c r="Y17" s="39">
        <v>0</v>
      </c>
      <c r="Z17" s="39">
        <v>40</v>
      </c>
      <c r="AA17" s="39">
        <v>20</v>
      </c>
      <c r="AB17" s="39">
        <v>20</v>
      </c>
      <c r="AC17" s="39">
        <v>20</v>
      </c>
      <c r="AD17" s="43">
        <v>89</v>
      </c>
      <c r="AE17" s="39">
        <v>11.235955056179774</v>
      </c>
      <c r="AF17" s="39">
        <v>3.3707865168539324</v>
      </c>
      <c r="AG17" s="39">
        <v>0</v>
      </c>
      <c r="AH17" s="39">
        <v>85.393258426966284</v>
      </c>
      <c r="AI17" s="43">
        <v>89</v>
      </c>
      <c r="AJ17" s="39">
        <v>4.4943820224719104</v>
      </c>
      <c r="AK17" s="39">
        <v>7.8651685393258424</v>
      </c>
      <c r="AL17" s="39">
        <v>1.1235955056179776</v>
      </c>
      <c r="AM17" s="39">
        <v>86.516853932584269</v>
      </c>
    </row>
    <row r="18" spans="1:39" ht="15" customHeight="1" x14ac:dyDescent="0.15">
      <c r="A18" s="21"/>
      <c r="B18" s="283" t="s">
        <v>102</v>
      </c>
      <c r="C18" s="111" t="s">
        <v>158</v>
      </c>
      <c r="D18" s="45">
        <v>269</v>
      </c>
      <c r="E18" s="46">
        <v>59.85130111524164</v>
      </c>
      <c r="F18" s="46">
        <v>33.828996282527882</v>
      </c>
      <c r="G18" s="46">
        <v>4.8327137546468402</v>
      </c>
      <c r="H18" s="46">
        <v>1.486988847583643</v>
      </c>
      <c r="I18" s="45">
        <v>252</v>
      </c>
      <c r="J18" s="46">
        <v>78.174603174603178</v>
      </c>
      <c r="K18" s="46">
        <v>14.285714285714285</v>
      </c>
      <c r="L18" s="46">
        <v>7.5396825396825395</v>
      </c>
      <c r="M18" s="45">
        <v>252</v>
      </c>
      <c r="N18" s="46">
        <v>78.174603174603178</v>
      </c>
      <c r="O18" s="46">
        <v>79.761904761904773</v>
      </c>
      <c r="P18" s="46">
        <v>24.206349206349206</v>
      </c>
      <c r="Q18" s="46">
        <v>71.825396825396822</v>
      </c>
      <c r="R18" s="46">
        <v>38.492063492063494</v>
      </c>
      <c r="S18" s="46">
        <v>2.3809523809523809</v>
      </c>
      <c r="T18" s="46">
        <v>2.7777777777777777</v>
      </c>
      <c r="U18" s="46">
        <v>0.79365079365079361</v>
      </c>
      <c r="V18" s="46">
        <v>1.1904761904761905</v>
      </c>
      <c r="W18" s="46">
        <v>7.1428571428571423</v>
      </c>
      <c r="X18" s="45">
        <v>252</v>
      </c>
      <c r="Y18" s="46">
        <v>48.80952380952381</v>
      </c>
      <c r="Z18" s="46">
        <v>30.158730158730158</v>
      </c>
      <c r="AA18" s="46">
        <v>14.682539682539684</v>
      </c>
      <c r="AB18" s="46">
        <v>3.5714285714285712</v>
      </c>
      <c r="AC18" s="46">
        <v>2.7777777777777777</v>
      </c>
      <c r="AD18" s="45">
        <v>269</v>
      </c>
      <c r="AE18" s="46">
        <v>52.788104089219331</v>
      </c>
      <c r="AF18" s="46">
        <v>32.342007434944236</v>
      </c>
      <c r="AG18" s="46">
        <v>11.152416356877323</v>
      </c>
      <c r="AH18" s="46">
        <v>3.7174721189591078</v>
      </c>
      <c r="AI18" s="45">
        <v>269</v>
      </c>
      <c r="AJ18" s="46">
        <v>42.007434944237922</v>
      </c>
      <c r="AK18" s="46">
        <v>40.892193308550183</v>
      </c>
      <c r="AL18" s="46">
        <v>14.49814126394052</v>
      </c>
      <c r="AM18" s="46">
        <v>2.6022304832713754</v>
      </c>
    </row>
    <row r="19" spans="1:39" ht="15" customHeight="1" x14ac:dyDescent="0.15">
      <c r="A19" s="21"/>
      <c r="B19" s="284"/>
      <c r="C19" s="56" t="s">
        <v>157</v>
      </c>
      <c r="D19" s="44">
        <v>406</v>
      </c>
      <c r="E19" s="41">
        <v>8.8669950738916263</v>
      </c>
      <c r="F19" s="41">
        <v>73.891625615763544</v>
      </c>
      <c r="G19" s="41">
        <v>15.517241379310345</v>
      </c>
      <c r="H19" s="41">
        <v>1.7241379310344827</v>
      </c>
      <c r="I19" s="44">
        <v>336</v>
      </c>
      <c r="J19" s="41">
        <v>59.821428571428569</v>
      </c>
      <c r="K19" s="41">
        <v>29.761904761904763</v>
      </c>
      <c r="L19" s="41">
        <v>10.416666666666668</v>
      </c>
      <c r="M19" s="44">
        <v>336</v>
      </c>
      <c r="N19" s="41">
        <v>70.238095238095227</v>
      </c>
      <c r="O19" s="41">
        <v>80.654761904761912</v>
      </c>
      <c r="P19" s="41">
        <v>21.13095238095238</v>
      </c>
      <c r="Q19" s="41">
        <v>74.702380952380949</v>
      </c>
      <c r="R19" s="41">
        <v>19.940476190476193</v>
      </c>
      <c r="S19" s="41">
        <v>0.59523809523809523</v>
      </c>
      <c r="T19" s="41">
        <v>2.3809523809523809</v>
      </c>
      <c r="U19" s="41">
        <v>0.59523809523809523</v>
      </c>
      <c r="V19" s="41">
        <v>2.9761904761904758</v>
      </c>
      <c r="W19" s="41">
        <v>5.6547619047619051</v>
      </c>
      <c r="X19" s="44">
        <v>336</v>
      </c>
      <c r="Y19" s="41">
        <v>29.464285714285715</v>
      </c>
      <c r="Z19" s="41">
        <v>35.714285714285715</v>
      </c>
      <c r="AA19" s="41">
        <v>24.107142857142858</v>
      </c>
      <c r="AB19" s="41">
        <v>6.5476190476190483</v>
      </c>
      <c r="AC19" s="41">
        <v>4.1666666666666661</v>
      </c>
      <c r="AD19" s="44">
        <v>406</v>
      </c>
      <c r="AE19" s="41">
        <v>35.221674876847295</v>
      </c>
      <c r="AF19" s="41">
        <v>50.738916256157637</v>
      </c>
      <c r="AG19" s="41">
        <v>7.8817733990147785</v>
      </c>
      <c r="AH19" s="41">
        <v>6.1576354679802954</v>
      </c>
      <c r="AI19" s="44">
        <v>406</v>
      </c>
      <c r="AJ19" s="41">
        <v>24.137931034482758</v>
      </c>
      <c r="AK19" s="41">
        <v>57.635467980295566</v>
      </c>
      <c r="AL19" s="41">
        <v>10.591133004926109</v>
      </c>
      <c r="AM19" s="41">
        <v>7.6354679802955667</v>
      </c>
    </row>
    <row r="20" spans="1:39" ht="15" customHeight="1" x14ac:dyDescent="0.15">
      <c r="A20" s="21"/>
      <c r="B20" s="284"/>
      <c r="C20" s="56" t="s">
        <v>342</v>
      </c>
      <c r="D20" s="44">
        <v>260</v>
      </c>
      <c r="E20" s="41">
        <v>3.0769230769230771</v>
      </c>
      <c r="F20" s="41">
        <v>15</v>
      </c>
      <c r="G20" s="41">
        <v>80.384615384615387</v>
      </c>
      <c r="H20" s="41">
        <v>1.5384615384615385</v>
      </c>
      <c r="I20" s="44">
        <v>47</v>
      </c>
      <c r="J20" s="41">
        <v>38.297872340425535</v>
      </c>
      <c r="K20" s="41">
        <v>46.808510638297875</v>
      </c>
      <c r="L20" s="41">
        <v>14.893617021276595</v>
      </c>
      <c r="M20" s="44">
        <v>47</v>
      </c>
      <c r="N20" s="41">
        <v>61.702127659574465</v>
      </c>
      <c r="O20" s="41">
        <v>76.59574468085107</v>
      </c>
      <c r="P20" s="41">
        <v>10.638297872340425</v>
      </c>
      <c r="Q20" s="41">
        <v>63.829787234042556</v>
      </c>
      <c r="R20" s="41">
        <v>4.2553191489361701</v>
      </c>
      <c r="S20" s="41">
        <v>0</v>
      </c>
      <c r="T20" s="41">
        <v>0</v>
      </c>
      <c r="U20" s="41">
        <v>0</v>
      </c>
      <c r="V20" s="41">
        <v>0</v>
      </c>
      <c r="W20" s="41">
        <v>10.638297872340425</v>
      </c>
      <c r="X20" s="44">
        <v>47</v>
      </c>
      <c r="Y20" s="41">
        <v>21.276595744680851</v>
      </c>
      <c r="Z20" s="41">
        <v>31.914893617021278</v>
      </c>
      <c r="AA20" s="41">
        <v>36.170212765957451</v>
      </c>
      <c r="AB20" s="41">
        <v>4.2553191489361701</v>
      </c>
      <c r="AC20" s="41">
        <v>6.3829787234042552</v>
      </c>
      <c r="AD20" s="44">
        <v>260</v>
      </c>
      <c r="AE20" s="41">
        <v>15</v>
      </c>
      <c r="AF20" s="41">
        <v>33.46153846153846</v>
      </c>
      <c r="AG20" s="41">
        <v>46.92307692307692</v>
      </c>
      <c r="AH20" s="41">
        <v>4.6153846153846159</v>
      </c>
      <c r="AI20" s="44">
        <v>260</v>
      </c>
      <c r="AJ20" s="41">
        <v>9.6153846153846168</v>
      </c>
      <c r="AK20" s="41">
        <v>34.230769230769234</v>
      </c>
      <c r="AL20" s="41">
        <v>47.692307692307693</v>
      </c>
      <c r="AM20" s="41">
        <v>8.4615384615384617</v>
      </c>
    </row>
    <row r="21" spans="1:39" ht="15" customHeight="1" x14ac:dyDescent="0.15">
      <c r="A21" s="22"/>
      <c r="B21" s="285"/>
      <c r="C21" s="18" t="s">
        <v>5</v>
      </c>
      <c r="D21" s="43">
        <v>76</v>
      </c>
      <c r="E21" s="39">
        <v>1.3157894736842104</v>
      </c>
      <c r="F21" s="39">
        <v>2.6315789473684208</v>
      </c>
      <c r="G21" s="39">
        <v>2.6315789473684208</v>
      </c>
      <c r="H21" s="39">
        <v>93.421052631578945</v>
      </c>
      <c r="I21" s="43">
        <v>3</v>
      </c>
      <c r="J21" s="39">
        <v>66.666666666666657</v>
      </c>
      <c r="K21" s="39">
        <v>0</v>
      </c>
      <c r="L21" s="39">
        <v>33.333333333333329</v>
      </c>
      <c r="M21" s="43">
        <v>3</v>
      </c>
      <c r="N21" s="39">
        <v>66.666666666666657</v>
      </c>
      <c r="O21" s="39">
        <v>33.333333333333329</v>
      </c>
      <c r="P21" s="39">
        <v>33.333333333333329</v>
      </c>
      <c r="Q21" s="39">
        <v>0</v>
      </c>
      <c r="R21" s="39">
        <v>0</v>
      </c>
      <c r="S21" s="39">
        <v>33.333333333333329</v>
      </c>
      <c r="T21" s="39">
        <v>0</v>
      </c>
      <c r="U21" s="39">
        <v>0</v>
      </c>
      <c r="V21" s="39">
        <v>0</v>
      </c>
      <c r="W21" s="39">
        <v>0</v>
      </c>
      <c r="X21" s="43">
        <v>3</v>
      </c>
      <c r="Y21" s="39">
        <v>33.333333333333329</v>
      </c>
      <c r="Z21" s="39">
        <v>33.333333333333329</v>
      </c>
      <c r="AA21" s="39">
        <v>0</v>
      </c>
      <c r="AB21" s="39">
        <v>0</v>
      </c>
      <c r="AC21" s="39">
        <v>33.333333333333329</v>
      </c>
      <c r="AD21" s="43">
        <v>76</v>
      </c>
      <c r="AE21" s="39">
        <v>5.2631578947368416</v>
      </c>
      <c r="AF21" s="39">
        <v>2.6315789473684208</v>
      </c>
      <c r="AG21" s="39">
        <v>1.3157894736842104</v>
      </c>
      <c r="AH21" s="39">
        <v>90.789473684210535</v>
      </c>
      <c r="AI21" s="43">
        <v>76</v>
      </c>
      <c r="AJ21" s="39">
        <v>3.9473684210526314</v>
      </c>
      <c r="AK21" s="39">
        <v>2.6315789473684208</v>
      </c>
      <c r="AL21" s="39">
        <v>2.6315789473684208</v>
      </c>
      <c r="AM21" s="39">
        <v>90.789473684210535</v>
      </c>
    </row>
    <row r="25" spans="1:39" ht="15" customHeight="1" x14ac:dyDescent="0.15">
      <c r="A25" s="38" t="s">
        <v>97</v>
      </c>
      <c r="B25" s="37"/>
      <c r="C25" s="36"/>
      <c r="D25" s="34">
        <v>3116</v>
      </c>
      <c r="E25" s="34">
        <v>950</v>
      </c>
      <c r="F25" s="34">
        <v>1347</v>
      </c>
      <c r="G25" s="34">
        <v>603</v>
      </c>
      <c r="H25" s="34">
        <v>216</v>
      </c>
      <c r="I25" s="34">
        <v>2297</v>
      </c>
      <c r="J25" s="34">
        <v>1617</v>
      </c>
      <c r="K25" s="34">
        <v>479</v>
      </c>
      <c r="L25" s="34">
        <v>201</v>
      </c>
      <c r="M25" s="34">
        <v>2297</v>
      </c>
      <c r="N25" s="34">
        <v>1787</v>
      </c>
      <c r="O25" s="34">
        <v>1902</v>
      </c>
      <c r="P25" s="34">
        <v>539</v>
      </c>
      <c r="Q25" s="34">
        <v>1624</v>
      </c>
      <c r="R25" s="34">
        <v>814</v>
      </c>
      <c r="S25" s="34">
        <v>39</v>
      </c>
      <c r="T25" s="34">
        <v>109</v>
      </c>
      <c r="U25" s="34">
        <v>45</v>
      </c>
      <c r="V25" s="34">
        <v>49</v>
      </c>
      <c r="W25" s="34">
        <v>119</v>
      </c>
      <c r="X25" s="34">
        <v>2297</v>
      </c>
      <c r="Y25" s="34">
        <v>1046</v>
      </c>
      <c r="Z25" s="34">
        <v>657</v>
      </c>
      <c r="AA25" s="34">
        <v>420</v>
      </c>
      <c r="AB25" s="34">
        <v>94</v>
      </c>
      <c r="AC25" s="34">
        <v>80</v>
      </c>
      <c r="AD25" s="34">
        <v>3116</v>
      </c>
      <c r="AE25" s="34">
        <v>1288</v>
      </c>
      <c r="AF25" s="34">
        <v>1135</v>
      </c>
      <c r="AG25" s="34">
        <v>417</v>
      </c>
      <c r="AH25" s="34">
        <v>276</v>
      </c>
      <c r="AI25" s="34">
        <v>3116</v>
      </c>
      <c r="AJ25" s="34">
        <v>1014</v>
      </c>
      <c r="AK25" s="34">
        <v>1318</v>
      </c>
      <c r="AL25" s="34">
        <v>494</v>
      </c>
      <c r="AM25" s="34">
        <v>290</v>
      </c>
    </row>
    <row r="26" spans="1:39" ht="15" customHeight="1" x14ac:dyDescent="0.15">
      <c r="A26" s="22"/>
      <c r="B26" s="35"/>
      <c r="C26" s="32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</row>
    <row r="27" spans="1:39" ht="15" customHeight="1" x14ac:dyDescent="0.15">
      <c r="A27" s="31" t="s">
        <v>367</v>
      </c>
      <c r="B27" s="59" t="s">
        <v>17</v>
      </c>
      <c r="C27" s="111" t="s">
        <v>158</v>
      </c>
      <c r="D27" s="34">
        <v>1185</v>
      </c>
      <c r="E27" s="34">
        <v>797</v>
      </c>
      <c r="F27" s="34">
        <v>329</v>
      </c>
      <c r="G27" s="34">
        <v>43</v>
      </c>
      <c r="H27" s="34">
        <v>16</v>
      </c>
      <c r="I27" s="34">
        <v>1126</v>
      </c>
      <c r="J27" s="34">
        <v>916</v>
      </c>
      <c r="K27" s="34">
        <v>131</v>
      </c>
      <c r="L27" s="34">
        <v>79</v>
      </c>
      <c r="M27" s="34">
        <v>1126</v>
      </c>
      <c r="N27" s="34">
        <v>916</v>
      </c>
      <c r="O27" s="34">
        <v>939</v>
      </c>
      <c r="P27" s="34">
        <v>307</v>
      </c>
      <c r="Q27" s="34">
        <v>794</v>
      </c>
      <c r="R27" s="34">
        <v>525</v>
      </c>
      <c r="S27" s="34">
        <v>25</v>
      </c>
      <c r="T27" s="34">
        <v>67</v>
      </c>
      <c r="U27" s="34">
        <v>33</v>
      </c>
      <c r="V27" s="34">
        <v>25</v>
      </c>
      <c r="W27" s="34">
        <v>59</v>
      </c>
      <c r="X27" s="34">
        <v>1126</v>
      </c>
      <c r="Y27" s="34">
        <v>630</v>
      </c>
      <c r="Z27" s="34">
        <v>271</v>
      </c>
      <c r="AA27" s="34">
        <v>153</v>
      </c>
      <c r="AB27" s="34">
        <v>32</v>
      </c>
      <c r="AC27" s="34">
        <v>40</v>
      </c>
      <c r="AD27" s="34">
        <v>1185</v>
      </c>
      <c r="AE27" s="34">
        <v>724</v>
      </c>
      <c r="AF27" s="34">
        <v>330</v>
      </c>
      <c r="AG27" s="34">
        <v>96</v>
      </c>
      <c r="AH27" s="34">
        <v>35</v>
      </c>
      <c r="AI27" s="34">
        <v>1185</v>
      </c>
      <c r="AJ27" s="34">
        <v>595</v>
      </c>
      <c r="AK27" s="34">
        <v>437</v>
      </c>
      <c r="AL27" s="34">
        <v>124</v>
      </c>
      <c r="AM27" s="34">
        <v>29</v>
      </c>
    </row>
    <row r="28" spans="1:39" ht="15" customHeight="1" x14ac:dyDescent="0.15">
      <c r="A28" s="21" t="s">
        <v>368</v>
      </c>
      <c r="B28" s="58" t="s">
        <v>15</v>
      </c>
      <c r="C28" s="56" t="s">
        <v>157</v>
      </c>
      <c r="D28" s="34">
        <v>1235</v>
      </c>
      <c r="E28" s="34">
        <v>129</v>
      </c>
      <c r="F28" s="34">
        <v>934</v>
      </c>
      <c r="G28" s="34">
        <v>155</v>
      </c>
      <c r="H28" s="34">
        <v>17</v>
      </c>
      <c r="I28" s="34">
        <v>1063</v>
      </c>
      <c r="J28" s="34">
        <v>653</v>
      </c>
      <c r="K28" s="34">
        <v>303</v>
      </c>
      <c r="L28" s="34">
        <v>107</v>
      </c>
      <c r="M28" s="34">
        <v>1063</v>
      </c>
      <c r="N28" s="34">
        <v>805</v>
      </c>
      <c r="O28" s="34">
        <v>881</v>
      </c>
      <c r="P28" s="34">
        <v>217</v>
      </c>
      <c r="Q28" s="34">
        <v>769</v>
      </c>
      <c r="R28" s="34">
        <v>279</v>
      </c>
      <c r="S28" s="34">
        <v>13</v>
      </c>
      <c r="T28" s="34">
        <v>41</v>
      </c>
      <c r="U28" s="34">
        <v>11</v>
      </c>
      <c r="V28" s="34">
        <v>22</v>
      </c>
      <c r="W28" s="34">
        <v>49</v>
      </c>
      <c r="X28" s="34">
        <v>1063</v>
      </c>
      <c r="Y28" s="34">
        <v>395</v>
      </c>
      <c r="Z28" s="34">
        <v>348</v>
      </c>
      <c r="AA28" s="34">
        <v>230</v>
      </c>
      <c r="AB28" s="34">
        <v>57</v>
      </c>
      <c r="AC28" s="34">
        <v>33</v>
      </c>
      <c r="AD28" s="34">
        <v>1235</v>
      </c>
      <c r="AE28" s="34">
        <v>460</v>
      </c>
      <c r="AF28" s="34">
        <v>621</v>
      </c>
      <c r="AG28" s="34">
        <v>99</v>
      </c>
      <c r="AH28" s="34">
        <v>55</v>
      </c>
      <c r="AI28" s="34">
        <v>1235</v>
      </c>
      <c r="AJ28" s="34">
        <v>346</v>
      </c>
      <c r="AK28" s="34">
        <v>693</v>
      </c>
      <c r="AL28" s="34">
        <v>142</v>
      </c>
      <c r="AM28" s="34">
        <v>54</v>
      </c>
    </row>
    <row r="29" spans="1:39" ht="15" customHeight="1" x14ac:dyDescent="0.15">
      <c r="A29" s="21" t="s">
        <v>369</v>
      </c>
      <c r="B29" s="58"/>
      <c r="C29" s="56" t="s">
        <v>342</v>
      </c>
      <c r="D29" s="34">
        <v>505</v>
      </c>
      <c r="E29" s="34">
        <v>20</v>
      </c>
      <c r="F29" s="34">
        <v>78</v>
      </c>
      <c r="G29" s="34">
        <v>401</v>
      </c>
      <c r="H29" s="34">
        <v>6</v>
      </c>
      <c r="I29" s="34">
        <v>98</v>
      </c>
      <c r="J29" s="34">
        <v>41</v>
      </c>
      <c r="K29" s="34">
        <v>45</v>
      </c>
      <c r="L29" s="34">
        <v>12</v>
      </c>
      <c r="M29" s="34">
        <v>98</v>
      </c>
      <c r="N29" s="34">
        <v>60</v>
      </c>
      <c r="O29" s="34">
        <v>75</v>
      </c>
      <c r="P29" s="34">
        <v>10</v>
      </c>
      <c r="Q29" s="34">
        <v>59</v>
      </c>
      <c r="R29" s="34">
        <v>10</v>
      </c>
      <c r="S29" s="34">
        <v>0</v>
      </c>
      <c r="T29" s="34">
        <v>1</v>
      </c>
      <c r="U29" s="34">
        <v>1</v>
      </c>
      <c r="V29" s="34">
        <v>1</v>
      </c>
      <c r="W29" s="34">
        <v>10</v>
      </c>
      <c r="X29" s="34">
        <v>98</v>
      </c>
      <c r="Y29" s="34">
        <v>19</v>
      </c>
      <c r="Z29" s="34">
        <v>34</v>
      </c>
      <c r="AA29" s="34">
        <v>36</v>
      </c>
      <c r="AB29" s="34">
        <v>4</v>
      </c>
      <c r="AC29" s="34">
        <v>5</v>
      </c>
      <c r="AD29" s="34">
        <v>505</v>
      </c>
      <c r="AE29" s="34">
        <v>87</v>
      </c>
      <c r="AF29" s="34">
        <v>178</v>
      </c>
      <c r="AG29" s="34">
        <v>221</v>
      </c>
      <c r="AH29" s="34">
        <v>19</v>
      </c>
      <c r="AI29" s="34">
        <v>505</v>
      </c>
      <c r="AJ29" s="34">
        <v>63</v>
      </c>
      <c r="AK29" s="34">
        <v>177</v>
      </c>
      <c r="AL29" s="34">
        <v>225</v>
      </c>
      <c r="AM29" s="34">
        <v>40</v>
      </c>
    </row>
    <row r="30" spans="1:39" ht="15" customHeight="1" x14ac:dyDescent="0.15">
      <c r="A30" s="21"/>
      <c r="B30" s="58"/>
      <c r="C30" s="18" t="s">
        <v>5</v>
      </c>
      <c r="D30" s="34">
        <v>191</v>
      </c>
      <c r="E30" s="34">
        <v>4</v>
      </c>
      <c r="F30" s="34">
        <v>6</v>
      </c>
      <c r="G30" s="34">
        <v>4</v>
      </c>
      <c r="H30" s="34">
        <v>177</v>
      </c>
      <c r="I30" s="34">
        <v>10</v>
      </c>
      <c r="J30" s="34">
        <v>7</v>
      </c>
      <c r="K30" s="34">
        <v>0</v>
      </c>
      <c r="L30" s="34">
        <v>3</v>
      </c>
      <c r="M30" s="34">
        <v>10</v>
      </c>
      <c r="N30" s="34">
        <v>6</v>
      </c>
      <c r="O30" s="34">
        <v>7</v>
      </c>
      <c r="P30" s="34">
        <v>5</v>
      </c>
      <c r="Q30" s="34">
        <v>2</v>
      </c>
      <c r="R30" s="34">
        <v>0</v>
      </c>
      <c r="S30" s="34">
        <v>1</v>
      </c>
      <c r="T30" s="34">
        <v>0</v>
      </c>
      <c r="U30" s="34">
        <v>0</v>
      </c>
      <c r="V30" s="34">
        <v>1</v>
      </c>
      <c r="W30" s="34">
        <v>1</v>
      </c>
      <c r="X30" s="34">
        <v>10</v>
      </c>
      <c r="Y30" s="34">
        <v>2</v>
      </c>
      <c r="Z30" s="34">
        <v>4</v>
      </c>
      <c r="AA30" s="34">
        <v>1</v>
      </c>
      <c r="AB30" s="34">
        <v>1</v>
      </c>
      <c r="AC30" s="34">
        <v>2</v>
      </c>
      <c r="AD30" s="34">
        <v>191</v>
      </c>
      <c r="AE30" s="34">
        <v>17</v>
      </c>
      <c r="AF30" s="34">
        <v>6</v>
      </c>
      <c r="AG30" s="34">
        <v>1</v>
      </c>
      <c r="AH30" s="34">
        <v>167</v>
      </c>
      <c r="AI30" s="34">
        <v>191</v>
      </c>
      <c r="AJ30" s="34">
        <v>10</v>
      </c>
      <c r="AK30" s="34">
        <v>11</v>
      </c>
      <c r="AL30" s="34">
        <v>3</v>
      </c>
      <c r="AM30" s="34">
        <v>167</v>
      </c>
    </row>
    <row r="31" spans="1:39" ht="15" customHeight="1" x14ac:dyDescent="0.15">
      <c r="A31" s="21"/>
      <c r="B31" s="59" t="s">
        <v>12</v>
      </c>
      <c r="C31" s="111" t="s">
        <v>158</v>
      </c>
      <c r="D31" s="34">
        <v>398</v>
      </c>
      <c r="E31" s="34">
        <v>310</v>
      </c>
      <c r="F31" s="34">
        <v>79</v>
      </c>
      <c r="G31" s="34">
        <v>5</v>
      </c>
      <c r="H31" s="34">
        <v>4</v>
      </c>
      <c r="I31" s="34">
        <v>389</v>
      </c>
      <c r="J31" s="34">
        <v>339</v>
      </c>
      <c r="K31" s="34">
        <v>31</v>
      </c>
      <c r="L31" s="34">
        <v>19</v>
      </c>
      <c r="M31" s="34">
        <v>389</v>
      </c>
      <c r="N31" s="34">
        <v>356</v>
      </c>
      <c r="O31" s="34">
        <v>341</v>
      </c>
      <c r="P31" s="34">
        <v>131</v>
      </c>
      <c r="Q31" s="34">
        <v>288</v>
      </c>
      <c r="R31" s="34">
        <v>185</v>
      </c>
      <c r="S31" s="34">
        <v>9</v>
      </c>
      <c r="T31" s="34">
        <v>31</v>
      </c>
      <c r="U31" s="34">
        <v>12</v>
      </c>
      <c r="V31" s="34">
        <v>11</v>
      </c>
      <c r="W31" s="34">
        <v>8</v>
      </c>
      <c r="X31" s="34">
        <v>389</v>
      </c>
      <c r="Y31" s="34">
        <v>295</v>
      </c>
      <c r="Z31" s="34">
        <v>50</v>
      </c>
      <c r="AA31" s="34">
        <v>26</v>
      </c>
      <c r="AB31" s="34">
        <v>11</v>
      </c>
      <c r="AC31" s="34">
        <v>7</v>
      </c>
      <c r="AD31" s="34">
        <v>398</v>
      </c>
      <c r="AE31" s="34">
        <v>269</v>
      </c>
      <c r="AF31" s="34">
        <v>100</v>
      </c>
      <c r="AG31" s="34">
        <v>24</v>
      </c>
      <c r="AH31" s="34">
        <v>5</v>
      </c>
      <c r="AI31" s="34">
        <v>398</v>
      </c>
      <c r="AJ31" s="34">
        <v>225</v>
      </c>
      <c r="AK31" s="34">
        <v>131</v>
      </c>
      <c r="AL31" s="34">
        <v>35</v>
      </c>
      <c r="AM31" s="34">
        <v>7</v>
      </c>
    </row>
    <row r="32" spans="1:39" ht="15" customHeight="1" x14ac:dyDescent="0.15">
      <c r="A32" s="21"/>
      <c r="B32" s="58" t="s">
        <v>10</v>
      </c>
      <c r="C32" s="56" t="s">
        <v>157</v>
      </c>
      <c r="D32" s="34">
        <v>273</v>
      </c>
      <c r="E32" s="34">
        <v>39</v>
      </c>
      <c r="F32" s="34">
        <v>212</v>
      </c>
      <c r="G32" s="34">
        <v>17</v>
      </c>
      <c r="H32" s="34">
        <v>5</v>
      </c>
      <c r="I32" s="34">
        <v>251</v>
      </c>
      <c r="J32" s="34">
        <v>174</v>
      </c>
      <c r="K32" s="34">
        <v>64</v>
      </c>
      <c r="L32" s="34">
        <v>13</v>
      </c>
      <c r="M32" s="34">
        <v>251</v>
      </c>
      <c r="N32" s="34">
        <v>228</v>
      </c>
      <c r="O32" s="34">
        <v>221</v>
      </c>
      <c r="P32" s="34">
        <v>56</v>
      </c>
      <c r="Q32" s="34">
        <v>184</v>
      </c>
      <c r="R32" s="34">
        <v>80</v>
      </c>
      <c r="S32" s="34">
        <v>4</v>
      </c>
      <c r="T32" s="34">
        <v>17</v>
      </c>
      <c r="U32" s="34">
        <v>5</v>
      </c>
      <c r="V32" s="34">
        <v>9</v>
      </c>
      <c r="W32" s="34">
        <v>5</v>
      </c>
      <c r="X32" s="34">
        <v>251</v>
      </c>
      <c r="Y32" s="34">
        <v>167</v>
      </c>
      <c r="Z32" s="34">
        <v>57</v>
      </c>
      <c r="AA32" s="34">
        <v>19</v>
      </c>
      <c r="AB32" s="34">
        <v>7</v>
      </c>
      <c r="AC32" s="34">
        <v>1</v>
      </c>
      <c r="AD32" s="34">
        <v>273</v>
      </c>
      <c r="AE32" s="34">
        <v>124</v>
      </c>
      <c r="AF32" s="34">
        <v>128</v>
      </c>
      <c r="AG32" s="34">
        <v>15</v>
      </c>
      <c r="AH32" s="34">
        <v>6</v>
      </c>
      <c r="AI32" s="34">
        <v>273</v>
      </c>
      <c r="AJ32" s="34">
        <v>90</v>
      </c>
      <c r="AK32" s="34">
        <v>147</v>
      </c>
      <c r="AL32" s="34">
        <v>31</v>
      </c>
      <c r="AM32" s="34">
        <v>5</v>
      </c>
    </row>
    <row r="33" spans="1:39" ht="15" customHeight="1" x14ac:dyDescent="0.15">
      <c r="A33" s="21"/>
      <c r="B33" s="58" t="s">
        <v>8</v>
      </c>
      <c r="C33" s="56" t="s">
        <v>342</v>
      </c>
      <c r="D33" s="34">
        <v>31</v>
      </c>
      <c r="E33" s="34">
        <v>5</v>
      </c>
      <c r="F33" s="34">
        <v>3</v>
      </c>
      <c r="G33" s="34">
        <v>23</v>
      </c>
      <c r="H33" s="34">
        <v>0</v>
      </c>
      <c r="I33" s="34">
        <v>8</v>
      </c>
      <c r="J33" s="34">
        <v>4</v>
      </c>
      <c r="K33" s="34">
        <v>4</v>
      </c>
      <c r="L33" s="34">
        <v>0</v>
      </c>
      <c r="M33" s="34">
        <v>8</v>
      </c>
      <c r="N33" s="34">
        <v>7</v>
      </c>
      <c r="O33" s="34">
        <v>7</v>
      </c>
      <c r="P33" s="34">
        <v>2</v>
      </c>
      <c r="Q33" s="34">
        <v>4</v>
      </c>
      <c r="R33" s="34">
        <v>3</v>
      </c>
      <c r="S33" s="34">
        <v>0</v>
      </c>
      <c r="T33" s="34">
        <v>1</v>
      </c>
      <c r="U33" s="34">
        <v>0</v>
      </c>
      <c r="V33" s="34">
        <v>0</v>
      </c>
      <c r="W33" s="34">
        <v>0</v>
      </c>
      <c r="X33" s="34">
        <v>8</v>
      </c>
      <c r="Y33" s="34">
        <v>4</v>
      </c>
      <c r="Z33" s="34">
        <v>3</v>
      </c>
      <c r="AA33" s="34">
        <v>0</v>
      </c>
      <c r="AB33" s="34">
        <v>1</v>
      </c>
      <c r="AC33" s="34">
        <v>0</v>
      </c>
      <c r="AD33" s="34">
        <v>31</v>
      </c>
      <c r="AE33" s="34">
        <v>8</v>
      </c>
      <c r="AF33" s="34">
        <v>17</v>
      </c>
      <c r="AG33" s="34">
        <v>6</v>
      </c>
      <c r="AH33" s="34">
        <v>0</v>
      </c>
      <c r="AI33" s="34">
        <v>31</v>
      </c>
      <c r="AJ33" s="34">
        <v>10</v>
      </c>
      <c r="AK33" s="34">
        <v>13</v>
      </c>
      <c r="AL33" s="34">
        <v>8</v>
      </c>
      <c r="AM33" s="34">
        <v>0</v>
      </c>
    </row>
    <row r="34" spans="1:39" ht="15" customHeight="1" x14ac:dyDescent="0.15">
      <c r="A34" s="21"/>
      <c r="B34" s="58"/>
      <c r="C34" s="18" t="s">
        <v>5</v>
      </c>
      <c r="D34" s="34">
        <v>24</v>
      </c>
      <c r="E34" s="34">
        <v>1</v>
      </c>
      <c r="F34" s="34">
        <v>1</v>
      </c>
      <c r="G34" s="34">
        <v>0</v>
      </c>
      <c r="H34" s="34">
        <v>22</v>
      </c>
      <c r="I34" s="34">
        <v>2</v>
      </c>
      <c r="J34" s="34">
        <v>2</v>
      </c>
      <c r="K34" s="34">
        <v>0</v>
      </c>
      <c r="L34" s="34">
        <v>0</v>
      </c>
      <c r="M34" s="34">
        <v>2</v>
      </c>
      <c r="N34" s="34">
        <v>1</v>
      </c>
      <c r="O34" s="34">
        <v>2</v>
      </c>
      <c r="P34" s="34">
        <v>1</v>
      </c>
      <c r="Q34" s="34">
        <v>1</v>
      </c>
      <c r="R34" s="34">
        <v>0</v>
      </c>
      <c r="S34" s="34">
        <v>0</v>
      </c>
      <c r="T34" s="34">
        <v>0</v>
      </c>
      <c r="U34" s="34">
        <v>0</v>
      </c>
      <c r="V34" s="34">
        <v>0</v>
      </c>
      <c r="W34" s="34">
        <v>0</v>
      </c>
      <c r="X34" s="34">
        <v>2</v>
      </c>
      <c r="Y34" s="34">
        <v>1</v>
      </c>
      <c r="Z34" s="34">
        <v>1</v>
      </c>
      <c r="AA34" s="34">
        <v>0</v>
      </c>
      <c r="AB34" s="34">
        <v>0</v>
      </c>
      <c r="AC34" s="34">
        <v>0</v>
      </c>
      <c r="AD34" s="34">
        <v>24</v>
      </c>
      <c r="AE34" s="34">
        <v>3</v>
      </c>
      <c r="AF34" s="34">
        <v>1</v>
      </c>
      <c r="AG34" s="34">
        <v>0</v>
      </c>
      <c r="AH34" s="34">
        <v>20</v>
      </c>
      <c r="AI34" s="34">
        <v>24</v>
      </c>
      <c r="AJ34" s="34">
        <v>3</v>
      </c>
      <c r="AK34" s="34">
        <v>2</v>
      </c>
      <c r="AL34" s="34">
        <v>0</v>
      </c>
      <c r="AM34" s="34">
        <v>19</v>
      </c>
    </row>
    <row r="35" spans="1:39" ht="15" customHeight="1" x14ac:dyDescent="0.15">
      <c r="A35" s="21"/>
      <c r="B35" s="23" t="s">
        <v>28</v>
      </c>
      <c r="C35" s="111" t="s">
        <v>158</v>
      </c>
      <c r="D35" s="34">
        <v>477</v>
      </c>
      <c r="E35" s="34">
        <v>298</v>
      </c>
      <c r="F35" s="34">
        <v>148</v>
      </c>
      <c r="G35" s="34">
        <v>24</v>
      </c>
      <c r="H35" s="34">
        <v>7</v>
      </c>
      <c r="I35" s="34">
        <v>446</v>
      </c>
      <c r="J35" s="34">
        <v>347</v>
      </c>
      <c r="K35" s="34">
        <v>60</v>
      </c>
      <c r="L35" s="34">
        <v>39</v>
      </c>
      <c r="M35" s="34">
        <v>446</v>
      </c>
      <c r="N35" s="34">
        <v>326</v>
      </c>
      <c r="O35" s="34">
        <v>364</v>
      </c>
      <c r="P35" s="34">
        <v>101</v>
      </c>
      <c r="Q35" s="34">
        <v>299</v>
      </c>
      <c r="R35" s="34">
        <v>221</v>
      </c>
      <c r="S35" s="34">
        <v>9</v>
      </c>
      <c r="T35" s="34">
        <v>25</v>
      </c>
      <c r="U35" s="34">
        <v>17</v>
      </c>
      <c r="V35" s="34">
        <v>10</v>
      </c>
      <c r="W35" s="34">
        <v>32</v>
      </c>
      <c r="X35" s="34">
        <v>446</v>
      </c>
      <c r="Y35" s="34">
        <v>187</v>
      </c>
      <c r="Z35" s="34">
        <v>135</v>
      </c>
      <c r="AA35" s="34">
        <v>88</v>
      </c>
      <c r="AB35" s="34">
        <v>11</v>
      </c>
      <c r="AC35" s="34">
        <v>25</v>
      </c>
      <c r="AD35" s="34">
        <v>477</v>
      </c>
      <c r="AE35" s="34">
        <v>286</v>
      </c>
      <c r="AF35" s="34">
        <v>131</v>
      </c>
      <c r="AG35" s="34">
        <v>40</v>
      </c>
      <c r="AH35" s="34">
        <v>20</v>
      </c>
      <c r="AI35" s="34">
        <v>477</v>
      </c>
      <c r="AJ35" s="34">
        <v>241</v>
      </c>
      <c r="AK35" s="34">
        <v>174</v>
      </c>
      <c r="AL35" s="34">
        <v>47</v>
      </c>
      <c r="AM35" s="34">
        <v>15</v>
      </c>
    </row>
    <row r="36" spans="1:39" ht="15" customHeight="1" x14ac:dyDescent="0.15">
      <c r="A36" s="21"/>
      <c r="B36" s="20" t="s">
        <v>27</v>
      </c>
      <c r="C36" s="56" t="s">
        <v>157</v>
      </c>
      <c r="D36" s="34">
        <v>531</v>
      </c>
      <c r="E36" s="34">
        <v>51</v>
      </c>
      <c r="F36" s="34">
        <v>402</v>
      </c>
      <c r="G36" s="34">
        <v>73</v>
      </c>
      <c r="H36" s="34">
        <v>5</v>
      </c>
      <c r="I36" s="34">
        <v>453</v>
      </c>
      <c r="J36" s="34">
        <v>262</v>
      </c>
      <c r="K36" s="34">
        <v>136</v>
      </c>
      <c r="L36" s="34">
        <v>55</v>
      </c>
      <c r="M36" s="34">
        <v>453</v>
      </c>
      <c r="N36" s="34">
        <v>322</v>
      </c>
      <c r="O36" s="34">
        <v>370</v>
      </c>
      <c r="P36" s="34">
        <v>86</v>
      </c>
      <c r="Q36" s="34">
        <v>315</v>
      </c>
      <c r="R36" s="34">
        <v>120</v>
      </c>
      <c r="S36" s="34">
        <v>7</v>
      </c>
      <c r="T36" s="34">
        <v>14</v>
      </c>
      <c r="U36" s="34">
        <v>4</v>
      </c>
      <c r="V36" s="34">
        <v>3</v>
      </c>
      <c r="W36" s="34">
        <v>24</v>
      </c>
      <c r="X36" s="34">
        <v>453</v>
      </c>
      <c r="Y36" s="34">
        <v>118</v>
      </c>
      <c r="Z36" s="34">
        <v>164</v>
      </c>
      <c r="AA36" s="34">
        <v>127</v>
      </c>
      <c r="AB36" s="34">
        <v>26</v>
      </c>
      <c r="AC36" s="34">
        <v>18</v>
      </c>
      <c r="AD36" s="34">
        <v>531</v>
      </c>
      <c r="AE36" s="34">
        <v>181</v>
      </c>
      <c r="AF36" s="34">
        <v>275</v>
      </c>
      <c r="AG36" s="34">
        <v>51</v>
      </c>
      <c r="AH36" s="34">
        <v>24</v>
      </c>
      <c r="AI36" s="34">
        <v>531</v>
      </c>
      <c r="AJ36" s="34">
        <v>151</v>
      </c>
      <c r="AK36" s="34">
        <v>296</v>
      </c>
      <c r="AL36" s="34">
        <v>66</v>
      </c>
      <c r="AM36" s="34">
        <v>18</v>
      </c>
    </row>
    <row r="37" spans="1:39" ht="15" customHeight="1" x14ac:dyDescent="0.15">
      <c r="A37" s="21"/>
      <c r="B37" s="20" t="s">
        <v>370</v>
      </c>
      <c r="C37" s="56" t="s">
        <v>342</v>
      </c>
      <c r="D37" s="34">
        <v>205</v>
      </c>
      <c r="E37" s="34">
        <v>7</v>
      </c>
      <c r="F37" s="34">
        <v>33</v>
      </c>
      <c r="G37" s="34">
        <v>163</v>
      </c>
      <c r="H37" s="34">
        <v>2</v>
      </c>
      <c r="I37" s="34">
        <v>40</v>
      </c>
      <c r="J37" s="34">
        <v>18</v>
      </c>
      <c r="K37" s="34">
        <v>18</v>
      </c>
      <c r="L37" s="34">
        <v>4</v>
      </c>
      <c r="M37" s="34">
        <v>40</v>
      </c>
      <c r="N37" s="34">
        <v>22</v>
      </c>
      <c r="O37" s="34">
        <v>30</v>
      </c>
      <c r="P37" s="34">
        <v>3</v>
      </c>
      <c r="Q37" s="34">
        <v>24</v>
      </c>
      <c r="R37" s="34">
        <v>5</v>
      </c>
      <c r="S37" s="34">
        <v>0</v>
      </c>
      <c r="T37" s="34">
        <v>0</v>
      </c>
      <c r="U37" s="34">
        <v>1</v>
      </c>
      <c r="V37" s="34">
        <v>1</v>
      </c>
      <c r="W37" s="34">
        <v>4</v>
      </c>
      <c r="X37" s="34">
        <v>40</v>
      </c>
      <c r="Y37" s="34">
        <v>5</v>
      </c>
      <c r="Z37" s="34">
        <v>15</v>
      </c>
      <c r="AA37" s="34">
        <v>17</v>
      </c>
      <c r="AB37" s="34">
        <v>1</v>
      </c>
      <c r="AC37" s="34">
        <v>2</v>
      </c>
      <c r="AD37" s="34">
        <v>205</v>
      </c>
      <c r="AE37" s="34">
        <v>38</v>
      </c>
      <c r="AF37" s="34">
        <v>70</v>
      </c>
      <c r="AG37" s="34">
        <v>90</v>
      </c>
      <c r="AH37" s="34">
        <v>7</v>
      </c>
      <c r="AI37" s="34">
        <v>205</v>
      </c>
      <c r="AJ37" s="34">
        <v>27</v>
      </c>
      <c r="AK37" s="34">
        <v>71</v>
      </c>
      <c r="AL37" s="34">
        <v>89</v>
      </c>
      <c r="AM37" s="34">
        <v>18</v>
      </c>
    </row>
    <row r="38" spans="1:39" ht="15" customHeight="1" x14ac:dyDescent="0.15">
      <c r="A38" s="21"/>
      <c r="B38" s="20"/>
      <c r="C38" s="18" t="s">
        <v>5</v>
      </c>
      <c r="D38" s="34">
        <v>89</v>
      </c>
      <c r="E38" s="34">
        <v>2</v>
      </c>
      <c r="F38" s="34">
        <v>3</v>
      </c>
      <c r="G38" s="34">
        <v>2</v>
      </c>
      <c r="H38" s="34">
        <v>82</v>
      </c>
      <c r="I38" s="34">
        <v>5</v>
      </c>
      <c r="J38" s="34">
        <v>3</v>
      </c>
      <c r="K38" s="34">
        <v>0</v>
      </c>
      <c r="L38" s="34">
        <v>2</v>
      </c>
      <c r="M38" s="34">
        <v>5</v>
      </c>
      <c r="N38" s="34">
        <v>3</v>
      </c>
      <c r="O38" s="34">
        <v>4</v>
      </c>
      <c r="P38" s="34">
        <v>3</v>
      </c>
      <c r="Q38" s="34">
        <v>1</v>
      </c>
      <c r="R38" s="34">
        <v>0</v>
      </c>
      <c r="S38" s="34">
        <v>0</v>
      </c>
      <c r="T38" s="34">
        <v>0</v>
      </c>
      <c r="U38" s="34">
        <v>0</v>
      </c>
      <c r="V38" s="34">
        <v>1</v>
      </c>
      <c r="W38" s="34">
        <v>1</v>
      </c>
      <c r="X38" s="34">
        <v>5</v>
      </c>
      <c r="Y38" s="34">
        <v>0</v>
      </c>
      <c r="Z38" s="34">
        <v>2</v>
      </c>
      <c r="AA38" s="34">
        <v>1</v>
      </c>
      <c r="AB38" s="34">
        <v>1</v>
      </c>
      <c r="AC38" s="34">
        <v>1</v>
      </c>
      <c r="AD38" s="34">
        <v>89</v>
      </c>
      <c r="AE38" s="34">
        <v>10</v>
      </c>
      <c r="AF38" s="34">
        <v>3</v>
      </c>
      <c r="AG38" s="34">
        <v>0</v>
      </c>
      <c r="AH38" s="34">
        <v>76</v>
      </c>
      <c r="AI38" s="34">
        <v>89</v>
      </c>
      <c r="AJ38" s="34">
        <v>4</v>
      </c>
      <c r="AK38" s="34">
        <v>7</v>
      </c>
      <c r="AL38" s="34">
        <v>1</v>
      </c>
      <c r="AM38" s="34">
        <v>77</v>
      </c>
    </row>
    <row r="39" spans="1:39" ht="15" customHeight="1" x14ac:dyDescent="0.15">
      <c r="A39" s="21"/>
      <c r="B39" s="283" t="s">
        <v>102</v>
      </c>
      <c r="C39" s="111" t="s">
        <v>158</v>
      </c>
      <c r="D39" s="34">
        <v>269</v>
      </c>
      <c r="E39" s="34">
        <v>161</v>
      </c>
      <c r="F39" s="34">
        <v>91</v>
      </c>
      <c r="G39" s="34">
        <v>13</v>
      </c>
      <c r="H39" s="34">
        <v>4</v>
      </c>
      <c r="I39" s="34">
        <v>252</v>
      </c>
      <c r="J39" s="34">
        <v>197</v>
      </c>
      <c r="K39" s="34">
        <v>36</v>
      </c>
      <c r="L39" s="34">
        <v>19</v>
      </c>
      <c r="M39" s="34">
        <v>252</v>
      </c>
      <c r="N39" s="34">
        <v>197</v>
      </c>
      <c r="O39" s="34">
        <v>201</v>
      </c>
      <c r="P39" s="34">
        <v>61</v>
      </c>
      <c r="Q39" s="34">
        <v>181</v>
      </c>
      <c r="R39" s="34">
        <v>97</v>
      </c>
      <c r="S39" s="34">
        <v>6</v>
      </c>
      <c r="T39" s="34">
        <v>7</v>
      </c>
      <c r="U39" s="34">
        <v>2</v>
      </c>
      <c r="V39" s="34">
        <v>3</v>
      </c>
      <c r="W39" s="34">
        <v>18</v>
      </c>
      <c r="X39" s="34">
        <v>252</v>
      </c>
      <c r="Y39" s="34">
        <v>123</v>
      </c>
      <c r="Z39" s="34">
        <v>76</v>
      </c>
      <c r="AA39" s="34">
        <v>37</v>
      </c>
      <c r="AB39" s="34">
        <v>9</v>
      </c>
      <c r="AC39" s="34">
        <v>7</v>
      </c>
      <c r="AD39" s="34">
        <v>269</v>
      </c>
      <c r="AE39" s="34">
        <v>142</v>
      </c>
      <c r="AF39" s="34">
        <v>87</v>
      </c>
      <c r="AG39" s="34">
        <v>30</v>
      </c>
      <c r="AH39" s="34">
        <v>10</v>
      </c>
      <c r="AI39" s="34">
        <v>269</v>
      </c>
      <c r="AJ39" s="34">
        <v>113</v>
      </c>
      <c r="AK39" s="34">
        <v>110</v>
      </c>
      <c r="AL39" s="34">
        <v>39</v>
      </c>
      <c r="AM39" s="34">
        <v>7</v>
      </c>
    </row>
    <row r="40" spans="1:39" ht="15" customHeight="1" x14ac:dyDescent="0.15">
      <c r="A40" s="21"/>
      <c r="B40" s="284"/>
      <c r="C40" s="56" t="s">
        <v>157</v>
      </c>
      <c r="D40" s="34">
        <v>406</v>
      </c>
      <c r="E40" s="34">
        <v>36</v>
      </c>
      <c r="F40" s="34">
        <v>300</v>
      </c>
      <c r="G40" s="34">
        <v>63</v>
      </c>
      <c r="H40" s="34">
        <v>7</v>
      </c>
      <c r="I40" s="34">
        <v>336</v>
      </c>
      <c r="J40" s="34">
        <v>201</v>
      </c>
      <c r="K40" s="34">
        <v>100</v>
      </c>
      <c r="L40" s="34">
        <v>35</v>
      </c>
      <c r="M40" s="34">
        <v>336</v>
      </c>
      <c r="N40" s="34">
        <v>236</v>
      </c>
      <c r="O40" s="34">
        <v>271</v>
      </c>
      <c r="P40" s="34">
        <v>71</v>
      </c>
      <c r="Q40" s="34">
        <v>251</v>
      </c>
      <c r="R40" s="34">
        <v>67</v>
      </c>
      <c r="S40" s="34">
        <v>2</v>
      </c>
      <c r="T40" s="34">
        <v>8</v>
      </c>
      <c r="U40" s="34">
        <v>2</v>
      </c>
      <c r="V40" s="34">
        <v>10</v>
      </c>
      <c r="W40" s="34">
        <v>19</v>
      </c>
      <c r="X40" s="34">
        <v>336</v>
      </c>
      <c r="Y40" s="34">
        <v>99</v>
      </c>
      <c r="Z40" s="34">
        <v>120</v>
      </c>
      <c r="AA40" s="34">
        <v>81</v>
      </c>
      <c r="AB40" s="34">
        <v>22</v>
      </c>
      <c r="AC40" s="34">
        <v>14</v>
      </c>
      <c r="AD40" s="34">
        <v>406</v>
      </c>
      <c r="AE40" s="34">
        <v>143</v>
      </c>
      <c r="AF40" s="34">
        <v>206</v>
      </c>
      <c r="AG40" s="34">
        <v>32</v>
      </c>
      <c r="AH40" s="34">
        <v>25</v>
      </c>
      <c r="AI40" s="34">
        <v>406</v>
      </c>
      <c r="AJ40" s="34">
        <v>98</v>
      </c>
      <c r="AK40" s="34">
        <v>234</v>
      </c>
      <c r="AL40" s="34">
        <v>43</v>
      </c>
      <c r="AM40" s="34">
        <v>31</v>
      </c>
    </row>
    <row r="41" spans="1:39" ht="15" customHeight="1" x14ac:dyDescent="0.15">
      <c r="A41" s="21"/>
      <c r="B41" s="284"/>
      <c r="C41" s="56" t="s">
        <v>342</v>
      </c>
      <c r="D41" s="34">
        <v>260</v>
      </c>
      <c r="E41" s="34">
        <v>8</v>
      </c>
      <c r="F41" s="34">
        <v>39</v>
      </c>
      <c r="G41" s="34">
        <v>209</v>
      </c>
      <c r="H41" s="34">
        <v>4</v>
      </c>
      <c r="I41" s="34">
        <v>47</v>
      </c>
      <c r="J41" s="34">
        <v>18</v>
      </c>
      <c r="K41" s="34">
        <v>22</v>
      </c>
      <c r="L41" s="34">
        <v>7</v>
      </c>
      <c r="M41" s="34">
        <v>47</v>
      </c>
      <c r="N41" s="34">
        <v>29</v>
      </c>
      <c r="O41" s="34">
        <v>36</v>
      </c>
      <c r="P41" s="34">
        <v>5</v>
      </c>
      <c r="Q41" s="34">
        <v>30</v>
      </c>
      <c r="R41" s="34">
        <v>2</v>
      </c>
      <c r="S41" s="34">
        <v>0</v>
      </c>
      <c r="T41" s="34">
        <v>0</v>
      </c>
      <c r="U41" s="34">
        <v>0</v>
      </c>
      <c r="V41" s="34">
        <v>0</v>
      </c>
      <c r="W41" s="34">
        <v>5</v>
      </c>
      <c r="X41" s="34">
        <v>47</v>
      </c>
      <c r="Y41" s="34">
        <v>10</v>
      </c>
      <c r="Z41" s="34">
        <v>15</v>
      </c>
      <c r="AA41" s="34">
        <v>17</v>
      </c>
      <c r="AB41" s="34">
        <v>2</v>
      </c>
      <c r="AC41" s="34">
        <v>3</v>
      </c>
      <c r="AD41" s="34">
        <v>260</v>
      </c>
      <c r="AE41" s="34">
        <v>39</v>
      </c>
      <c r="AF41" s="34">
        <v>87</v>
      </c>
      <c r="AG41" s="34">
        <v>122</v>
      </c>
      <c r="AH41" s="34">
        <v>12</v>
      </c>
      <c r="AI41" s="34">
        <v>260</v>
      </c>
      <c r="AJ41" s="34">
        <v>25</v>
      </c>
      <c r="AK41" s="34">
        <v>89</v>
      </c>
      <c r="AL41" s="34">
        <v>124</v>
      </c>
      <c r="AM41" s="34">
        <v>22</v>
      </c>
    </row>
    <row r="42" spans="1:39" ht="15" customHeight="1" x14ac:dyDescent="0.15">
      <c r="A42" s="22"/>
      <c r="B42" s="285"/>
      <c r="C42" s="18" t="s">
        <v>5</v>
      </c>
      <c r="D42" s="34">
        <v>76</v>
      </c>
      <c r="E42" s="34">
        <v>1</v>
      </c>
      <c r="F42" s="34">
        <v>2</v>
      </c>
      <c r="G42" s="34">
        <v>2</v>
      </c>
      <c r="H42" s="34">
        <v>71</v>
      </c>
      <c r="I42" s="34">
        <v>3</v>
      </c>
      <c r="J42" s="34">
        <v>2</v>
      </c>
      <c r="K42" s="34">
        <v>0</v>
      </c>
      <c r="L42" s="34">
        <v>1</v>
      </c>
      <c r="M42" s="34">
        <v>3</v>
      </c>
      <c r="N42" s="34">
        <v>2</v>
      </c>
      <c r="O42" s="34">
        <v>1</v>
      </c>
      <c r="P42" s="34">
        <v>1</v>
      </c>
      <c r="Q42" s="34">
        <v>0</v>
      </c>
      <c r="R42" s="34">
        <v>0</v>
      </c>
      <c r="S42" s="34">
        <v>1</v>
      </c>
      <c r="T42" s="34">
        <v>0</v>
      </c>
      <c r="U42" s="34">
        <v>0</v>
      </c>
      <c r="V42" s="34">
        <v>0</v>
      </c>
      <c r="W42" s="34">
        <v>0</v>
      </c>
      <c r="X42" s="34">
        <v>3</v>
      </c>
      <c r="Y42" s="34">
        <v>1</v>
      </c>
      <c r="Z42" s="34">
        <v>1</v>
      </c>
      <c r="AA42" s="34">
        <v>0</v>
      </c>
      <c r="AB42" s="34">
        <v>0</v>
      </c>
      <c r="AC42" s="34">
        <v>1</v>
      </c>
      <c r="AD42" s="34">
        <v>76</v>
      </c>
      <c r="AE42" s="34">
        <v>4</v>
      </c>
      <c r="AF42" s="34">
        <v>2</v>
      </c>
      <c r="AG42" s="34">
        <v>1</v>
      </c>
      <c r="AH42" s="34">
        <v>69</v>
      </c>
      <c r="AI42" s="34">
        <v>76</v>
      </c>
      <c r="AJ42" s="34">
        <v>3</v>
      </c>
      <c r="AK42" s="34">
        <v>2</v>
      </c>
      <c r="AL42" s="34">
        <v>2</v>
      </c>
      <c r="AM42" s="34">
        <v>69</v>
      </c>
    </row>
    <row r="44" spans="1:39" ht="15" customHeight="1" x14ac:dyDescent="0.15">
      <c r="D44" s="15">
        <f>IF(D5&gt;100,"",($A$49-D47-D48/100))</f>
        <v>-17</v>
      </c>
      <c r="I44" s="15">
        <f>IF(I5&gt;100,"",($A$49-I47-I48/100))</f>
        <v>-17</v>
      </c>
      <c r="M44" s="15" t="str">
        <f>IF(M5&gt;100,"",($A$49-M47-M48/100))</f>
        <v/>
      </c>
      <c r="X44" s="15">
        <f>IF(X5&gt;100,"",($A$49-X47-X48/100))</f>
        <v>-17</v>
      </c>
      <c r="AD44" s="15">
        <f>IF(AD5&gt;100,"",($A$49-AD47-AD48/100))</f>
        <v>-17</v>
      </c>
      <c r="AI44" s="15">
        <f>IF(AI5&gt;100,"",($A$49-AI47-AI48/100))</f>
        <v>-17</v>
      </c>
    </row>
    <row r="45" spans="1:39" ht="15" customHeight="1" x14ac:dyDescent="0.15">
      <c r="A45" s="33" t="s">
        <v>371</v>
      </c>
      <c r="B45" s="33"/>
      <c r="C45" s="33"/>
      <c r="D45" s="15">
        <f>COUNTIF(E5:H21,$A45)</f>
        <v>0</v>
      </c>
      <c r="I45" s="15">
        <f>COUNTIF(J5:L21,$A45)</f>
        <v>0</v>
      </c>
      <c r="M45" s="15">
        <f>COUNTIF(N5:W21,$A45)</f>
        <v>0</v>
      </c>
      <c r="X45" s="15">
        <f>COUNTIF(Y5:AC21,$A45)</f>
        <v>0</v>
      </c>
      <c r="AD45" s="15">
        <f>COUNTIF(AE5:AH21,$A45)</f>
        <v>0</v>
      </c>
      <c r="AI45" s="15">
        <f>COUNTIF(AJ5:AM21,$A45)</f>
        <v>0</v>
      </c>
    </row>
    <row r="46" spans="1:39" ht="15" customHeight="1" x14ac:dyDescent="0.15">
      <c r="A46" s="33" t="s">
        <v>372</v>
      </c>
      <c r="B46" s="33"/>
      <c r="C46" s="33"/>
      <c r="D46" s="15">
        <f>COUNTIF(D$49:D$65,$A46)</f>
        <v>0</v>
      </c>
      <c r="I46" s="15">
        <f>COUNTIF(I$49:I$65,$A46)</f>
        <v>0</v>
      </c>
      <c r="M46" s="15">
        <f>COUNTIF(M$49:M$65,$A46)</f>
        <v>0</v>
      </c>
      <c r="X46" s="15">
        <f>COUNTIF(X$49:X$65,$A46)</f>
        <v>0</v>
      </c>
      <c r="AD46" s="15">
        <f>COUNTIF(AD$49:AD$65,$A46)</f>
        <v>0</v>
      </c>
      <c r="AI46" s="15">
        <f>COUNTIF(AI$49:AI$65,$A46)</f>
        <v>0</v>
      </c>
    </row>
    <row r="47" spans="1:39" ht="15" customHeight="1" x14ac:dyDescent="0.15">
      <c r="A47" s="33">
        <v>0</v>
      </c>
      <c r="B47" s="33"/>
      <c r="C47" s="33"/>
      <c r="D47" s="15">
        <f>COUNTIF(D$49:D$65,$A47)</f>
        <v>0</v>
      </c>
      <c r="I47" s="15">
        <f>COUNTIF(I$49:I$65,$A47)</f>
        <v>0</v>
      </c>
      <c r="M47" s="15">
        <f>COUNTIF(M$49:M$65,$A47)</f>
        <v>0</v>
      </c>
      <c r="X47" s="15">
        <f>COUNTIF(X$49:X$65,$A47)</f>
        <v>0</v>
      </c>
      <c r="AD47" s="15">
        <f>COUNTIF(AD$49:AD$65,$A47)</f>
        <v>0</v>
      </c>
      <c r="AI47" s="15">
        <f>COUNTIF(AI$49:AI$65,$A47)</f>
        <v>0</v>
      </c>
    </row>
    <row r="48" spans="1:39" s="116" customFormat="1" ht="15" customHeight="1" x14ac:dyDescent="0.15">
      <c r="A48" s="112" t="s">
        <v>97</v>
      </c>
      <c r="B48" s="113"/>
      <c r="C48" s="114"/>
      <c r="D48" s="115">
        <f>SUM(D49:D65)</f>
        <v>1700</v>
      </c>
      <c r="I48" s="115">
        <f>SUM(I49:I65)</f>
        <v>1700</v>
      </c>
      <c r="M48" s="115">
        <f>SUM(M49:M65)</f>
        <v>4669.6655988402781</v>
      </c>
      <c r="X48" s="115">
        <f>SUM(X49:X65)</f>
        <v>1700</v>
      </c>
      <c r="AD48" s="115">
        <f>SUM(AD49:AD65)</f>
        <v>1700</v>
      </c>
      <c r="AI48" s="115">
        <f>SUM(AI49:AI65)</f>
        <v>1700</v>
      </c>
    </row>
    <row r="49" spans="1:35" ht="15" customHeight="1" x14ac:dyDescent="0.15">
      <c r="A49" s="15">
        <f>COUNT(#REF!)</f>
        <v>0</v>
      </c>
      <c r="C49" s="32"/>
      <c r="D49" s="16">
        <f>SUM(E5:H5)</f>
        <v>100</v>
      </c>
      <c r="I49" s="16">
        <f>SUM(J5:L5)</f>
        <v>100.00000000000001</v>
      </c>
      <c r="M49" s="16">
        <f>SUM(N5:W5)</f>
        <v>305.92076621680451</v>
      </c>
      <c r="X49" s="16">
        <f>SUM(Y5:AC5)</f>
        <v>100.00000000000001</v>
      </c>
      <c r="AD49" s="16">
        <f>SUM(AE5:AH5)</f>
        <v>100</v>
      </c>
      <c r="AI49" s="16">
        <f>SUM(AJ5:AM5)</f>
        <v>100</v>
      </c>
    </row>
    <row r="50" spans="1:35" ht="15" customHeight="1" x14ac:dyDescent="0.15">
      <c r="A50" s="31" t="s">
        <v>367</v>
      </c>
      <c r="B50" s="59" t="s">
        <v>17</v>
      </c>
      <c r="C50" s="111" t="s">
        <v>158</v>
      </c>
      <c r="D50" s="16">
        <f t="shared" ref="D50:D65" si="0">SUM(E6:H6)</f>
        <v>100</v>
      </c>
      <c r="I50" s="16">
        <f t="shared" ref="I50:I65" si="1">SUM(J6:L6)</f>
        <v>99.999999999999986</v>
      </c>
      <c r="M50" s="16">
        <f t="shared" ref="M50:M65" si="2">SUM(N6:W6)</f>
        <v>327.70870337477794</v>
      </c>
      <c r="X50" s="16">
        <f t="shared" ref="X50:X65" si="3">SUM(Y6:AC6)</f>
        <v>100</v>
      </c>
      <c r="AD50" s="16">
        <f t="shared" ref="AD50:AD65" si="4">SUM(AE6:AH6)</f>
        <v>100</v>
      </c>
      <c r="AI50" s="16">
        <f t="shared" ref="AI50:AI65" si="5">SUM(AJ6:AM6)</f>
        <v>100</v>
      </c>
    </row>
    <row r="51" spans="1:35" ht="15" customHeight="1" x14ac:dyDescent="0.15">
      <c r="A51" s="21" t="s">
        <v>368</v>
      </c>
      <c r="B51" s="58" t="s">
        <v>15</v>
      </c>
      <c r="C51" s="56" t="s">
        <v>157</v>
      </c>
      <c r="D51" s="16">
        <f t="shared" si="0"/>
        <v>100.00000000000001</v>
      </c>
      <c r="I51" s="16">
        <f t="shared" si="1"/>
        <v>100</v>
      </c>
      <c r="M51" s="16">
        <f t="shared" si="2"/>
        <v>290.40451552210726</v>
      </c>
      <c r="X51" s="16">
        <f t="shared" si="3"/>
        <v>99.999999999999986</v>
      </c>
      <c r="AD51" s="16">
        <f t="shared" si="4"/>
        <v>100</v>
      </c>
      <c r="AI51" s="16">
        <f t="shared" si="5"/>
        <v>100</v>
      </c>
    </row>
    <row r="52" spans="1:35" ht="15" customHeight="1" x14ac:dyDescent="0.15">
      <c r="A52" s="21" t="s">
        <v>369</v>
      </c>
      <c r="B52" s="58"/>
      <c r="C52" s="56" t="s">
        <v>342</v>
      </c>
      <c r="D52" s="16">
        <f t="shared" si="0"/>
        <v>100</v>
      </c>
      <c r="I52" s="16">
        <f t="shared" si="1"/>
        <v>100</v>
      </c>
      <c r="M52" s="16">
        <f t="shared" si="2"/>
        <v>231.63265306122452</v>
      </c>
      <c r="X52" s="16">
        <f t="shared" si="3"/>
        <v>100</v>
      </c>
      <c r="AD52" s="16">
        <f t="shared" si="4"/>
        <v>100</v>
      </c>
      <c r="AI52" s="16">
        <f t="shared" si="5"/>
        <v>100</v>
      </c>
    </row>
    <row r="53" spans="1:35" ht="15" customHeight="1" x14ac:dyDescent="0.15">
      <c r="A53" s="21"/>
      <c r="B53" s="58"/>
      <c r="C53" s="18" t="s">
        <v>5</v>
      </c>
      <c r="D53" s="16">
        <f t="shared" si="0"/>
        <v>100</v>
      </c>
      <c r="I53" s="16">
        <f t="shared" si="1"/>
        <v>100</v>
      </c>
      <c r="M53" s="16">
        <f t="shared" si="2"/>
        <v>230</v>
      </c>
      <c r="X53" s="16">
        <f t="shared" si="3"/>
        <v>100</v>
      </c>
      <c r="AD53" s="16">
        <f t="shared" si="4"/>
        <v>100</v>
      </c>
      <c r="AI53" s="16">
        <f t="shared" si="5"/>
        <v>100</v>
      </c>
    </row>
    <row r="54" spans="1:35" ht="15" customHeight="1" x14ac:dyDescent="0.15">
      <c r="A54" s="21"/>
      <c r="B54" s="59" t="s">
        <v>12</v>
      </c>
      <c r="C54" s="111" t="s">
        <v>158</v>
      </c>
      <c r="D54" s="16">
        <f t="shared" si="0"/>
        <v>100</v>
      </c>
      <c r="I54" s="16">
        <f t="shared" si="1"/>
        <v>99.999999999999986</v>
      </c>
      <c r="M54" s="16">
        <f t="shared" si="2"/>
        <v>352.69922879177375</v>
      </c>
      <c r="X54" s="16">
        <f t="shared" si="3"/>
        <v>100</v>
      </c>
      <c r="AD54" s="16">
        <f t="shared" si="4"/>
        <v>100</v>
      </c>
      <c r="AI54" s="16">
        <f t="shared" si="5"/>
        <v>100</v>
      </c>
    </row>
    <row r="55" spans="1:35" ht="15" customHeight="1" x14ac:dyDescent="0.15">
      <c r="A55" s="21"/>
      <c r="B55" s="58" t="s">
        <v>10</v>
      </c>
      <c r="C55" s="56" t="s">
        <v>157</v>
      </c>
      <c r="D55" s="16">
        <f t="shared" si="0"/>
        <v>100</v>
      </c>
      <c r="I55" s="16">
        <f t="shared" si="1"/>
        <v>100.00000000000001</v>
      </c>
      <c r="M55" s="16">
        <f t="shared" si="2"/>
        <v>322.31075697211162</v>
      </c>
      <c r="X55" s="16">
        <f t="shared" si="3"/>
        <v>100</v>
      </c>
      <c r="AD55" s="16">
        <f t="shared" si="4"/>
        <v>100</v>
      </c>
      <c r="AI55" s="16">
        <f t="shared" si="5"/>
        <v>99.999999999999986</v>
      </c>
    </row>
    <row r="56" spans="1:35" ht="15" customHeight="1" x14ac:dyDescent="0.15">
      <c r="A56" s="21"/>
      <c r="B56" s="58" t="s">
        <v>8</v>
      </c>
      <c r="C56" s="56" t="s">
        <v>342</v>
      </c>
      <c r="D56" s="16">
        <f t="shared" si="0"/>
        <v>100</v>
      </c>
      <c r="I56" s="16">
        <f t="shared" si="1"/>
        <v>100</v>
      </c>
      <c r="M56" s="16">
        <f t="shared" si="2"/>
        <v>300</v>
      </c>
      <c r="X56" s="16">
        <f t="shared" si="3"/>
        <v>100</v>
      </c>
      <c r="AD56" s="16">
        <f t="shared" si="4"/>
        <v>100</v>
      </c>
      <c r="AI56" s="16">
        <f t="shared" si="5"/>
        <v>100</v>
      </c>
    </row>
    <row r="57" spans="1:35" ht="15" customHeight="1" x14ac:dyDescent="0.15">
      <c r="A57" s="21"/>
      <c r="B57" s="58"/>
      <c r="C57" s="18" t="s">
        <v>5</v>
      </c>
      <c r="D57" s="16">
        <f t="shared" si="0"/>
        <v>99.999999999999986</v>
      </c>
      <c r="I57" s="16">
        <f t="shared" si="1"/>
        <v>100</v>
      </c>
      <c r="M57" s="16">
        <f t="shared" si="2"/>
        <v>250</v>
      </c>
      <c r="X57" s="16">
        <f t="shared" si="3"/>
        <v>100</v>
      </c>
      <c r="AD57" s="16">
        <f t="shared" si="4"/>
        <v>100</v>
      </c>
      <c r="AI57" s="16">
        <f t="shared" si="5"/>
        <v>99.999999999999986</v>
      </c>
    </row>
    <row r="58" spans="1:35" ht="15" customHeight="1" x14ac:dyDescent="0.15">
      <c r="A58" s="21"/>
      <c r="B58" s="23" t="s">
        <v>28</v>
      </c>
      <c r="C58" s="111" t="s">
        <v>158</v>
      </c>
      <c r="D58" s="16">
        <f t="shared" si="0"/>
        <v>100.00000000000001</v>
      </c>
      <c r="I58" s="16">
        <f t="shared" si="1"/>
        <v>100</v>
      </c>
      <c r="M58" s="16">
        <f t="shared" si="2"/>
        <v>314.79820627802695</v>
      </c>
      <c r="X58" s="16">
        <f t="shared" si="3"/>
        <v>100</v>
      </c>
      <c r="AD58" s="16">
        <f t="shared" si="4"/>
        <v>100</v>
      </c>
      <c r="AI58" s="16">
        <f t="shared" si="5"/>
        <v>100.00000000000001</v>
      </c>
    </row>
    <row r="59" spans="1:35" ht="15" customHeight="1" x14ac:dyDescent="0.15">
      <c r="A59" s="21"/>
      <c r="B59" s="20" t="s">
        <v>27</v>
      </c>
      <c r="C59" s="56" t="s">
        <v>157</v>
      </c>
      <c r="D59" s="16">
        <f t="shared" si="0"/>
        <v>99.999999999999986</v>
      </c>
      <c r="I59" s="16">
        <f t="shared" si="1"/>
        <v>99.999999999999986</v>
      </c>
      <c r="M59" s="16">
        <f t="shared" si="2"/>
        <v>279.24944812362031</v>
      </c>
      <c r="X59" s="16">
        <f t="shared" si="3"/>
        <v>100.00000000000001</v>
      </c>
      <c r="AD59" s="16">
        <f t="shared" si="4"/>
        <v>99.999999999999986</v>
      </c>
      <c r="AI59" s="16">
        <f t="shared" si="5"/>
        <v>100</v>
      </c>
    </row>
    <row r="60" spans="1:35" ht="15" customHeight="1" x14ac:dyDescent="0.15">
      <c r="A60" s="21"/>
      <c r="B60" s="20" t="s">
        <v>370</v>
      </c>
      <c r="C60" s="56" t="s">
        <v>342</v>
      </c>
      <c r="D60" s="16">
        <f t="shared" si="0"/>
        <v>100</v>
      </c>
      <c r="I60" s="16">
        <f t="shared" si="1"/>
        <v>100</v>
      </c>
      <c r="M60" s="16">
        <f t="shared" si="2"/>
        <v>225</v>
      </c>
      <c r="X60" s="16">
        <f t="shared" si="3"/>
        <v>100</v>
      </c>
      <c r="AD60" s="16">
        <f t="shared" si="4"/>
        <v>100.00000000000001</v>
      </c>
      <c r="AI60" s="16">
        <f t="shared" si="5"/>
        <v>100</v>
      </c>
    </row>
    <row r="61" spans="1:35" ht="15" customHeight="1" x14ac:dyDescent="0.15">
      <c r="A61" s="21"/>
      <c r="B61" s="20"/>
      <c r="C61" s="18" t="s">
        <v>5</v>
      </c>
      <c r="D61" s="16">
        <f t="shared" si="0"/>
        <v>100</v>
      </c>
      <c r="I61" s="16">
        <f t="shared" si="1"/>
        <v>100</v>
      </c>
      <c r="M61" s="16">
        <f t="shared" si="2"/>
        <v>260</v>
      </c>
      <c r="X61" s="16">
        <f t="shared" si="3"/>
        <v>100</v>
      </c>
      <c r="AD61" s="16">
        <f t="shared" si="4"/>
        <v>99.999999999999986</v>
      </c>
      <c r="AI61" s="16">
        <f t="shared" si="5"/>
        <v>100</v>
      </c>
    </row>
    <row r="62" spans="1:35" ht="15" customHeight="1" x14ac:dyDescent="0.15">
      <c r="A62" s="21"/>
      <c r="B62" s="283" t="s">
        <v>102</v>
      </c>
      <c r="C62" s="111" t="s">
        <v>158</v>
      </c>
      <c r="D62" s="16">
        <f t="shared" si="0"/>
        <v>100.00000000000001</v>
      </c>
      <c r="I62" s="16">
        <f t="shared" si="1"/>
        <v>100.00000000000001</v>
      </c>
      <c r="M62" s="16">
        <f t="shared" si="2"/>
        <v>306.7460317460318</v>
      </c>
      <c r="X62" s="16">
        <f t="shared" si="3"/>
        <v>100</v>
      </c>
      <c r="AD62" s="16">
        <f t="shared" si="4"/>
        <v>100</v>
      </c>
      <c r="AI62" s="16">
        <f t="shared" si="5"/>
        <v>100</v>
      </c>
    </row>
    <row r="63" spans="1:35" ht="15" customHeight="1" x14ac:dyDescent="0.15">
      <c r="A63" s="21"/>
      <c r="B63" s="284"/>
      <c r="C63" s="56" t="s">
        <v>157</v>
      </c>
      <c r="D63" s="16">
        <f t="shared" si="0"/>
        <v>100</v>
      </c>
      <c r="I63" s="16">
        <f t="shared" si="1"/>
        <v>100</v>
      </c>
      <c r="M63" s="16">
        <f t="shared" si="2"/>
        <v>278.86904761904765</v>
      </c>
      <c r="X63" s="16">
        <f t="shared" si="3"/>
        <v>100.00000000000001</v>
      </c>
      <c r="AD63" s="16">
        <f t="shared" si="4"/>
        <v>100</v>
      </c>
      <c r="AI63" s="16">
        <f t="shared" si="5"/>
        <v>100</v>
      </c>
    </row>
    <row r="64" spans="1:35" ht="15" customHeight="1" x14ac:dyDescent="0.15">
      <c r="A64" s="21"/>
      <c r="B64" s="284"/>
      <c r="C64" s="56" t="s">
        <v>342</v>
      </c>
      <c r="D64" s="16">
        <f t="shared" si="0"/>
        <v>100</v>
      </c>
      <c r="I64" s="16">
        <f t="shared" si="1"/>
        <v>100.00000000000001</v>
      </c>
      <c r="M64" s="16">
        <f t="shared" si="2"/>
        <v>227.65957446808508</v>
      </c>
      <c r="X64" s="16">
        <f t="shared" si="3"/>
        <v>100</v>
      </c>
      <c r="AD64" s="16">
        <f t="shared" si="4"/>
        <v>100</v>
      </c>
      <c r="AI64" s="16">
        <f t="shared" si="5"/>
        <v>100.00000000000001</v>
      </c>
    </row>
    <row r="65" spans="1:35" ht="15" customHeight="1" x14ac:dyDescent="0.15">
      <c r="A65" s="22"/>
      <c r="B65" s="285"/>
      <c r="C65" s="18" t="s">
        <v>5</v>
      </c>
      <c r="D65" s="16">
        <f t="shared" si="0"/>
        <v>100</v>
      </c>
      <c r="I65" s="16">
        <f t="shared" si="1"/>
        <v>99.999999999999986</v>
      </c>
      <c r="M65" s="16">
        <f t="shared" si="2"/>
        <v>166.66666666666663</v>
      </c>
      <c r="X65" s="16">
        <f t="shared" si="3"/>
        <v>99.999999999999986</v>
      </c>
      <c r="AD65" s="16">
        <f t="shared" si="4"/>
        <v>100</v>
      </c>
      <c r="AI65" s="16">
        <f t="shared" si="5"/>
        <v>100</v>
      </c>
    </row>
  </sheetData>
  <mergeCells count="3">
    <mergeCell ref="B18:B21"/>
    <mergeCell ref="B39:B42"/>
    <mergeCell ref="B62:B65"/>
  </mergeCells>
  <phoneticPr fontId="1"/>
  <pageMargins left="0.39370078740157483" right="0.39370078740157483" top="0.70866141732283472" bottom="0.39370078740157483" header="0.31496062992125984" footer="0.19685039370078741"/>
  <pageSetup paperSize="9" scale="73" orientation="landscape" horizontalDpi="200" verticalDpi="200" r:id="rId1"/>
  <headerFooter scaleWithDoc="0">
    <oddHeader>&amp;R&amp;"MS UI Gothic,標準"&amp;11&amp;P / &amp;N</oddHeader>
  </headerFooter>
  <colBreaks count="6" manualBreakCount="6">
    <brk id="3" max="1048575" man="1"/>
    <brk id="8" max="1048575" man="1"/>
    <brk id="12" max="1048575" man="1"/>
    <brk id="23" max="1048575" man="1"/>
    <brk id="29" max="1048575" man="1"/>
    <brk id="3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E03BE-8EE8-4692-996A-C34FB8901BC7}">
  <dimension ref="A1:DK153"/>
  <sheetViews>
    <sheetView showGridLines="0" view="pageBreakPreview" zoomScaleNormal="100" zoomScaleSheetLayoutView="100" workbookViewId="0">
      <pane xSplit="3" ySplit="4" topLeftCell="D5" activePane="bottomRight" state="frozen"/>
      <selection activeCell="D4" sqref="D4"/>
      <selection pane="topRight" activeCell="D4" sqref="D4"/>
      <selection pane="bottomLeft" activeCell="D4" sqref="D4"/>
      <selection pane="bottomRight" activeCell="D5" sqref="D5"/>
    </sheetView>
  </sheetViews>
  <sheetFormatPr defaultColWidth="8" defaultRowHeight="15" customHeight="1" x14ac:dyDescent="0.15"/>
  <cols>
    <col min="1" max="1" width="6.88671875" style="125" customWidth="1"/>
    <col min="2" max="2" width="5.109375" style="125" customWidth="1"/>
    <col min="3" max="3" width="16.109375" style="125" bestFit="1" customWidth="1"/>
    <col min="4" max="25" width="8.109375" style="125" customWidth="1"/>
    <col min="26" max="33" width="8.88671875" style="125" customWidth="1"/>
    <col min="34" max="52" width="8.109375" style="125" customWidth="1"/>
    <col min="53" max="53" width="8.5546875" style="125" customWidth="1"/>
    <col min="54" max="61" width="8.109375" style="125" customWidth="1"/>
    <col min="62" max="62" width="9.88671875" style="125" customWidth="1"/>
    <col min="63" max="80" width="8.109375" style="125" customWidth="1"/>
    <col min="81" max="85" width="9.33203125" style="125" customWidth="1"/>
    <col min="86" max="91" width="8.6640625" style="125" customWidth="1"/>
    <col min="92" max="16384" width="8" style="125"/>
  </cols>
  <sheetData>
    <row r="1" spans="1:115" s="241" customFormat="1" ht="15" customHeight="1" x14ac:dyDescent="0.15">
      <c r="D1" s="242" t="s">
        <v>163</v>
      </c>
      <c r="E1" s="242"/>
      <c r="F1" s="242"/>
      <c r="G1" s="242"/>
      <c r="H1" s="242"/>
      <c r="I1" s="242"/>
      <c r="J1" s="242"/>
      <c r="K1" s="242"/>
      <c r="L1" s="242" t="s">
        <v>311</v>
      </c>
      <c r="M1" s="242"/>
      <c r="N1" s="242"/>
      <c r="O1" s="242"/>
      <c r="P1" s="242"/>
      <c r="Q1" s="242"/>
      <c r="R1" s="242"/>
      <c r="S1" s="242" t="s">
        <v>310</v>
      </c>
      <c r="T1" s="242"/>
      <c r="U1" s="242"/>
      <c r="V1" s="242"/>
      <c r="W1" s="242"/>
      <c r="X1" s="242"/>
      <c r="Y1" s="242"/>
      <c r="Z1" s="242" t="s">
        <v>309</v>
      </c>
      <c r="AA1" s="242"/>
      <c r="AB1" s="242"/>
      <c r="AC1" s="242"/>
      <c r="AD1" s="242"/>
      <c r="AE1" s="242"/>
      <c r="AF1" s="242"/>
      <c r="AG1" s="242"/>
      <c r="AH1" s="242" t="s">
        <v>308</v>
      </c>
      <c r="AI1" s="242"/>
      <c r="AJ1" s="242"/>
      <c r="AK1" s="242"/>
      <c r="AL1" s="242"/>
      <c r="AM1" s="242"/>
      <c r="AN1" s="242"/>
      <c r="AO1" s="242"/>
      <c r="AP1" s="242" t="s">
        <v>307</v>
      </c>
      <c r="AQ1" s="242"/>
      <c r="AR1" s="242"/>
      <c r="AS1" s="242"/>
      <c r="AT1" s="242"/>
      <c r="AU1" s="242"/>
      <c r="AV1" s="242"/>
      <c r="AW1" s="242"/>
      <c r="AX1" s="242"/>
      <c r="AY1" s="242"/>
      <c r="AZ1" s="242"/>
      <c r="BA1" s="242"/>
      <c r="BB1" s="242" t="s">
        <v>306</v>
      </c>
      <c r="BC1" s="242"/>
      <c r="BD1" s="242"/>
      <c r="BE1" s="242"/>
      <c r="BF1" s="242"/>
      <c r="BG1" s="242"/>
      <c r="BH1" s="242"/>
      <c r="BI1" s="242"/>
      <c r="BJ1" s="242" t="s">
        <v>305</v>
      </c>
      <c r="BK1" s="242"/>
      <c r="BL1" s="242"/>
      <c r="BM1" s="242"/>
      <c r="BN1" s="242"/>
      <c r="BO1" s="242"/>
      <c r="BP1" s="242"/>
      <c r="BQ1" s="242"/>
      <c r="BR1" s="242"/>
      <c r="BS1" s="242"/>
      <c r="BT1" s="242"/>
      <c r="BU1" s="242" t="s">
        <v>304</v>
      </c>
      <c r="BV1" s="242"/>
      <c r="BW1" s="242"/>
      <c r="BX1" s="242"/>
      <c r="BY1" s="242"/>
      <c r="BZ1" s="242"/>
      <c r="CA1" s="242"/>
      <c r="CB1" s="242"/>
      <c r="CC1" s="242" t="s">
        <v>303</v>
      </c>
      <c r="CD1" s="242"/>
      <c r="CE1" s="242"/>
      <c r="CF1" s="242"/>
      <c r="CG1" s="242"/>
      <c r="CH1" s="242" t="s">
        <v>302</v>
      </c>
      <c r="CI1" s="242"/>
      <c r="CJ1" s="242"/>
      <c r="CK1" s="242"/>
      <c r="CL1" s="242"/>
      <c r="CM1" s="242"/>
      <c r="CN1" s="241" t="s">
        <v>301</v>
      </c>
      <c r="DA1" s="288" t="s">
        <v>440</v>
      </c>
      <c r="DB1" s="289"/>
      <c r="DC1" s="289"/>
      <c r="DD1" s="289"/>
      <c r="DE1" s="286" t="s">
        <v>438</v>
      </c>
      <c r="DF1" s="286"/>
      <c r="DG1" s="286"/>
      <c r="DH1" s="286" t="s">
        <v>439</v>
      </c>
      <c r="DI1" s="286"/>
      <c r="DJ1" s="286"/>
      <c r="DK1" s="286"/>
    </row>
    <row r="2" spans="1:115" s="241" customFormat="1" ht="15" customHeight="1" x14ac:dyDescent="0.15"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2"/>
      <c r="AE2" s="242"/>
      <c r="AF2" s="242"/>
      <c r="AG2" s="242"/>
      <c r="AH2" s="242"/>
      <c r="AI2" s="242"/>
      <c r="AJ2" s="242"/>
      <c r="AK2" s="242"/>
      <c r="AL2" s="242"/>
      <c r="AM2" s="242"/>
      <c r="AN2" s="242"/>
      <c r="AO2" s="242"/>
      <c r="AP2" s="242"/>
      <c r="AQ2" s="242"/>
      <c r="AR2" s="242"/>
      <c r="AS2" s="242"/>
      <c r="AT2" s="242"/>
      <c r="AU2" s="242"/>
      <c r="AV2" s="242"/>
      <c r="AW2" s="242"/>
      <c r="AX2" s="242"/>
      <c r="AY2" s="242"/>
      <c r="AZ2" s="242"/>
      <c r="BA2" s="242"/>
      <c r="BB2" s="242"/>
      <c r="BC2" s="242"/>
      <c r="BD2" s="242"/>
      <c r="BE2" s="242"/>
      <c r="BF2" s="242"/>
      <c r="BG2" s="242"/>
      <c r="BH2" s="242"/>
      <c r="BI2" s="242"/>
      <c r="BJ2" s="242"/>
      <c r="BK2" s="242"/>
      <c r="BL2" s="242"/>
      <c r="BM2" s="242"/>
      <c r="BN2" s="242"/>
      <c r="BO2" s="242"/>
      <c r="BP2" s="242"/>
      <c r="BQ2" s="242"/>
      <c r="BR2" s="242"/>
      <c r="BS2" s="242"/>
      <c r="BT2" s="242"/>
      <c r="BU2" s="242"/>
      <c r="BV2" s="242"/>
      <c r="BW2" s="242"/>
      <c r="BX2" s="242"/>
      <c r="BY2" s="242"/>
      <c r="BZ2" s="242"/>
      <c r="CA2" s="242"/>
      <c r="CB2" s="242"/>
      <c r="CC2" s="242"/>
      <c r="CD2" s="242"/>
      <c r="CE2" s="242"/>
      <c r="CF2" s="242"/>
      <c r="CG2" s="242"/>
      <c r="CH2" s="242"/>
      <c r="CI2" s="242"/>
      <c r="CJ2" s="242"/>
      <c r="CK2" s="242"/>
      <c r="CL2" s="242"/>
      <c r="CM2" s="242"/>
      <c r="DA2" s="290"/>
      <c r="DB2" s="290"/>
      <c r="DC2" s="290"/>
      <c r="DD2" s="290"/>
      <c r="DE2" s="287"/>
      <c r="DF2" s="287"/>
      <c r="DG2" s="287"/>
      <c r="DH2" s="287"/>
      <c r="DI2" s="287"/>
      <c r="DJ2" s="287"/>
      <c r="DK2" s="287"/>
    </row>
    <row r="3" spans="1:115" ht="40.799999999999997" x14ac:dyDescent="0.15">
      <c r="A3" s="126"/>
      <c r="B3" s="127"/>
      <c r="C3" s="128"/>
      <c r="D3" s="106" t="s">
        <v>100</v>
      </c>
      <c r="E3" s="108" t="s">
        <v>93</v>
      </c>
      <c r="F3" s="108" t="s">
        <v>91</v>
      </c>
      <c r="G3" s="108" t="s">
        <v>89</v>
      </c>
      <c r="H3" s="108" t="s">
        <v>87</v>
      </c>
      <c r="I3" s="108" t="s">
        <v>85</v>
      </c>
      <c r="J3" s="108" t="s">
        <v>83</v>
      </c>
      <c r="K3" s="108" t="s">
        <v>81</v>
      </c>
      <c r="L3" s="106" t="s">
        <v>100</v>
      </c>
      <c r="M3" s="108" t="s">
        <v>300</v>
      </c>
      <c r="N3" s="108" t="s">
        <v>299</v>
      </c>
      <c r="O3" s="108" t="s">
        <v>298</v>
      </c>
      <c r="P3" s="108" t="s">
        <v>297</v>
      </c>
      <c r="Q3" s="108" t="s">
        <v>81</v>
      </c>
      <c r="R3" s="108" t="s">
        <v>5</v>
      </c>
      <c r="S3" s="106" t="s">
        <v>100</v>
      </c>
      <c r="T3" s="95" t="s">
        <v>296</v>
      </c>
      <c r="U3" s="94" t="s">
        <v>295</v>
      </c>
      <c r="V3" s="93"/>
      <c r="W3" s="93"/>
      <c r="X3" s="93"/>
      <c r="Y3" s="92"/>
      <c r="Z3" s="106" t="s">
        <v>100</v>
      </c>
      <c r="AA3" s="106" t="s">
        <v>294</v>
      </c>
      <c r="AB3" s="108" t="s">
        <v>293</v>
      </c>
      <c r="AC3" s="108" t="s">
        <v>292</v>
      </c>
      <c r="AD3" s="108" t="s">
        <v>291</v>
      </c>
      <c r="AE3" s="106" t="s">
        <v>200</v>
      </c>
      <c r="AF3" s="106" t="s">
        <v>31</v>
      </c>
      <c r="AG3" s="106" t="s">
        <v>270</v>
      </c>
      <c r="AH3" s="106" t="s">
        <v>290</v>
      </c>
      <c r="AI3" s="108" t="s">
        <v>289</v>
      </c>
      <c r="AJ3" s="108" t="s">
        <v>288</v>
      </c>
      <c r="AK3" s="108" t="s">
        <v>287</v>
      </c>
      <c r="AL3" s="108" t="s">
        <v>286</v>
      </c>
      <c r="AM3" s="108" t="s">
        <v>285</v>
      </c>
      <c r="AN3" s="108" t="s">
        <v>31</v>
      </c>
      <c r="AO3" s="106" t="s">
        <v>284</v>
      </c>
      <c r="AP3" s="106" t="s">
        <v>100</v>
      </c>
      <c r="AQ3" s="108" t="s">
        <v>49</v>
      </c>
      <c r="AR3" s="108" t="s">
        <v>48</v>
      </c>
      <c r="AS3" s="108" t="s">
        <v>47</v>
      </c>
      <c r="AT3" s="108" t="s">
        <v>46</v>
      </c>
      <c r="AU3" s="108" t="s">
        <v>45</v>
      </c>
      <c r="AV3" s="108" t="s">
        <v>44</v>
      </c>
      <c r="AW3" s="108" t="s">
        <v>43</v>
      </c>
      <c r="AX3" s="108" t="s">
        <v>42</v>
      </c>
      <c r="AY3" s="108" t="s">
        <v>41</v>
      </c>
      <c r="AZ3" s="108" t="s">
        <v>31</v>
      </c>
      <c r="BA3" s="106" t="s">
        <v>283</v>
      </c>
      <c r="BB3" s="106" t="s">
        <v>100</v>
      </c>
      <c r="BC3" s="108" t="s">
        <v>233</v>
      </c>
      <c r="BD3" s="108" t="s">
        <v>231</v>
      </c>
      <c r="BE3" s="108" t="s">
        <v>229</v>
      </c>
      <c r="BF3" s="108" t="s">
        <v>227</v>
      </c>
      <c r="BG3" s="108" t="s">
        <v>225</v>
      </c>
      <c r="BH3" s="108" t="s">
        <v>31</v>
      </c>
      <c r="BI3" s="106" t="s">
        <v>270</v>
      </c>
      <c r="BJ3" s="106" t="s">
        <v>100</v>
      </c>
      <c r="BK3" s="108" t="s">
        <v>282</v>
      </c>
      <c r="BL3" s="108" t="s">
        <v>281</v>
      </c>
      <c r="BM3" s="108" t="s">
        <v>280</v>
      </c>
      <c r="BN3" s="108" t="s">
        <v>279</v>
      </c>
      <c r="BO3" s="108" t="s">
        <v>278</v>
      </c>
      <c r="BP3" s="108" t="s">
        <v>277</v>
      </c>
      <c r="BQ3" s="108" t="s">
        <v>276</v>
      </c>
      <c r="BR3" s="108" t="s">
        <v>275</v>
      </c>
      <c r="BS3" s="108" t="s">
        <v>392</v>
      </c>
      <c r="BT3" s="106" t="s">
        <v>274</v>
      </c>
      <c r="BU3" s="106" t="s">
        <v>100</v>
      </c>
      <c r="BV3" s="108" t="s">
        <v>207</v>
      </c>
      <c r="BW3" s="108" t="s">
        <v>205</v>
      </c>
      <c r="BX3" s="108" t="s">
        <v>273</v>
      </c>
      <c r="BY3" s="108" t="s">
        <v>272</v>
      </c>
      <c r="BZ3" s="108" t="s">
        <v>271</v>
      </c>
      <c r="CA3" s="106" t="s">
        <v>31</v>
      </c>
      <c r="CB3" s="106" t="s">
        <v>270</v>
      </c>
      <c r="CC3" s="106" t="s">
        <v>100</v>
      </c>
      <c r="CD3" s="106" t="s">
        <v>269</v>
      </c>
      <c r="CE3" s="106" t="s">
        <v>268</v>
      </c>
      <c r="CF3" s="106" t="s">
        <v>267</v>
      </c>
      <c r="CG3" s="106" t="s">
        <v>262</v>
      </c>
      <c r="CH3" s="106" t="s">
        <v>100</v>
      </c>
      <c r="CI3" s="108" t="s">
        <v>266</v>
      </c>
      <c r="CJ3" s="108" t="s">
        <v>265</v>
      </c>
      <c r="CK3" s="108" t="s">
        <v>264</v>
      </c>
      <c r="CL3" s="108" t="s">
        <v>263</v>
      </c>
      <c r="CM3" s="106" t="s">
        <v>262</v>
      </c>
      <c r="CN3" s="129" t="s">
        <v>100</v>
      </c>
      <c r="CO3" s="130" t="s">
        <v>261</v>
      </c>
      <c r="CP3" s="130" t="s">
        <v>260</v>
      </c>
      <c r="CQ3" s="130" t="s">
        <v>259</v>
      </c>
      <c r="CR3" s="130" t="s">
        <v>258</v>
      </c>
      <c r="CS3" s="130" t="s">
        <v>257</v>
      </c>
      <c r="CT3" s="130" t="s">
        <v>256</v>
      </c>
      <c r="CU3" s="130" t="s">
        <v>255</v>
      </c>
      <c r="CV3" s="130" t="s">
        <v>254</v>
      </c>
      <c r="CW3" s="130" t="s">
        <v>253</v>
      </c>
      <c r="CX3" s="130" t="s">
        <v>252</v>
      </c>
      <c r="CY3" s="130" t="s">
        <v>31</v>
      </c>
      <c r="CZ3" s="129" t="s">
        <v>251</v>
      </c>
      <c r="DA3" s="203" t="s">
        <v>100</v>
      </c>
      <c r="DB3" s="203" t="s">
        <v>407</v>
      </c>
      <c r="DC3" s="203" t="s">
        <v>408</v>
      </c>
      <c r="DD3" s="203" t="s">
        <v>5</v>
      </c>
      <c r="DE3" s="203" t="s">
        <v>100</v>
      </c>
      <c r="DF3" s="236" t="s">
        <v>412</v>
      </c>
      <c r="DG3" s="236" t="s">
        <v>408</v>
      </c>
      <c r="DH3" s="203" t="s">
        <v>100</v>
      </c>
      <c r="DI3" s="203" t="s">
        <v>413</v>
      </c>
      <c r="DJ3" s="203" t="s">
        <v>414</v>
      </c>
      <c r="DK3" s="236" t="s">
        <v>415</v>
      </c>
    </row>
    <row r="4" spans="1:115" s="136" customFormat="1" ht="32.4" x14ac:dyDescent="0.15">
      <c r="A4" s="131"/>
      <c r="B4" s="132"/>
      <c r="C4" s="133"/>
      <c r="D4" s="107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7"/>
      <c r="T4" s="91"/>
      <c r="U4" s="107" t="s">
        <v>250</v>
      </c>
      <c r="V4" s="90" t="s">
        <v>249</v>
      </c>
      <c r="W4" s="90" t="s">
        <v>248</v>
      </c>
      <c r="X4" s="90" t="s">
        <v>247</v>
      </c>
      <c r="Y4" s="50" t="s">
        <v>5</v>
      </c>
      <c r="Z4" s="107"/>
      <c r="AA4" s="107"/>
      <c r="AB4" s="109"/>
      <c r="AC4" s="109"/>
      <c r="AD4" s="109"/>
      <c r="AE4" s="107"/>
      <c r="AF4" s="107"/>
      <c r="AG4" s="107"/>
      <c r="AH4" s="107"/>
      <c r="AI4" s="109"/>
      <c r="AJ4" s="109"/>
      <c r="AK4" s="109"/>
      <c r="AL4" s="109"/>
      <c r="AM4" s="109"/>
      <c r="AN4" s="109"/>
      <c r="AO4" s="107"/>
      <c r="AP4" s="107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7"/>
      <c r="BB4" s="107"/>
      <c r="BC4" s="109"/>
      <c r="BD4" s="109"/>
      <c r="BE4" s="109"/>
      <c r="BF4" s="109"/>
      <c r="BG4" s="109"/>
      <c r="BH4" s="109"/>
      <c r="BI4" s="107"/>
      <c r="BJ4" s="107"/>
      <c r="BK4" s="109"/>
      <c r="BL4" s="109"/>
      <c r="BM4" s="109"/>
      <c r="BN4" s="109"/>
      <c r="BO4" s="109"/>
      <c r="BP4" s="109"/>
      <c r="BQ4" s="109"/>
      <c r="BR4" s="109"/>
      <c r="BS4" s="109"/>
      <c r="BT4" s="107"/>
      <c r="BU4" s="107"/>
      <c r="BV4" s="89"/>
      <c r="BW4" s="109"/>
      <c r="BX4" s="109"/>
      <c r="BY4" s="109"/>
      <c r="BZ4" s="109"/>
      <c r="CA4" s="107"/>
      <c r="CB4" s="107"/>
      <c r="CC4" s="107"/>
      <c r="CD4" s="107"/>
      <c r="CE4" s="107"/>
      <c r="CF4" s="107"/>
      <c r="CG4" s="107"/>
      <c r="CH4" s="107"/>
      <c r="CI4" s="109"/>
      <c r="CJ4" s="109"/>
      <c r="CK4" s="109"/>
      <c r="CL4" s="109"/>
      <c r="CM4" s="107"/>
      <c r="CN4" s="134"/>
      <c r="CO4" s="135"/>
      <c r="CP4" s="135"/>
      <c r="CQ4" s="135"/>
      <c r="CR4" s="135"/>
      <c r="CS4" s="135"/>
      <c r="CT4" s="135"/>
      <c r="CU4" s="135"/>
      <c r="CV4" s="135"/>
      <c r="CW4" s="135"/>
      <c r="CX4" s="135"/>
      <c r="CY4" s="135"/>
      <c r="CZ4" s="134"/>
      <c r="DA4" s="202"/>
      <c r="DB4" s="202"/>
      <c r="DC4" s="202"/>
      <c r="DD4" s="202"/>
      <c r="DE4" s="202"/>
      <c r="DF4" s="202"/>
      <c r="DG4" s="202"/>
      <c r="DH4" s="202"/>
      <c r="DI4" s="202"/>
      <c r="DJ4" s="202"/>
      <c r="DK4" s="202"/>
    </row>
    <row r="5" spans="1:115" s="136" customFormat="1" ht="10.8" x14ac:dyDescent="0.15">
      <c r="A5" s="293" t="s">
        <v>436</v>
      </c>
      <c r="B5" s="294"/>
      <c r="C5" s="295"/>
      <c r="D5" s="233">
        <v>3116</v>
      </c>
      <c r="E5" s="233">
        <v>1949</v>
      </c>
      <c r="F5" s="233">
        <v>455</v>
      </c>
      <c r="G5" s="233">
        <v>218</v>
      </c>
      <c r="H5" s="233">
        <v>301</v>
      </c>
      <c r="I5" s="233">
        <v>28</v>
      </c>
      <c r="J5" s="233">
        <v>83</v>
      </c>
      <c r="K5" s="233">
        <v>82</v>
      </c>
      <c r="L5" s="233">
        <v>3116</v>
      </c>
      <c r="M5" s="233">
        <v>1876</v>
      </c>
      <c r="N5" s="233">
        <v>217</v>
      </c>
      <c r="O5" s="233">
        <v>573</v>
      </c>
      <c r="P5" s="233">
        <v>177</v>
      </c>
      <c r="Q5" s="233">
        <v>204</v>
      </c>
      <c r="R5" s="233">
        <v>69</v>
      </c>
      <c r="S5" s="233">
        <v>3116</v>
      </c>
      <c r="T5" s="233">
        <v>2313</v>
      </c>
      <c r="U5" s="233">
        <v>803</v>
      </c>
      <c r="V5" s="233">
        <v>41</v>
      </c>
      <c r="W5" s="233">
        <v>655</v>
      </c>
      <c r="X5" s="233">
        <v>595</v>
      </c>
      <c r="Y5" s="233">
        <v>92</v>
      </c>
      <c r="Z5" s="233">
        <v>3116</v>
      </c>
      <c r="AA5" s="233">
        <v>53</v>
      </c>
      <c r="AB5" s="233">
        <v>102</v>
      </c>
      <c r="AC5" s="233">
        <v>647</v>
      </c>
      <c r="AD5" s="233">
        <v>1086</v>
      </c>
      <c r="AE5" s="233">
        <v>1176</v>
      </c>
      <c r="AF5" s="233">
        <v>52</v>
      </c>
      <c r="AG5" s="237">
        <v>92.045911137165717</v>
      </c>
      <c r="AH5" s="233">
        <v>3116</v>
      </c>
      <c r="AI5" s="233">
        <v>323</v>
      </c>
      <c r="AJ5" s="233">
        <v>689</v>
      </c>
      <c r="AK5" s="233">
        <v>1338</v>
      </c>
      <c r="AL5" s="233">
        <v>168</v>
      </c>
      <c r="AM5" s="233">
        <v>144</v>
      </c>
      <c r="AN5" s="233">
        <v>454</v>
      </c>
      <c r="AO5" s="237">
        <v>18.501670924117246</v>
      </c>
      <c r="AP5" s="233">
        <v>3116</v>
      </c>
      <c r="AQ5" s="233">
        <v>439</v>
      </c>
      <c r="AR5" s="233">
        <v>333</v>
      </c>
      <c r="AS5" s="233">
        <v>324</v>
      </c>
      <c r="AT5" s="233">
        <v>214</v>
      </c>
      <c r="AU5" s="233">
        <v>126</v>
      </c>
      <c r="AV5" s="233">
        <v>77</v>
      </c>
      <c r="AW5" s="233">
        <v>113</v>
      </c>
      <c r="AX5" s="233">
        <v>108</v>
      </c>
      <c r="AY5" s="233">
        <v>192</v>
      </c>
      <c r="AZ5" s="233">
        <v>1190</v>
      </c>
      <c r="BA5" s="233">
        <v>167596.59187312869</v>
      </c>
      <c r="BB5" s="233">
        <v>3116</v>
      </c>
      <c r="BC5" s="233">
        <v>201</v>
      </c>
      <c r="BD5" s="233">
        <v>204</v>
      </c>
      <c r="BE5" s="233">
        <v>546</v>
      </c>
      <c r="BF5" s="233">
        <v>522</v>
      </c>
      <c r="BG5" s="233">
        <v>1582</v>
      </c>
      <c r="BH5" s="233">
        <v>61</v>
      </c>
      <c r="BI5" s="237">
        <v>90.814156253507562</v>
      </c>
      <c r="BJ5" s="233">
        <v>106603</v>
      </c>
      <c r="BK5" s="233">
        <v>7651</v>
      </c>
      <c r="BL5" s="233">
        <v>6152</v>
      </c>
      <c r="BM5" s="233">
        <v>6161</v>
      </c>
      <c r="BN5" s="233">
        <v>21741</v>
      </c>
      <c r="BO5" s="233">
        <v>20338</v>
      </c>
      <c r="BP5" s="233">
        <v>16695</v>
      </c>
      <c r="BQ5" s="233">
        <v>15848</v>
      </c>
      <c r="BR5" s="233">
        <v>10790</v>
      </c>
      <c r="BS5" s="233">
        <v>1227</v>
      </c>
      <c r="BT5" s="238">
        <v>2.2000000000000002</v>
      </c>
      <c r="BU5" s="233">
        <v>3116</v>
      </c>
      <c r="BV5" s="233">
        <v>1462</v>
      </c>
      <c r="BW5" s="233">
        <v>541</v>
      </c>
      <c r="BX5" s="233">
        <v>382</v>
      </c>
      <c r="BY5" s="233">
        <v>154</v>
      </c>
      <c r="BZ5" s="233">
        <v>47</v>
      </c>
      <c r="CA5" s="233">
        <v>530</v>
      </c>
      <c r="CB5" s="237">
        <v>12.112507732083705</v>
      </c>
      <c r="CC5" s="233">
        <v>81322</v>
      </c>
      <c r="CD5" s="233">
        <v>66078</v>
      </c>
      <c r="CE5" s="233">
        <v>5736</v>
      </c>
      <c r="CF5" s="233">
        <v>5138</v>
      </c>
      <c r="CG5" s="233">
        <v>4370</v>
      </c>
      <c r="CH5" s="233">
        <v>82693</v>
      </c>
      <c r="CI5" s="233">
        <v>7691</v>
      </c>
      <c r="CJ5" s="233">
        <v>1847</v>
      </c>
      <c r="CK5" s="233">
        <v>1221</v>
      </c>
      <c r="CL5" s="233">
        <v>2760</v>
      </c>
      <c r="CM5" s="233">
        <v>69174</v>
      </c>
      <c r="CN5" s="138">
        <v>3116</v>
      </c>
      <c r="CO5" s="138">
        <v>232</v>
      </c>
      <c r="CP5" s="138">
        <v>397</v>
      </c>
      <c r="CQ5" s="138">
        <v>386</v>
      </c>
      <c r="CR5" s="138">
        <v>307</v>
      </c>
      <c r="CS5" s="138">
        <v>206</v>
      </c>
      <c r="CT5" s="138">
        <v>116</v>
      </c>
      <c r="CU5" s="138">
        <v>124</v>
      </c>
      <c r="CV5" s="138">
        <v>174</v>
      </c>
      <c r="CW5" s="138">
        <v>93</v>
      </c>
      <c r="CX5" s="138">
        <v>131</v>
      </c>
      <c r="CY5" s="138">
        <v>950</v>
      </c>
      <c r="CZ5" s="239">
        <v>76305.03817847975</v>
      </c>
      <c r="DA5" s="45">
        <v>803</v>
      </c>
      <c r="DB5" s="45">
        <v>105</v>
      </c>
      <c r="DC5" s="45">
        <v>547</v>
      </c>
      <c r="DD5" s="45">
        <v>151</v>
      </c>
      <c r="DE5" s="233">
        <v>3116</v>
      </c>
      <c r="DF5" s="233">
        <v>168.79838122032592</v>
      </c>
      <c r="DG5" s="233">
        <v>231.20161877967408</v>
      </c>
      <c r="DH5" s="233">
        <v>485</v>
      </c>
      <c r="DI5" s="233">
        <v>183.10687569055767</v>
      </c>
      <c r="DJ5" s="233">
        <v>216.89312430944227</v>
      </c>
      <c r="DK5" s="233">
        <v>266.63098407868284</v>
      </c>
    </row>
    <row r="6" spans="1:115" s="136" customFormat="1" ht="10.8" x14ac:dyDescent="0.15">
      <c r="A6" s="229"/>
      <c r="B6" s="230"/>
      <c r="C6" s="231"/>
      <c r="D6" s="234">
        <v>100</v>
      </c>
      <c r="E6" s="170">
        <v>62.548138639281127</v>
      </c>
      <c r="F6" s="170">
        <v>14.602053915275995</v>
      </c>
      <c r="G6" s="170">
        <v>6.9961489088575091</v>
      </c>
      <c r="H6" s="170">
        <v>9.6598202824133512</v>
      </c>
      <c r="I6" s="170">
        <v>0.89858793324775355</v>
      </c>
      <c r="J6" s="170">
        <v>2.6636713735558408</v>
      </c>
      <c r="K6" s="170">
        <v>2.6315789473684208</v>
      </c>
      <c r="L6" s="234">
        <v>100</v>
      </c>
      <c r="M6" s="170">
        <v>60.205391527599481</v>
      </c>
      <c r="N6" s="170">
        <v>6.9640564826700908</v>
      </c>
      <c r="O6" s="170">
        <v>18.388960205391527</v>
      </c>
      <c r="P6" s="170">
        <v>5.6803594351732993</v>
      </c>
      <c r="Q6" s="170">
        <v>6.5468549422336331</v>
      </c>
      <c r="R6" s="170">
        <v>2.2143774069319644</v>
      </c>
      <c r="S6" s="234">
        <v>100</v>
      </c>
      <c r="T6" s="170">
        <v>74.229781771501919</v>
      </c>
      <c r="U6" s="170">
        <v>25.770218228498077</v>
      </c>
      <c r="V6" s="170">
        <v>1.3157894736842104</v>
      </c>
      <c r="W6" s="170">
        <v>21.020539152759948</v>
      </c>
      <c r="X6" s="170">
        <v>19.094993581514764</v>
      </c>
      <c r="Y6" s="170">
        <v>2.9525032092426189</v>
      </c>
      <c r="Z6" s="234">
        <v>100</v>
      </c>
      <c r="AA6" s="170">
        <v>1.7008985879332479</v>
      </c>
      <c r="AB6" s="170">
        <v>3.2734274711168165</v>
      </c>
      <c r="AC6" s="170">
        <v>20.763799743260591</v>
      </c>
      <c r="AD6" s="170">
        <v>34.852374839537873</v>
      </c>
      <c r="AE6" s="170">
        <v>37.740693196405651</v>
      </c>
      <c r="AF6" s="170">
        <v>1.6688061617458279</v>
      </c>
      <c r="AG6" s="173" t="s">
        <v>437</v>
      </c>
      <c r="AH6" s="234">
        <v>100</v>
      </c>
      <c r="AI6" s="170">
        <v>10.365853658536585</v>
      </c>
      <c r="AJ6" s="170">
        <v>22.111681643132222</v>
      </c>
      <c r="AK6" s="170">
        <v>42.93966623876765</v>
      </c>
      <c r="AL6" s="170">
        <v>5.3915275994865208</v>
      </c>
      <c r="AM6" s="170">
        <v>4.6213093709884472</v>
      </c>
      <c r="AN6" s="170">
        <v>14.569961489088575</v>
      </c>
      <c r="AO6" s="173" t="s">
        <v>437</v>
      </c>
      <c r="AP6" s="234">
        <v>100</v>
      </c>
      <c r="AQ6" s="174">
        <v>14.088575096277278</v>
      </c>
      <c r="AR6" s="174">
        <v>10.686777920410782</v>
      </c>
      <c r="AS6" s="174">
        <v>10.397946084724005</v>
      </c>
      <c r="AT6" s="174">
        <v>6.8677792041078307</v>
      </c>
      <c r="AU6" s="174">
        <v>4.0436456996148911</v>
      </c>
      <c r="AV6" s="174">
        <v>2.471116816431322</v>
      </c>
      <c r="AW6" s="174">
        <v>3.6264441591784338</v>
      </c>
      <c r="AX6" s="174">
        <v>3.4659820282413349</v>
      </c>
      <c r="AY6" s="174">
        <v>6.1617458279845962</v>
      </c>
      <c r="AZ6" s="174">
        <v>38.189987163029528</v>
      </c>
      <c r="BA6" s="192" t="s">
        <v>437</v>
      </c>
      <c r="BB6" s="234">
        <v>100</v>
      </c>
      <c r="BC6" s="170">
        <v>6.4505776636713739</v>
      </c>
      <c r="BD6" s="170">
        <v>6.5468549422336331</v>
      </c>
      <c r="BE6" s="170">
        <v>17.522464698331195</v>
      </c>
      <c r="BF6" s="170">
        <v>16.752246469833118</v>
      </c>
      <c r="BG6" s="170">
        <v>50.770218228498074</v>
      </c>
      <c r="BH6" s="170">
        <v>1.9576379974326059</v>
      </c>
      <c r="BI6" s="175" t="s">
        <v>437</v>
      </c>
      <c r="BJ6" s="234">
        <v>100</v>
      </c>
      <c r="BK6" s="170">
        <v>7.1770963293715937</v>
      </c>
      <c r="BL6" s="170">
        <v>5.7709445325178468</v>
      </c>
      <c r="BM6" s="170">
        <v>5.7793870716583964</v>
      </c>
      <c r="BN6" s="170">
        <v>20.394360383854114</v>
      </c>
      <c r="BO6" s="170">
        <v>19.078262337832893</v>
      </c>
      <c r="BP6" s="170">
        <v>15.660910105719349</v>
      </c>
      <c r="BQ6" s="170">
        <v>14.866373366603192</v>
      </c>
      <c r="BR6" s="170">
        <v>10.121666369614363</v>
      </c>
      <c r="BS6" s="170">
        <v>1.1509995028282507</v>
      </c>
      <c r="BT6" s="173" t="s">
        <v>437</v>
      </c>
      <c r="BU6" s="234">
        <v>100</v>
      </c>
      <c r="BV6" s="170">
        <v>46.919127086007698</v>
      </c>
      <c r="BW6" s="170">
        <v>17.362002567394093</v>
      </c>
      <c r="BX6" s="170">
        <v>12.259306803594351</v>
      </c>
      <c r="BY6" s="170">
        <v>4.9422336328626439</v>
      </c>
      <c r="BZ6" s="170">
        <v>1.5083440308087293</v>
      </c>
      <c r="CA6" s="170">
        <v>17.008985879332478</v>
      </c>
      <c r="CB6" s="175" t="s">
        <v>437</v>
      </c>
      <c r="CC6" s="234">
        <v>100</v>
      </c>
      <c r="CD6" s="170">
        <v>81.254765008238849</v>
      </c>
      <c r="CE6" s="170">
        <v>7.0534418730478832</v>
      </c>
      <c r="CF6" s="170">
        <v>6.3180935048326408</v>
      </c>
      <c r="CG6" s="170">
        <v>5.373699613880623</v>
      </c>
      <c r="CH6" s="234">
        <v>100</v>
      </c>
      <c r="CI6" s="174">
        <v>9.3006663200029021</v>
      </c>
      <c r="CJ6" s="174">
        <v>2.2335626957541752</v>
      </c>
      <c r="CK6" s="174">
        <v>1.4765457777562794</v>
      </c>
      <c r="CL6" s="174">
        <v>3.3376464755178796</v>
      </c>
      <c r="CM6" s="174">
        <v>83.651578730968765</v>
      </c>
      <c r="CN6" s="234">
        <v>100</v>
      </c>
      <c r="CO6" s="170">
        <v>7.4454428754813868</v>
      </c>
      <c r="CP6" s="170">
        <v>12.740693196405648</v>
      </c>
      <c r="CQ6" s="170">
        <v>12.387676508344031</v>
      </c>
      <c r="CR6" s="170">
        <v>9.8523748395378696</v>
      </c>
      <c r="CS6" s="170">
        <v>6.6110397946084722</v>
      </c>
      <c r="CT6" s="170">
        <v>3.7227214377406934</v>
      </c>
      <c r="CU6" s="170">
        <v>3.9794608472400519</v>
      </c>
      <c r="CV6" s="170">
        <v>5.5840821566110401</v>
      </c>
      <c r="CW6" s="170">
        <v>2.9845956354300385</v>
      </c>
      <c r="CX6" s="170">
        <v>4.2041078305519894</v>
      </c>
      <c r="CY6" s="170">
        <v>30.487804878048781</v>
      </c>
      <c r="CZ6" s="177" t="s">
        <v>437</v>
      </c>
      <c r="DA6" s="234">
        <v>100</v>
      </c>
      <c r="DB6" s="175">
        <v>13.07596513075965</v>
      </c>
      <c r="DC6" s="175">
        <v>68.119551681195517</v>
      </c>
      <c r="DD6" s="175">
        <v>18.804483188044831</v>
      </c>
      <c r="DE6" s="175">
        <v>100</v>
      </c>
      <c r="DF6" s="170">
        <v>37.387676508344029</v>
      </c>
      <c r="DG6" s="170">
        <v>62.612323491655971</v>
      </c>
      <c r="DH6" s="235">
        <v>100</v>
      </c>
      <c r="DI6" s="175">
        <v>45.979381443298969</v>
      </c>
      <c r="DJ6" s="175">
        <v>54.020618556701031</v>
      </c>
      <c r="DK6" s="175">
        <v>65.567010309278345</v>
      </c>
    </row>
    <row r="7" spans="1:115" ht="13.5" customHeight="1" x14ac:dyDescent="0.15">
      <c r="A7" s="126" t="s">
        <v>246</v>
      </c>
      <c r="B7" s="137" t="s">
        <v>17</v>
      </c>
      <c r="C7" s="240" t="s">
        <v>245</v>
      </c>
      <c r="D7" s="186">
        <v>684</v>
      </c>
      <c r="E7" s="151">
        <v>85.087719298245617</v>
      </c>
      <c r="F7" s="151">
        <v>4.2397660818713447</v>
      </c>
      <c r="G7" s="151">
        <v>2.9239766081871341</v>
      </c>
      <c r="H7" s="151">
        <v>4.3859649122807012</v>
      </c>
      <c r="I7" s="151">
        <v>1.0233918128654971</v>
      </c>
      <c r="J7" s="151">
        <v>1.0233918128654971</v>
      </c>
      <c r="K7" s="151">
        <v>1.3157894736842104</v>
      </c>
      <c r="L7" s="152">
        <v>684</v>
      </c>
      <c r="M7" s="151">
        <v>63.157894736842103</v>
      </c>
      <c r="N7" s="151">
        <v>7.4561403508771926</v>
      </c>
      <c r="O7" s="151">
        <v>21.198830409356724</v>
      </c>
      <c r="P7" s="151">
        <v>3.8011695906432745</v>
      </c>
      <c r="Q7" s="151">
        <v>2.7777777777777777</v>
      </c>
      <c r="R7" s="151">
        <v>1.6081871345029239</v>
      </c>
      <c r="S7" s="152">
        <v>684</v>
      </c>
      <c r="T7" s="151">
        <v>48.538011695906427</v>
      </c>
      <c r="U7" s="151">
        <v>51.461988304093566</v>
      </c>
      <c r="V7" s="151">
        <v>0.8771929824561403</v>
      </c>
      <c r="W7" s="151">
        <v>46.491228070175438</v>
      </c>
      <c r="X7" s="151">
        <v>42.982456140350877</v>
      </c>
      <c r="Y7" s="151">
        <v>3.2163742690058479</v>
      </c>
      <c r="Z7" s="153">
        <v>684</v>
      </c>
      <c r="AA7" s="151">
        <v>1.4619883040935671</v>
      </c>
      <c r="AB7" s="151">
        <v>4.2397660818713447</v>
      </c>
      <c r="AC7" s="151">
        <v>26.46198830409357</v>
      </c>
      <c r="AD7" s="151">
        <v>44.298245614035089</v>
      </c>
      <c r="AE7" s="151">
        <v>22.514619883040936</v>
      </c>
      <c r="AF7" s="151">
        <v>1.0233918128654971</v>
      </c>
      <c r="AG7" s="154">
        <v>90.432008502923949</v>
      </c>
      <c r="AH7" s="152">
        <v>684</v>
      </c>
      <c r="AI7" s="151">
        <v>5.9941520467836256</v>
      </c>
      <c r="AJ7" s="151">
        <v>17.690058479532166</v>
      </c>
      <c r="AK7" s="151">
        <v>46.491228070175438</v>
      </c>
      <c r="AL7" s="151">
        <v>6.140350877192982</v>
      </c>
      <c r="AM7" s="151">
        <v>5.2631578947368416</v>
      </c>
      <c r="AN7" s="151">
        <v>18.421052631578945</v>
      </c>
      <c r="AO7" s="154">
        <v>19.454892473118285</v>
      </c>
      <c r="AP7" s="152">
        <v>684</v>
      </c>
      <c r="AQ7" s="155">
        <v>1.1695906432748537</v>
      </c>
      <c r="AR7" s="155">
        <v>2.4853801169590644</v>
      </c>
      <c r="AS7" s="155">
        <v>5.8479532163742682</v>
      </c>
      <c r="AT7" s="155">
        <v>3.9473684210526314</v>
      </c>
      <c r="AU7" s="155">
        <v>5.8479532163742682</v>
      </c>
      <c r="AV7" s="155">
        <v>4.8245614035087714</v>
      </c>
      <c r="AW7" s="155">
        <v>7.8947368421052628</v>
      </c>
      <c r="AX7" s="155">
        <v>10.964912280701753</v>
      </c>
      <c r="AY7" s="155">
        <v>21.345029239766081</v>
      </c>
      <c r="AZ7" s="155">
        <v>35.672514619883039</v>
      </c>
      <c r="BA7" s="190">
        <v>283071.07720322785</v>
      </c>
      <c r="BB7" s="152">
        <v>684</v>
      </c>
      <c r="BC7" s="151">
        <v>7.7485380116959064</v>
      </c>
      <c r="BD7" s="151">
        <v>8.0409356725146193</v>
      </c>
      <c r="BE7" s="151">
        <v>20.906432748538013</v>
      </c>
      <c r="BF7" s="151">
        <v>19.005847953216374</v>
      </c>
      <c r="BG7" s="151">
        <v>42.543859649122808</v>
      </c>
      <c r="BH7" s="151">
        <v>1.7543859649122806</v>
      </c>
      <c r="BI7" s="156">
        <v>89.245675941240805</v>
      </c>
      <c r="BJ7" s="186">
        <v>31987</v>
      </c>
      <c r="BK7" s="151">
        <v>10.585550379841811</v>
      </c>
      <c r="BL7" s="151">
        <v>7.0153499859317847</v>
      </c>
      <c r="BM7" s="151">
        <v>5.6147810047831932</v>
      </c>
      <c r="BN7" s="151">
        <v>19.698627567449275</v>
      </c>
      <c r="BO7" s="151">
        <v>17.297652171194546</v>
      </c>
      <c r="BP7" s="151">
        <v>14.590302310313566</v>
      </c>
      <c r="BQ7" s="151">
        <v>14.337074436489825</v>
      </c>
      <c r="BR7" s="151">
        <v>9.9259073998812024</v>
      </c>
      <c r="BS7" s="151">
        <v>0.93475474411479664</v>
      </c>
      <c r="BT7" s="232">
        <v>2.1175839434486239</v>
      </c>
      <c r="BU7" s="152">
        <v>684</v>
      </c>
      <c r="BV7" s="151">
        <v>56.28654970760234</v>
      </c>
      <c r="BW7" s="151">
        <v>5.5555555555555554</v>
      </c>
      <c r="BX7" s="151">
        <v>6.5789473684210522</v>
      </c>
      <c r="BY7" s="151">
        <v>3.5087719298245612</v>
      </c>
      <c r="BZ7" s="151">
        <v>3.070175438596491</v>
      </c>
      <c r="CA7" s="151">
        <v>25</v>
      </c>
      <c r="CB7" s="156">
        <v>10.384699931173627</v>
      </c>
      <c r="CC7" s="186">
        <v>21972</v>
      </c>
      <c r="CD7" s="151">
        <v>73.047515019115238</v>
      </c>
      <c r="CE7" s="151">
        <v>9.3573639177134531</v>
      </c>
      <c r="CF7" s="151">
        <v>11.937920990351357</v>
      </c>
      <c r="CG7" s="151">
        <v>5.6572000728199523</v>
      </c>
      <c r="CH7" s="186">
        <v>28167</v>
      </c>
      <c r="CI7" s="155">
        <v>4.3455107040153376</v>
      </c>
      <c r="CJ7" s="155">
        <v>0.77395533780665315</v>
      </c>
      <c r="CK7" s="155">
        <v>0.71715127631625664</v>
      </c>
      <c r="CL7" s="155">
        <v>2.467426420989101</v>
      </c>
      <c r="CM7" s="155">
        <v>91.695956260872663</v>
      </c>
      <c r="CN7" s="152">
        <v>684</v>
      </c>
      <c r="CO7" s="151">
        <v>0.8771929824561403</v>
      </c>
      <c r="CP7" s="151">
        <v>1.0233918128654971</v>
      </c>
      <c r="CQ7" s="151">
        <v>4.0935672514619883</v>
      </c>
      <c r="CR7" s="151">
        <v>7.4561403508771926</v>
      </c>
      <c r="CS7" s="151">
        <v>4.8245614035087714</v>
      </c>
      <c r="CT7" s="151">
        <v>5.2631578947368416</v>
      </c>
      <c r="CU7" s="151">
        <v>8.4795321637426895</v>
      </c>
      <c r="CV7" s="151">
        <v>14.76608187134503</v>
      </c>
      <c r="CW7" s="151">
        <v>9.2105263157894726</v>
      </c>
      <c r="CX7" s="151">
        <v>15.789473684210526</v>
      </c>
      <c r="CY7" s="151">
        <v>28.216374269005851</v>
      </c>
      <c r="CZ7" s="158">
        <v>153679.38559793009</v>
      </c>
      <c r="DA7" s="158">
        <v>352</v>
      </c>
      <c r="DB7" s="156">
        <v>13.920454545454545</v>
      </c>
      <c r="DC7" s="156">
        <v>60.79545454545454</v>
      </c>
      <c r="DD7" s="156">
        <v>25.28409090909091</v>
      </c>
      <c r="DE7" s="152">
        <v>684</v>
      </c>
      <c r="DF7" s="151">
        <v>49.561403508771932</v>
      </c>
      <c r="DG7" s="151">
        <v>50.438596491228068</v>
      </c>
      <c r="DH7" s="158">
        <v>239</v>
      </c>
      <c r="DI7" s="156">
        <v>44.35146443514644</v>
      </c>
      <c r="DJ7" s="156">
        <v>55.648535564853553</v>
      </c>
      <c r="DK7" s="156">
        <v>47.280334728033473</v>
      </c>
    </row>
    <row r="8" spans="1:115" ht="13.5" customHeight="1" x14ac:dyDescent="0.15">
      <c r="A8" s="139"/>
      <c r="B8" s="140" t="s">
        <v>15</v>
      </c>
      <c r="C8" s="150" t="s">
        <v>244</v>
      </c>
      <c r="D8" s="186">
        <v>298</v>
      </c>
      <c r="E8" s="151">
        <v>68.12080536912751</v>
      </c>
      <c r="F8" s="151">
        <v>16.107382550335569</v>
      </c>
      <c r="G8" s="151">
        <v>5.7046979865771812</v>
      </c>
      <c r="H8" s="151">
        <v>5.7046979865771812</v>
      </c>
      <c r="I8" s="151">
        <v>0.33557046979865773</v>
      </c>
      <c r="J8" s="151">
        <v>2.348993288590604</v>
      </c>
      <c r="K8" s="151">
        <v>1.6778523489932886</v>
      </c>
      <c r="L8" s="152">
        <v>298</v>
      </c>
      <c r="M8" s="151">
        <v>63.422818791946312</v>
      </c>
      <c r="N8" s="151">
        <v>6.375838926174497</v>
      </c>
      <c r="O8" s="151">
        <v>14.093959731543624</v>
      </c>
      <c r="P8" s="151">
        <v>5.7046979865771812</v>
      </c>
      <c r="Q8" s="151">
        <v>8.724832214765101</v>
      </c>
      <c r="R8" s="151">
        <v>1.6778523489932886</v>
      </c>
      <c r="S8" s="152">
        <v>298</v>
      </c>
      <c r="T8" s="151">
        <v>79.194630872483216</v>
      </c>
      <c r="U8" s="151">
        <v>20.80536912751678</v>
      </c>
      <c r="V8" s="151">
        <v>0.67114093959731547</v>
      </c>
      <c r="W8" s="151">
        <v>17.114093959731544</v>
      </c>
      <c r="X8" s="151">
        <v>15.436241610738255</v>
      </c>
      <c r="Y8" s="151">
        <v>3.3557046979865772</v>
      </c>
      <c r="Z8" s="153">
        <v>298</v>
      </c>
      <c r="AA8" s="151">
        <v>1.006711409395973</v>
      </c>
      <c r="AB8" s="151">
        <v>2.6845637583892619</v>
      </c>
      <c r="AC8" s="151">
        <v>18.456375838926174</v>
      </c>
      <c r="AD8" s="151">
        <v>31.879194630872483</v>
      </c>
      <c r="AE8" s="151">
        <v>43.959731543624159</v>
      </c>
      <c r="AF8" s="151">
        <v>2.0134228187919461</v>
      </c>
      <c r="AG8" s="154">
        <v>93.553522711240674</v>
      </c>
      <c r="AH8" s="152">
        <v>298</v>
      </c>
      <c r="AI8" s="151">
        <v>7.7181208053691277</v>
      </c>
      <c r="AJ8" s="151">
        <v>26.51006711409396</v>
      </c>
      <c r="AK8" s="151">
        <v>46.979865771812079</v>
      </c>
      <c r="AL8" s="151">
        <v>2.0134228187919461</v>
      </c>
      <c r="AM8" s="151">
        <v>3.0201342281879198</v>
      </c>
      <c r="AN8" s="151">
        <v>13.758389261744966</v>
      </c>
      <c r="AO8" s="154">
        <v>17.699739299610897</v>
      </c>
      <c r="AP8" s="152">
        <v>298</v>
      </c>
      <c r="AQ8" s="155">
        <v>6.375838926174497</v>
      </c>
      <c r="AR8" s="155">
        <v>8.0536912751677843</v>
      </c>
      <c r="AS8" s="155">
        <v>14.429530201342283</v>
      </c>
      <c r="AT8" s="155">
        <v>9.3959731543624159</v>
      </c>
      <c r="AU8" s="155">
        <v>4.3624161073825505</v>
      </c>
      <c r="AV8" s="155">
        <v>4.3624161073825505</v>
      </c>
      <c r="AW8" s="155">
        <v>6.0402684563758395</v>
      </c>
      <c r="AX8" s="155">
        <v>2.0134228187919461</v>
      </c>
      <c r="AY8" s="155">
        <v>2.6845637583892619</v>
      </c>
      <c r="AZ8" s="155">
        <v>42.281879194630875</v>
      </c>
      <c r="BA8" s="190">
        <v>158005.80999630861</v>
      </c>
      <c r="BB8" s="152">
        <v>298</v>
      </c>
      <c r="BC8" s="151">
        <v>5.0335570469798654</v>
      </c>
      <c r="BD8" s="151">
        <v>5.0335570469798654</v>
      </c>
      <c r="BE8" s="151">
        <v>14.76510067114094</v>
      </c>
      <c r="BF8" s="151">
        <v>14.76510067114094</v>
      </c>
      <c r="BG8" s="151">
        <v>59.060402684563762</v>
      </c>
      <c r="BH8" s="151">
        <v>1.3422818791946309</v>
      </c>
      <c r="BI8" s="156">
        <v>92.685925374012655</v>
      </c>
      <c r="BJ8" s="186">
        <v>8544</v>
      </c>
      <c r="BK8" s="151">
        <v>3.9794007490636703</v>
      </c>
      <c r="BL8" s="151">
        <v>4.6816479400749067</v>
      </c>
      <c r="BM8" s="151">
        <v>5.9691011235955056</v>
      </c>
      <c r="BN8" s="151">
        <v>18.398876404494384</v>
      </c>
      <c r="BO8" s="151">
        <v>19.440543071161049</v>
      </c>
      <c r="BP8" s="151">
        <v>16.502808988764045</v>
      </c>
      <c r="BQ8" s="151">
        <v>16.900749063670411</v>
      </c>
      <c r="BR8" s="151">
        <v>13.635299625468164</v>
      </c>
      <c r="BS8" s="151">
        <v>0.49157303370786515</v>
      </c>
      <c r="BT8" s="157">
        <v>2.4777993413314516</v>
      </c>
      <c r="BU8" s="152">
        <v>298</v>
      </c>
      <c r="BV8" s="151">
        <v>49.328859060402685</v>
      </c>
      <c r="BW8" s="151">
        <v>20.80536912751678</v>
      </c>
      <c r="BX8" s="151">
        <v>9.3959731543624159</v>
      </c>
      <c r="BY8" s="151">
        <v>3.0201342281879198</v>
      </c>
      <c r="BZ8" s="151">
        <v>1.006711409395973</v>
      </c>
      <c r="CA8" s="151">
        <v>16.44295302013423</v>
      </c>
      <c r="CB8" s="156">
        <v>8.8972040334189426</v>
      </c>
      <c r="CC8" s="186">
        <v>6691</v>
      </c>
      <c r="CD8" s="151">
        <v>82.588551785981167</v>
      </c>
      <c r="CE8" s="151">
        <v>7.3083246151546852</v>
      </c>
      <c r="CF8" s="151">
        <v>6.5461067105066508</v>
      </c>
      <c r="CG8" s="151">
        <v>3.5570168883574951</v>
      </c>
      <c r="CH8" s="186">
        <v>6529</v>
      </c>
      <c r="CI8" s="155">
        <v>9.2204012865676219</v>
      </c>
      <c r="CJ8" s="155">
        <v>2.2668096186245981</v>
      </c>
      <c r="CK8" s="155">
        <v>1.6847909327615256</v>
      </c>
      <c r="CL8" s="155">
        <v>4.7020983305253488</v>
      </c>
      <c r="CM8" s="155">
        <v>82.125899831520911</v>
      </c>
      <c r="CN8" s="152">
        <v>298</v>
      </c>
      <c r="CO8" s="151">
        <v>2.348993288590604</v>
      </c>
      <c r="CP8" s="151">
        <v>10.40268456375839</v>
      </c>
      <c r="CQ8" s="151">
        <v>10.738255033557047</v>
      </c>
      <c r="CR8" s="151">
        <v>10.067114093959731</v>
      </c>
      <c r="CS8" s="151">
        <v>10.40268456375839</v>
      </c>
      <c r="CT8" s="151">
        <v>5.0335570469798654</v>
      </c>
      <c r="CU8" s="151">
        <v>4.6979865771812079</v>
      </c>
      <c r="CV8" s="151">
        <v>6.0402684563758395</v>
      </c>
      <c r="CW8" s="151">
        <v>1.006711409395973</v>
      </c>
      <c r="CX8" s="151">
        <v>2.0134228187919461</v>
      </c>
      <c r="CY8" s="151">
        <v>37.24832214765101</v>
      </c>
      <c r="CZ8" s="158">
        <v>66499.171547406833</v>
      </c>
      <c r="DA8" s="158">
        <v>62</v>
      </c>
      <c r="DB8" s="156">
        <v>20.967741935483872</v>
      </c>
      <c r="DC8" s="156">
        <v>58.064516129032263</v>
      </c>
      <c r="DD8" s="156">
        <v>20.967741935483872</v>
      </c>
      <c r="DE8" s="152">
        <v>298</v>
      </c>
      <c r="DF8" s="151">
        <v>50</v>
      </c>
      <c r="DG8" s="151">
        <v>50</v>
      </c>
      <c r="DH8" s="158">
        <v>40</v>
      </c>
      <c r="DI8" s="156">
        <v>42.5</v>
      </c>
      <c r="DJ8" s="156">
        <v>57.499999999999993</v>
      </c>
      <c r="DK8" s="156">
        <v>55.000000000000007</v>
      </c>
    </row>
    <row r="9" spans="1:115" ht="13.5" customHeight="1" x14ac:dyDescent="0.15">
      <c r="A9" s="139"/>
      <c r="B9" s="139"/>
      <c r="C9" s="150" t="s">
        <v>243</v>
      </c>
      <c r="D9" s="186">
        <v>364</v>
      </c>
      <c r="E9" s="151">
        <v>71.978021978021971</v>
      </c>
      <c r="F9" s="151">
        <v>9.6153846153846168</v>
      </c>
      <c r="G9" s="151">
        <v>6.8681318681318686</v>
      </c>
      <c r="H9" s="151">
        <v>7.6923076923076925</v>
      </c>
      <c r="I9" s="151">
        <v>1.3736263736263736</v>
      </c>
      <c r="J9" s="151">
        <v>1.3736263736263736</v>
      </c>
      <c r="K9" s="151">
        <v>1.098901098901099</v>
      </c>
      <c r="L9" s="152">
        <v>364</v>
      </c>
      <c r="M9" s="151">
        <v>62.362637362637365</v>
      </c>
      <c r="N9" s="151">
        <v>7.6923076923076925</v>
      </c>
      <c r="O9" s="151">
        <v>18.956043956043956</v>
      </c>
      <c r="P9" s="151">
        <v>5.2197802197802199</v>
      </c>
      <c r="Q9" s="151">
        <v>4.9450549450549453</v>
      </c>
      <c r="R9" s="151">
        <v>0.82417582417582425</v>
      </c>
      <c r="S9" s="152">
        <v>364</v>
      </c>
      <c r="T9" s="151">
        <v>70.329670329670336</v>
      </c>
      <c r="U9" s="151">
        <v>29.670329670329672</v>
      </c>
      <c r="V9" s="151">
        <v>1.098901098901099</v>
      </c>
      <c r="W9" s="151">
        <v>24.175824175824175</v>
      </c>
      <c r="X9" s="151">
        <v>23.076923076923077</v>
      </c>
      <c r="Y9" s="151">
        <v>3.0219780219780219</v>
      </c>
      <c r="Z9" s="153">
        <v>364</v>
      </c>
      <c r="AA9" s="151">
        <v>2.4725274725274726</v>
      </c>
      <c r="AB9" s="151">
        <v>3.296703296703297</v>
      </c>
      <c r="AC9" s="151">
        <v>20.329670329670328</v>
      </c>
      <c r="AD9" s="151">
        <v>44.505494505494504</v>
      </c>
      <c r="AE9" s="151">
        <v>27.747252747252748</v>
      </c>
      <c r="AF9" s="151">
        <v>1.6483516483516485</v>
      </c>
      <c r="AG9" s="154">
        <v>90.949116788940685</v>
      </c>
      <c r="AH9" s="152">
        <v>364</v>
      </c>
      <c r="AI9" s="151">
        <v>6.593406593406594</v>
      </c>
      <c r="AJ9" s="151">
        <v>13.186813186813188</v>
      </c>
      <c r="AK9" s="151">
        <v>53.846153846153847</v>
      </c>
      <c r="AL9" s="151">
        <v>6.3186813186813184</v>
      </c>
      <c r="AM9" s="151">
        <v>3.8461538461538463</v>
      </c>
      <c r="AN9" s="151">
        <v>16.208791208791208</v>
      </c>
      <c r="AO9" s="154">
        <v>19.126924590163934</v>
      </c>
      <c r="AP9" s="152">
        <v>364</v>
      </c>
      <c r="AQ9" s="155">
        <v>1.6483516483516485</v>
      </c>
      <c r="AR9" s="155">
        <v>8.5164835164835164</v>
      </c>
      <c r="AS9" s="155">
        <v>11.538461538461538</v>
      </c>
      <c r="AT9" s="155">
        <v>7.1428571428571423</v>
      </c>
      <c r="AU9" s="155">
        <v>4.9450549450549453</v>
      </c>
      <c r="AV9" s="155">
        <v>1.098901098901099</v>
      </c>
      <c r="AW9" s="155">
        <v>4.6703296703296706</v>
      </c>
      <c r="AX9" s="155">
        <v>3.8461538461538463</v>
      </c>
      <c r="AY9" s="155">
        <v>5.2197802197802199</v>
      </c>
      <c r="AZ9" s="155">
        <v>51.373626373626365</v>
      </c>
      <c r="BA9" s="190">
        <v>180184.18883171905</v>
      </c>
      <c r="BB9" s="152">
        <v>364</v>
      </c>
      <c r="BC9" s="151">
        <v>7.1428571428571423</v>
      </c>
      <c r="BD9" s="151">
        <v>7.9670329670329663</v>
      </c>
      <c r="BE9" s="151">
        <v>13.461538461538462</v>
      </c>
      <c r="BF9" s="151">
        <v>20.329670329670328</v>
      </c>
      <c r="BG9" s="151">
        <v>48.901098901098898</v>
      </c>
      <c r="BH9" s="151">
        <v>2.197802197802198</v>
      </c>
      <c r="BI9" s="156">
        <v>90.123352047363767</v>
      </c>
      <c r="BJ9" s="186">
        <v>14797</v>
      </c>
      <c r="BK9" s="151">
        <v>6.4540109481651688</v>
      </c>
      <c r="BL9" s="151">
        <v>5.778198283435831</v>
      </c>
      <c r="BM9" s="151">
        <v>6.2039602622153138</v>
      </c>
      <c r="BN9" s="151">
        <v>18.037440021626004</v>
      </c>
      <c r="BO9" s="151">
        <v>18.611880786645944</v>
      </c>
      <c r="BP9" s="151">
        <v>15.672095695073326</v>
      </c>
      <c r="BQ9" s="151">
        <v>16.354666486449958</v>
      </c>
      <c r="BR9" s="151">
        <v>11.529364060282489</v>
      </c>
      <c r="BS9" s="151">
        <v>1.3583834561059673</v>
      </c>
      <c r="BT9" s="157">
        <v>2.3300133598246093</v>
      </c>
      <c r="BU9" s="152">
        <v>364</v>
      </c>
      <c r="BV9" s="151">
        <v>37.912087912087912</v>
      </c>
      <c r="BW9" s="151">
        <v>14.560439560439562</v>
      </c>
      <c r="BX9" s="151">
        <v>12.087912087912088</v>
      </c>
      <c r="BY9" s="151">
        <v>10.43956043956044</v>
      </c>
      <c r="BZ9" s="151">
        <v>1.9230769230769231</v>
      </c>
      <c r="CA9" s="151">
        <v>23.076923076923077</v>
      </c>
      <c r="CB9" s="156">
        <v>18.103425473236907</v>
      </c>
      <c r="CC9" s="186">
        <v>11158</v>
      </c>
      <c r="CD9" s="151">
        <v>80.695465137121346</v>
      </c>
      <c r="CE9" s="151">
        <v>6.6140885463344681</v>
      </c>
      <c r="CF9" s="151">
        <v>5.9867359741889228</v>
      </c>
      <c r="CG9" s="151">
        <v>6.7037103423552606</v>
      </c>
      <c r="CH9" s="186">
        <v>10484</v>
      </c>
      <c r="CI9" s="155">
        <v>11.169400991987791</v>
      </c>
      <c r="CJ9" s="155">
        <v>2.7184280808851584</v>
      </c>
      <c r="CK9" s="155">
        <v>1.5165967188096148</v>
      </c>
      <c r="CL9" s="155">
        <v>2.0412056466997326</v>
      </c>
      <c r="CM9" s="155">
        <v>82.554368561617707</v>
      </c>
      <c r="CN9" s="152">
        <v>364</v>
      </c>
      <c r="CO9" s="151">
        <v>0.5494505494505495</v>
      </c>
      <c r="CP9" s="151">
        <v>1.9230769230769231</v>
      </c>
      <c r="CQ9" s="151">
        <v>13.461538461538462</v>
      </c>
      <c r="CR9" s="151">
        <v>10.714285714285714</v>
      </c>
      <c r="CS9" s="151">
        <v>9.8901098901098905</v>
      </c>
      <c r="CT9" s="151">
        <v>4.6703296703296706</v>
      </c>
      <c r="CU9" s="151">
        <v>4.395604395604396</v>
      </c>
      <c r="CV9" s="151">
        <v>8.5164835164835164</v>
      </c>
      <c r="CW9" s="151">
        <v>3.5714285714285712</v>
      </c>
      <c r="CX9" s="151">
        <v>2.197802197802198</v>
      </c>
      <c r="CY9" s="151">
        <v>40.109890109890109</v>
      </c>
      <c r="CZ9" s="158">
        <v>78973.326711992137</v>
      </c>
      <c r="DA9" s="158">
        <v>108</v>
      </c>
      <c r="DB9" s="156">
        <v>19.444444444444446</v>
      </c>
      <c r="DC9" s="156">
        <v>54.629629629629626</v>
      </c>
      <c r="DD9" s="156">
        <v>25.925925925925924</v>
      </c>
      <c r="DE9" s="152">
        <v>364</v>
      </c>
      <c r="DF9" s="151">
        <v>39.010989010989015</v>
      </c>
      <c r="DG9" s="151">
        <v>60.989010989010993</v>
      </c>
      <c r="DH9" s="158">
        <v>66</v>
      </c>
      <c r="DI9" s="156">
        <v>46.969696969696969</v>
      </c>
      <c r="DJ9" s="156">
        <v>53.030303030303031</v>
      </c>
      <c r="DK9" s="156">
        <v>63.636363636363633</v>
      </c>
    </row>
    <row r="10" spans="1:115" ht="13.5" customHeight="1" x14ac:dyDescent="0.15">
      <c r="A10" s="139"/>
      <c r="B10" s="139"/>
      <c r="C10" s="159" t="s">
        <v>81</v>
      </c>
      <c r="D10" s="187">
        <v>1770</v>
      </c>
      <c r="E10" s="160">
        <v>50.960451977401135</v>
      </c>
      <c r="F10" s="160">
        <v>19.378531073446329</v>
      </c>
      <c r="G10" s="160">
        <v>8.8135593220338979</v>
      </c>
      <c r="H10" s="160">
        <v>12.768361581920903</v>
      </c>
      <c r="I10" s="160">
        <v>0.84745762711864403</v>
      </c>
      <c r="J10" s="160">
        <v>3.615819209039548</v>
      </c>
      <c r="K10" s="160">
        <v>3.615819209039548</v>
      </c>
      <c r="L10" s="161">
        <v>1770</v>
      </c>
      <c r="M10" s="160">
        <v>58.079096045197744</v>
      </c>
      <c r="N10" s="160">
        <v>6.7231638418079092</v>
      </c>
      <c r="O10" s="160">
        <v>17.90960451977401</v>
      </c>
      <c r="P10" s="160">
        <v>6.4971751412429377</v>
      </c>
      <c r="Q10" s="160">
        <v>7.9661016949152534</v>
      </c>
      <c r="R10" s="160">
        <v>2.8248587570621471</v>
      </c>
      <c r="S10" s="161">
        <v>1770</v>
      </c>
      <c r="T10" s="160">
        <v>84.124293785310726</v>
      </c>
      <c r="U10" s="160">
        <v>15.875706214689266</v>
      </c>
      <c r="V10" s="160">
        <v>1.6384180790960452</v>
      </c>
      <c r="W10" s="160">
        <v>11.186440677966102</v>
      </c>
      <c r="X10" s="160">
        <v>9.6610169491525433</v>
      </c>
      <c r="Y10" s="160">
        <v>2.768361581920904</v>
      </c>
      <c r="Z10" s="162">
        <v>1770</v>
      </c>
      <c r="AA10" s="160">
        <v>1.7514124293785311</v>
      </c>
      <c r="AB10" s="160">
        <v>2.9943502824858759</v>
      </c>
      <c r="AC10" s="160">
        <v>19.039548022598872</v>
      </c>
      <c r="AD10" s="160">
        <v>29.717514124293785</v>
      </c>
      <c r="AE10" s="160">
        <v>44.632768361581924</v>
      </c>
      <c r="AF10" s="160">
        <v>1.8644067796610171</v>
      </c>
      <c r="AG10" s="163">
        <v>92.647547222609532</v>
      </c>
      <c r="AH10" s="161">
        <v>1770</v>
      </c>
      <c r="AI10" s="160">
        <v>13.27683615819209</v>
      </c>
      <c r="AJ10" s="160">
        <v>24.915254237288138</v>
      </c>
      <c r="AK10" s="160">
        <v>38.644067796610173</v>
      </c>
      <c r="AL10" s="160">
        <v>5.4802259887005649</v>
      </c>
      <c r="AM10" s="160">
        <v>4.8022598870056497</v>
      </c>
      <c r="AN10" s="160">
        <v>12.881355932203389</v>
      </c>
      <c r="AO10" s="163">
        <v>18.166714007782119</v>
      </c>
      <c r="AP10" s="161">
        <v>1770</v>
      </c>
      <c r="AQ10" s="164">
        <v>22.937853107344633</v>
      </c>
      <c r="AR10" s="164">
        <v>14.745762711864408</v>
      </c>
      <c r="AS10" s="164">
        <v>11.242937853107344</v>
      </c>
      <c r="AT10" s="164">
        <v>7.5141242937853114</v>
      </c>
      <c r="AU10" s="164">
        <v>3.1073446327683616</v>
      </c>
      <c r="AV10" s="164">
        <v>1.5254237288135595</v>
      </c>
      <c r="AW10" s="164">
        <v>1.3559322033898304</v>
      </c>
      <c r="AX10" s="164">
        <v>0.7344632768361582</v>
      </c>
      <c r="AY10" s="164">
        <v>1.0734463276836157</v>
      </c>
      <c r="AZ10" s="164">
        <v>35.762711864406782</v>
      </c>
      <c r="BA10" s="191">
        <v>122401.19721692725</v>
      </c>
      <c r="BB10" s="161">
        <v>1770</v>
      </c>
      <c r="BC10" s="160">
        <v>6.0451977401129948</v>
      </c>
      <c r="BD10" s="160">
        <v>5.9322033898305087</v>
      </c>
      <c r="BE10" s="160">
        <v>17.514124293785311</v>
      </c>
      <c r="BF10" s="160">
        <v>15.480225988700566</v>
      </c>
      <c r="BG10" s="160">
        <v>52.937853107344637</v>
      </c>
      <c r="BH10" s="160">
        <v>2.0903954802259888</v>
      </c>
      <c r="BI10" s="165">
        <v>91.24672690890381</v>
      </c>
      <c r="BJ10" s="187">
        <v>51275</v>
      </c>
      <c r="BK10" s="160">
        <v>5.7922964407606043</v>
      </c>
      <c r="BL10" s="160">
        <v>5.1740614334470987</v>
      </c>
      <c r="BM10" s="160">
        <v>5.7279375914188195</v>
      </c>
      <c r="BN10" s="160">
        <v>21.841053144807411</v>
      </c>
      <c r="BO10" s="160">
        <v>20.263286201852754</v>
      </c>
      <c r="BP10" s="160">
        <v>16.185275475377864</v>
      </c>
      <c r="BQ10" s="160">
        <v>14.428083861530961</v>
      </c>
      <c r="BR10" s="160">
        <v>9.2520721599219904</v>
      </c>
      <c r="BS10" s="160">
        <v>1.3359336908824964</v>
      </c>
      <c r="BT10" s="166">
        <v>2.2194949594781579</v>
      </c>
      <c r="BU10" s="161">
        <v>1770</v>
      </c>
      <c r="BV10" s="160">
        <v>44.745762711864408</v>
      </c>
      <c r="BW10" s="160">
        <v>21.92090395480226</v>
      </c>
      <c r="BX10" s="160">
        <v>14.971751412429379</v>
      </c>
      <c r="BY10" s="160">
        <v>4.6892655367231644</v>
      </c>
      <c r="BZ10" s="160">
        <v>0.903954802259887</v>
      </c>
      <c r="CA10" s="160">
        <v>12.768361581920903</v>
      </c>
      <c r="CB10" s="165">
        <v>12.118672923347628</v>
      </c>
      <c r="CC10" s="187">
        <v>41501</v>
      </c>
      <c r="CD10" s="160">
        <v>85.535288306305873</v>
      </c>
      <c r="CE10" s="160">
        <v>5.9107009469651333</v>
      </c>
      <c r="CF10" s="160">
        <v>3.395098913279198</v>
      </c>
      <c r="CG10" s="160">
        <v>5.158911833449797</v>
      </c>
      <c r="CH10" s="187">
        <v>37513</v>
      </c>
      <c r="CI10" s="164">
        <v>12.512995494895101</v>
      </c>
      <c r="CJ10" s="164">
        <v>3.1882280809319439</v>
      </c>
      <c r="CK10" s="164">
        <v>1.9993069069389278</v>
      </c>
      <c r="CL10" s="164">
        <v>4.1159064857516059</v>
      </c>
      <c r="CM10" s="164">
        <v>78.183563031482421</v>
      </c>
      <c r="CN10" s="161">
        <v>1770</v>
      </c>
      <c r="CO10" s="160">
        <v>12.259887005649718</v>
      </c>
      <c r="CP10" s="160">
        <v>19.887005649717516</v>
      </c>
      <c r="CQ10" s="160">
        <v>15.649717514124294</v>
      </c>
      <c r="CR10" s="160">
        <v>10.564971751412429</v>
      </c>
      <c r="CS10" s="160">
        <v>5.9887005649717517</v>
      </c>
      <c r="CT10" s="160">
        <v>2.7118644067796609</v>
      </c>
      <c r="CU10" s="160">
        <v>2.0338983050847457</v>
      </c>
      <c r="CV10" s="160">
        <v>1.3559322033898304</v>
      </c>
      <c r="CW10" s="160">
        <v>0.79096045197740106</v>
      </c>
      <c r="CX10" s="160">
        <v>0.50847457627118642</v>
      </c>
      <c r="CY10" s="160">
        <v>28.248587570621471</v>
      </c>
      <c r="CZ10" s="167">
        <v>47376.853593247324</v>
      </c>
      <c r="DA10" s="167">
        <v>281</v>
      </c>
      <c r="DB10" s="165">
        <v>7.8291814946619214</v>
      </c>
      <c r="DC10" s="165">
        <v>84.69750889679716</v>
      </c>
      <c r="DD10" s="165">
        <v>7.4733096085409247</v>
      </c>
      <c r="DE10" s="161">
        <v>1770</v>
      </c>
      <c r="DF10" s="160">
        <v>30.225988700564972</v>
      </c>
      <c r="DG10" s="160">
        <v>69.774011299435017</v>
      </c>
      <c r="DH10" s="167">
        <v>140</v>
      </c>
      <c r="DI10" s="165">
        <v>49.285714285714292</v>
      </c>
      <c r="DJ10" s="165">
        <v>50.714285714285708</v>
      </c>
      <c r="DK10" s="165">
        <v>100.71428571428571</v>
      </c>
    </row>
    <row r="11" spans="1:115" ht="13.5" customHeight="1" x14ac:dyDescent="0.15">
      <c r="A11" s="139"/>
      <c r="B11" s="168"/>
      <c r="C11" s="169" t="s">
        <v>242</v>
      </c>
      <c r="D11" s="188">
        <v>1346</v>
      </c>
      <c r="E11" s="170">
        <v>77.786032689450224</v>
      </c>
      <c r="F11" s="170">
        <v>8.3209509658246645</v>
      </c>
      <c r="G11" s="170">
        <v>4.606240713224369</v>
      </c>
      <c r="H11" s="170">
        <v>5.5720653789004464</v>
      </c>
      <c r="I11" s="170">
        <v>0.96582466567607728</v>
      </c>
      <c r="J11" s="170">
        <v>1.411589895988113</v>
      </c>
      <c r="K11" s="170">
        <v>1.3372956909361069</v>
      </c>
      <c r="L11" s="171">
        <v>1346</v>
      </c>
      <c r="M11" s="170">
        <v>63.001485884101037</v>
      </c>
      <c r="N11" s="170">
        <v>7.2808320950965832</v>
      </c>
      <c r="O11" s="170">
        <v>19.019316493313521</v>
      </c>
      <c r="P11" s="170">
        <v>4.606240713224369</v>
      </c>
      <c r="Q11" s="170">
        <v>4.6805349182763747</v>
      </c>
      <c r="R11" s="170">
        <v>1.411589895988113</v>
      </c>
      <c r="S11" s="171">
        <v>1346</v>
      </c>
      <c r="T11" s="170">
        <v>61.2184249628529</v>
      </c>
      <c r="U11" s="170">
        <v>38.781575037147107</v>
      </c>
      <c r="V11" s="170">
        <v>0.89153046062407126</v>
      </c>
      <c r="W11" s="170">
        <v>33.952451708766716</v>
      </c>
      <c r="X11" s="170">
        <v>31.500742942050518</v>
      </c>
      <c r="Y11" s="170">
        <v>3.1946508172362553</v>
      </c>
      <c r="Z11" s="172">
        <v>1346</v>
      </c>
      <c r="AA11" s="170">
        <v>1.6344725111441309</v>
      </c>
      <c r="AB11" s="170">
        <v>3.6404160475482916</v>
      </c>
      <c r="AC11" s="170">
        <v>23.031203566121842</v>
      </c>
      <c r="AD11" s="170">
        <v>41.60475482912333</v>
      </c>
      <c r="AE11" s="170">
        <v>28.677563150074292</v>
      </c>
      <c r="AF11" s="170">
        <v>1.411589895988113</v>
      </c>
      <c r="AG11" s="173">
        <v>91.258388996686193</v>
      </c>
      <c r="AH11" s="171">
        <v>1346</v>
      </c>
      <c r="AI11" s="170">
        <v>6.5378900445765238</v>
      </c>
      <c r="AJ11" s="170">
        <v>18.424962852897476</v>
      </c>
      <c r="AK11" s="170">
        <v>48.588410104011885</v>
      </c>
      <c r="AL11" s="170">
        <v>5.2748885586924219</v>
      </c>
      <c r="AM11" s="170">
        <v>4.3833580980683502</v>
      </c>
      <c r="AN11" s="170">
        <v>16.79049034175334</v>
      </c>
      <c r="AO11" s="173">
        <v>18.962834821428569</v>
      </c>
      <c r="AP11" s="171">
        <v>1346</v>
      </c>
      <c r="AQ11" s="174">
        <v>2.4517087667161963</v>
      </c>
      <c r="AR11" s="174">
        <v>5.3491827637444276</v>
      </c>
      <c r="AS11" s="174">
        <v>9.2867756315007437</v>
      </c>
      <c r="AT11" s="174">
        <v>6.0178306092124814</v>
      </c>
      <c r="AU11" s="174">
        <v>5.2748885586924219</v>
      </c>
      <c r="AV11" s="174">
        <v>3.7147102526002973</v>
      </c>
      <c r="AW11" s="174">
        <v>6.6121842496285295</v>
      </c>
      <c r="AX11" s="174">
        <v>7.0579494799405644</v>
      </c>
      <c r="AY11" s="174">
        <v>12.852897473997027</v>
      </c>
      <c r="AZ11" s="174">
        <v>41.381872213967306</v>
      </c>
      <c r="BA11" s="192">
        <v>232726.07694803519</v>
      </c>
      <c r="BB11" s="171">
        <v>1346</v>
      </c>
      <c r="BC11" s="170">
        <v>6.9836552748885588</v>
      </c>
      <c r="BD11" s="170">
        <v>7.3551263001485889</v>
      </c>
      <c r="BE11" s="170">
        <v>17.533432392273401</v>
      </c>
      <c r="BF11" s="170">
        <v>18.424962852897476</v>
      </c>
      <c r="BG11" s="170">
        <v>47.919762258543834</v>
      </c>
      <c r="BH11" s="170">
        <v>1.7830609212481425</v>
      </c>
      <c r="BI11" s="175">
        <v>90.247102587999194</v>
      </c>
      <c r="BJ11" s="188">
        <v>55328</v>
      </c>
      <c r="BK11" s="170">
        <v>8.4604540196645459</v>
      </c>
      <c r="BL11" s="170">
        <v>6.3241035280508964</v>
      </c>
      <c r="BM11" s="170">
        <v>5.8270676691729317</v>
      </c>
      <c r="BN11" s="170">
        <v>19.053643724696357</v>
      </c>
      <c r="BO11" s="170">
        <v>17.980046269519953</v>
      </c>
      <c r="BP11" s="170">
        <v>15.174956622325041</v>
      </c>
      <c r="BQ11" s="170">
        <v>15.272556390977442</v>
      </c>
      <c r="BR11" s="170">
        <v>10.927559282822441</v>
      </c>
      <c r="BS11" s="170">
        <v>0.97961249277038753</v>
      </c>
      <c r="BT11" s="176">
        <v>2.2300793085824844</v>
      </c>
      <c r="BU11" s="171">
        <v>1346</v>
      </c>
      <c r="BV11" s="170">
        <v>49.777117384843983</v>
      </c>
      <c r="BW11" s="170">
        <v>11.36701337295691</v>
      </c>
      <c r="BX11" s="170">
        <v>8.6924219910846947</v>
      </c>
      <c r="BY11" s="170">
        <v>5.2748885586924219</v>
      </c>
      <c r="BZ11" s="170">
        <v>2.3031203566121845</v>
      </c>
      <c r="CA11" s="170">
        <v>22.585438335809808</v>
      </c>
      <c r="CB11" s="175">
        <v>12.103372362302993</v>
      </c>
      <c r="CC11" s="188">
        <v>39821</v>
      </c>
      <c r="CD11" s="170">
        <v>76.793651590869132</v>
      </c>
      <c r="CE11" s="170">
        <v>8.2443936616358204</v>
      </c>
      <c r="CF11" s="170">
        <v>9.3644057155772078</v>
      </c>
      <c r="CG11" s="170">
        <v>5.5975490319178327</v>
      </c>
      <c r="CH11" s="188">
        <v>45180</v>
      </c>
      <c r="CI11" s="174">
        <v>6.6334661354581677</v>
      </c>
      <c r="CJ11" s="174">
        <v>1.4409030544488712</v>
      </c>
      <c r="CK11" s="174">
        <v>1.0424966799468793</v>
      </c>
      <c r="CL11" s="174">
        <v>2.6914563966356795</v>
      </c>
      <c r="CM11" s="174">
        <v>88.191677733510403</v>
      </c>
      <c r="CN11" s="171">
        <v>1346</v>
      </c>
      <c r="CO11" s="170">
        <v>1.1144130757800892</v>
      </c>
      <c r="CP11" s="170">
        <v>3.3432392273402676</v>
      </c>
      <c r="CQ11" s="170">
        <v>8.0980683506686475</v>
      </c>
      <c r="CR11" s="170">
        <v>8.9153046062407135</v>
      </c>
      <c r="CS11" s="170">
        <v>7.4294205052005946</v>
      </c>
      <c r="CT11" s="170">
        <v>5.052005943536404</v>
      </c>
      <c r="CU11" s="170">
        <v>6.5378900445765238</v>
      </c>
      <c r="CV11" s="170">
        <v>11.144130757800893</v>
      </c>
      <c r="CW11" s="170">
        <v>5.8692421991084691</v>
      </c>
      <c r="CX11" s="170">
        <v>9.0638930163447249</v>
      </c>
      <c r="CY11" s="170">
        <v>33.43239227340267</v>
      </c>
      <c r="CZ11" s="177">
        <v>117308.15695442294</v>
      </c>
      <c r="DA11" s="177">
        <v>522</v>
      </c>
      <c r="DB11" s="175">
        <v>15.900383141762454</v>
      </c>
      <c r="DC11" s="175">
        <v>59.195402298850574</v>
      </c>
      <c r="DD11" s="175">
        <v>24.904214559386972</v>
      </c>
      <c r="DE11" s="171">
        <v>1346</v>
      </c>
      <c r="DF11" s="170">
        <v>46.805349182763742</v>
      </c>
      <c r="DG11" s="170">
        <v>53.194650817236258</v>
      </c>
      <c r="DH11" s="177">
        <v>345</v>
      </c>
      <c r="DI11" s="175">
        <v>44.637681159420289</v>
      </c>
      <c r="DJ11" s="175">
        <v>55.362318840579704</v>
      </c>
      <c r="DK11" s="175">
        <v>51.304347826086961</v>
      </c>
    </row>
    <row r="12" spans="1:115" ht="13.5" customHeight="1" x14ac:dyDescent="0.15">
      <c r="A12" s="139"/>
      <c r="B12" s="178" t="s">
        <v>12</v>
      </c>
      <c r="C12" s="141" t="s">
        <v>245</v>
      </c>
      <c r="D12" s="185">
        <v>334</v>
      </c>
      <c r="E12" s="142">
        <v>94.011976047904184</v>
      </c>
      <c r="F12" s="142">
        <v>2.0958083832335328</v>
      </c>
      <c r="G12" s="142">
        <v>0.5988023952095809</v>
      </c>
      <c r="H12" s="142">
        <v>1.4970059880239521</v>
      </c>
      <c r="I12" s="142">
        <v>0.89820359281437123</v>
      </c>
      <c r="J12" s="142">
        <v>0</v>
      </c>
      <c r="K12" s="142">
        <v>0.89820359281437123</v>
      </c>
      <c r="L12" s="143">
        <v>334</v>
      </c>
      <c r="M12" s="142">
        <v>62.275449101796411</v>
      </c>
      <c r="N12" s="142">
        <v>3.293413173652695</v>
      </c>
      <c r="O12" s="142">
        <v>29.640718562874252</v>
      </c>
      <c r="P12" s="142">
        <v>2.3952095808383236</v>
      </c>
      <c r="Q12" s="142">
        <v>1.7964071856287425</v>
      </c>
      <c r="R12" s="142">
        <v>0.5988023952095809</v>
      </c>
      <c r="S12" s="143">
        <v>334</v>
      </c>
      <c r="T12" s="142">
        <v>0</v>
      </c>
      <c r="U12" s="142">
        <v>100</v>
      </c>
      <c r="V12" s="142">
        <v>1.7964071856287425</v>
      </c>
      <c r="W12" s="142">
        <v>91.616766467065872</v>
      </c>
      <c r="X12" s="142">
        <v>85.029940119760482</v>
      </c>
      <c r="Y12" s="142">
        <v>5.0898203592814371</v>
      </c>
      <c r="Z12" s="144">
        <v>334</v>
      </c>
      <c r="AA12" s="142">
        <v>0.29940119760479045</v>
      </c>
      <c r="AB12" s="142">
        <v>2.6946107784431139</v>
      </c>
      <c r="AC12" s="142">
        <v>31.437125748502993</v>
      </c>
      <c r="AD12" s="142">
        <v>50.299401197604787</v>
      </c>
      <c r="AE12" s="142">
        <v>13.77245508982036</v>
      </c>
      <c r="AF12" s="142">
        <v>1.4970059880239521</v>
      </c>
      <c r="AG12" s="145">
        <v>90.711390694218593</v>
      </c>
      <c r="AH12" s="143">
        <v>334</v>
      </c>
      <c r="AI12" s="142">
        <v>3.8922155688622757</v>
      </c>
      <c r="AJ12" s="142">
        <v>23.952095808383234</v>
      </c>
      <c r="AK12" s="142">
        <v>44.91017964071856</v>
      </c>
      <c r="AL12" s="142">
        <v>2.9940119760479043</v>
      </c>
      <c r="AM12" s="142">
        <v>3.293413173652695</v>
      </c>
      <c r="AN12" s="142">
        <v>20.958083832335326</v>
      </c>
      <c r="AO12" s="145">
        <v>18.643939393939402</v>
      </c>
      <c r="AP12" s="143">
        <v>334</v>
      </c>
      <c r="AQ12" s="146">
        <v>0</v>
      </c>
      <c r="AR12" s="146">
        <v>0.29940119760479045</v>
      </c>
      <c r="AS12" s="146">
        <v>0.29940119760479045</v>
      </c>
      <c r="AT12" s="146">
        <v>1.1976047904191618</v>
      </c>
      <c r="AU12" s="146">
        <v>2.3952095808383236</v>
      </c>
      <c r="AV12" s="146">
        <v>2.0958083832335328</v>
      </c>
      <c r="AW12" s="146">
        <v>11.077844311377245</v>
      </c>
      <c r="AX12" s="146">
        <v>20.658682634730539</v>
      </c>
      <c r="AY12" s="146">
        <v>38.622754491017965</v>
      </c>
      <c r="AZ12" s="146">
        <v>23.353293413173652</v>
      </c>
      <c r="BA12" s="189">
        <v>353200.5925387668</v>
      </c>
      <c r="BB12" s="143">
        <v>334</v>
      </c>
      <c r="BC12" s="142">
        <v>5.3892215568862278</v>
      </c>
      <c r="BD12" s="142">
        <v>8.682634730538922</v>
      </c>
      <c r="BE12" s="142">
        <v>21.556886227544911</v>
      </c>
      <c r="BF12" s="142">
        <v>22.754491017964071</v>
      </c>
      <c r="BG12" s="142">
        <v>41.317365269461078</v>
      </c>
      <c r="BH12" s="142">
        <v>0.29940119760479045</v>
      </c>
      <c r="BI12" s="147">
        <v>90.053029801507762</v>
      </c>
      <c r="BJ12" s="185">
        <v>19518</v>
      </c>
      <c r="BK12" s="142">
        <v>8.9609591146633871</v>
      </c>
      <c r="BL12" s="142">
        <v>7.6339788912798436</v>
      </c>
      <c r="BM12" s="142">
        <v>5.3540321754278102</v>
      </c>
      <c r="BN12" s="142">
        <v>20.048160672200023</v>
      </c>
      <c r="BO12" s="142">
        <v>16.333640741879289</v>
      </c>
      <c r="BP12" s="142">
        <v>14.581412029921099</v>
      </c>
      <c r="BQ12" s="142">
        <v>15.565119376985347</v>
      </c>
      <c r="BR12" s="142">
        <v>10.631212214366226</v>
      </c>
      <c r="BS12" s="142">
        <v>0.89148478327697511</v>
      </c>
      <c r="BT12" s="148">
        <v>2.1869636579818033</v>
      </c>
      <c r="BU12" s="143">
        <v>334</v>
      </c>
      <c r="BV12" s="142">
        <v>71.257485029940113</v>
      </c>
      <c r="BW12" s="142">
        <v>1.7964071856287425</v>
      </c>
      <c r="BX12" s="142">
        <v>0.5988023952095809</v>
      </c>
      <c r="BY12" s="142">
        <v>0</v>
      </c>
      <c r="BZ12" s="142">
        <v>0.29940119760479045</v>
      </c>
      <c r="CA12" s="142">
        <v>26.047904191616766</v>
      </c>
      <c r="CB12" s="147">
        <v>0.80462735039304112</v>
      </c>
      <c r="CC12" s="185">
        <v>13494</v>
      </c>
      <c r="CD12" s="142">
        <v>71.943085815918181</v>
      </c>
      <c r="CE12" s="142">
        <v>10.612123906921594</v>
      </c>
      <c r="CF12" s="142">
        <v>15.451311694086261</v>
      </c>
      <c r="CG12" s="142">
        <v>1.9934785830739588</v>
      </c>
      <c r="CH12" s="185">
        <v>17813</v>
      </c>
      <c r="CI12" s="146">
        <v>0.95997305338797501</v>
      </c>
      <c r="CJ12" s="146">
        <v>0.46595183293100545</v>
      </c>
      <c r="CK12" s="146">
        <v>0.45472407792061981</v>
      </c>
      <c r="CL12" s="146">
        <v>1.7908269241565147</v>
      </c>
      <c r="CM12" s="146">
        <v>96.328524111603883</v>
      </c>
      <c r="CN12" s="143">
        <v>334</v>
      </c>
      <c r="CO12" s="142">
        <v>0.29940119760479045</v>
      </c>
      <c r="CP12" s="142">
        <v>0</v>
      </c>
      <c r="CQ12" s="142">
        <v>1.1976047904191618</v>
      </c>
      <c r="CR12" s="142">
        <v>1.7964071856287425</v>
      </c>
      <c r="CS12" s="142">
        <v>1.7964071856287425</v>
      </c>
      <c r="CT12" s="142">
        <v>2.3952095808383236</v>
      </c>
      <c r="CU12" s="142">
        <v>6.2874251497005984</v>
      </c>
      <c r="CV12" s="142">
        <v>25.449101796407188</v>
      </c>
      <c r="CW12" s="142">
        <v>16.766467065868262</v>
      </c>
      <c r="CX12" s="142">
        <v>27.54491017964072</v>
      </c>
      <c r="CY12" s="142">
        <v>16.467065868263472</v>
      </c>
      <c r="CZ12" s="149">
        <v>201900.70746387448</v>
      </c>
      <c r="DA12" s="149">
        <v>334</v>
      </c>
      <c r="DB12" s="147">
        <v>14.071856287425149</v>
      </c>
      <c r="DC12" s="147">
        <v>59.281437125748504</v>
      </c>
      <c r="DD12" s="147">
        <v>26.646706586826348</v>
      </c>
      <c r="DE12" s="143">
        <v>334</v>
      </c>
      <c r="DF12" s="142">
        <v>68.263473053892227</v>
      </c>
      <c r="DG12" s="142">
        <v>31.736526946107784</v>
      </c>
      <c r="DH12" s="149">
        <v>228</v>
      </c>
      <c r="DI12" s="147">
        <v>44.736842105263158</v>
      </c>
      <c r="DJ12" s="147">
        <v>55.26315789473685</v>
      </c>
      <c r="DK12" s="147">
        <v>46.491228070175438</v>
      </c>
    </row>
    <row r="13" spans="1:115" ht="13.5" customHeight="1" x14ac:dyDescent="0.15">
      <c r="A13" s="139"/>
      <c r="B13" s="178" t="s">
        <v>10</v>
      </c>
      <c r="C13" s="150" t="s">
        <v>244</v>
      </c>
      <c r="D13" s="186">
        <v>57</v>
      </c>
      <c r="E13" s="151">
        <v>73.68421052631578</v>
      </c>
      <c r="F13" s="151">
        <v>10.526315789473683</v>
      </c>
      <c r="G13" s="151">
        <v>7.0175438596491224</v>
      </c>
      <c r="H13" s="151">
        <v>5.2631578947368416</v>
      </c>
      <c r="I13" s="151">
        <v>0</v>
      </c>
      <c r="J13" s="151">
        <v>0</v>
      </c>
      <c r="K13" s="151">
        <v>3.5087719298245612</v>
      </c>
      <c r="L13" s="152">
        <v>57</v>
      </c>
      <c r="M13" s="151">
        <v>68.421052631578945</v>
      </c>
      <c r="N13" s="151">
        <v>0</v>
      </c>
      <c r="O13" s="151">
        <v>15.789473684210526</v>
      </c>
      <c r="P13" s="151">
        <v>5.2631578947368416</v>
      </c>
      <c r="Q13" s="151">
        <v>7.0175438596491224</v>
      </c>
      <c r="R13" s="151">
        <v>3.5087719298245612</v>
      </c>
      <c r="S13" s="152">
        <v>57</v>
      </c>
      <c r="T13" s="151">
        <v>0</v>
      </c>
      <c r="U13" s="151">
        <v>100</v>
      </c>
      <c r="V13" s="151">
        <v>3.5087719298245612</v>
      </c>
      <c r="W13" s="151">
        <v>85.964912280701753</v>
      </c>
      <c r="X13" s="151">
        <v>77.192982456140342</v>
      </c>
      <c r="Y13" s="151">
        <v>12.280701754385964</v>
      </c>
      <c r="Z13" s="153">
        <v>57</v>
      </c>
      <c r="AA13" s="151">
        <v>0</v>
      </c>
      <c r="AB13" s="151">
        <v>1.7543859649122806</v>
      </c>
      <c r="AC13" s="151">
        <v>19.298245614035086</v>
      </c>
      <c r="AD13" s="151">
        <v>56.140350877192979</v>
      </c>
      <c r="AE13" s="151">
        <v>22.807017543859647</v>
      </c>
      <c r="AF13" s="151">
        <v>0</v>
      </c>
      <c r="AG13" s="154">
        <v>93.631445736596845</v>
      </c>
      <c r="AH13" s="152">
        <v>57</v>
      </c>
      <c r="AI13" s="151">
        <v>0</v>
      </c>
      <c r="AJ13" s="151">
        <v>26.315789473684209</v>
      </c>
      <c r="AK13" s="151">
        <v>52.631578947368418</v>
      </c>
      <c r="AL13" s="151">
        <v>0</v>
      </c>
      <c r="AM13" s="151">
        <v>1.7543859649122806</v>
      </c>
      <c r="AN13" s="151">
        <v>19.298245614035086</v>
      </c>
      <c r="AO13" s="154">
        <v>17.975652173913044</v>
      </c>
      <c r="AP13" s="152">
        <v>57</v>
      </c>
      <c r="AQ13" s="155">
        <v>0</v>
      </c>
      <c r="AR13" s="155">
        <v>1.7543859649122806</v>
      </c>
      <c r="AS13" s="155">
        <v>5.2631578947368416</v>
      </c>
      <c r="AT13" s="155">
        <v>10.526315789473683</v>
      </c>
      <c r="AU13" s="155">
        <v>1.7543859649122806</v>
      </c>
      <c r="AV13" s="155">
        <v>7.0175438596491224</v>
      </c>
      <c r="AW13" s="155">
        <v>15.789473684210526</v>
      </c>
      <c r="AX13" s="155">
        <v>3.5087719298245612</v>
      </c>
      <c r="AY13" s="155">
        <v>8.7719298245614024</v>
      </c>
      <c r="AZ13" s="155">
        <v>45.614035087719294</v>
      </c>
      <c r="BA13" s="190">
        <v>221942.01132616491</v>
      </c>
      <c r="BB13" s="152">
        <v>57</v>
      </c>
      <c r="BC13" s="151">
        <v>3.5087719298245612</v>
      </c>
      <c r="BD13" s="151">
        <v>5.2631578947368416</v>
      </c>
      <c r="BE13" s="151">
        <v>12.280701754385964</v>
      </c>
      <c r="BF13" s="151">
        <v>17.543859649122805</v>
      </c>
      <c r="BG13" s="151">
        <v>61.403508771929829</v>
      </c>
      <c r="BH13" s="151">
        <v>0</v>
      </c>
      <c r="BI13" s="156">
        <v>93.499213256001923</v>
      </c>
      <c r="BJ13" s="186">
        <v>2438</v>
      </c>
      <c r="BK13" s="151">
        <v>0.3281378178835111</v>
      </c>
      <c r="BL13" s="151">
        <v>7.0139458572600493</v>
      </c>
      <c r="BM13" s="151">
        <v>7.9573420836751438</v>
      </c>
      <c r="BN13" s="151">
        <v>20.795734208367513</v>
      </c>
      <c r="BO13" s="151">
        <v>17.965545529122231</v>
      </c>
      <c r="BP13" s="151">
        <v>15.504511894995899</v>
      </c>
      <c r="BQ13" s="151">
        <v>17.924528301886792</v>
      </c>
      <c r="BR13" s="151">
        <v>12.264150943396226</v>
      </c>
      <c r="BS13" s="151">
        <v>0.24610336341263331</v>
      </c>
      <c r="BT13" s="157">
        <v>2.4247018914473686</v>
      </c>
      <c r="BU13" s="152">
        <v>57</v>
      </c>
      <c r="BV13" s="151">
        <v>66.666666666666657</v>
      </c>
      <c r="BW13" s="151">
        <v>5.2631578947368416</v>
      </c>
      <c r="BX13" s="151">
        <v>3.5087719298245612</v>
      </c>
      <c r="BY13" s="151">
        <v>0</v>
      </c>
      <c r="BZ13" s="151">
        <v>0</v>
      </c>
      <c r="CA13" s="151">
        <v>24.561403508771928</v>
      </c>
      <c r="CB13" s="156">
        <v>2.1358363152004145</v>
      </c>
      <c r="CC13" s="186">
        <v>1914</v>
      </c>
      <c r="CD13" s="151">
        <v>75.705329153605021</v>
      </c>
      <c r="CE13" s="151">
        <v>9.5611285266457671</v>
      </c>
      <c r="CF13" s="151">
        <v>10.18808777429467</v>
      </c>
      <c r="CG13" s="151">
        <v>4.5454545454545459</v>
      </c>
      <c r="CH13" s="186">
        <v>2131</v>
      </c>
      <c r="CI13" s="155">
        <v>2.4870952604411074</v>
      </c>
      <c r="CJ13" s="155">
        <v>0.42233693101830122</v>
      </c>
      <c r="CK13" s="155">
        <v>4.6926325668700142E-2</v>
      </c>
      <c r="CL13" s="155">
        <v>1.5954950727358048</v>
      </c>
      <c r="CM13" s="155">
        <v>95.448146410136076</v>
      </c>
      <c r="CN13" s="152">
        <v>57</v>
      </c>
      <c r="CO13" s="151">
        <v>0</v>
      </c>
      <c r="CP13" s="151">
        <v>1.7543859649122806</v>
      </c>
      <c r="CQ13" s="151">
        <v>1.7543859649122806</v>
      </c>
      <c r="CR13" s="151">
        <v>8.7719298245614024</v>
      </c>
      <c r="CS13" s="151">
        <v>14.035087719298245</v>
      </c>
      <c r="CT13" s="151">
        <v>3.5087719298245612</v>
      </c>
      <c r="CU13" s="151">
        <v>10.526315789473683</v>
      </c>
      <c r="CV13" s="151">
        <v>14.035087719298245</v>
      </c>
      <c r="CW13" s="151">
        <v>0</v>
      </c>
      <c r="CX13" s="151">
        <v>5.2631578947368416</v>
      </c>
      <c r="CY13" s="151">
        <v>40.350877192982452</v>
      </c>
      <c r="CZ13" s="158">
        <v>94320.326797385613</v>
      </c>
      <c r="DA13" s="158">
        <v>57</v>
      </c>
      <c r="DB13" s="156">
        <v>19.298245614035086</v>
      </c>
      <c r="DC13" s="156">
        <v>57.894736842105267</v>
      </c>
      <c r="DD13" s="156">
        <v>22.807017543859647</v>
      </c>
      <c r="DE13" s="152">
        <v>57</v>
      </c>
      <c r="DF13" s="151">
        <v>68.421052631578945</v>
      </c>
      <c r="DG13" s="151">
        <v>31.578947368421051</v>
      </c>
      <c r="DH13" s="158">
        <v>39</v>
      </c>
      <c r="DI13" s="156">
        <v>41.025641025641022</v>
      </c>
      <c r="DJ13" s="156">
        <v>58.974358974358978</v>
      </c>
      <c r="DK13" s="156">
        <v>46.153846153846153</v>
      </c>
    </row>
    <row r="14" spans="1:115" ht="13.5" customHeight="1" x14ac:dyDescent="0.15">
      <c r="A14" s="139"/>
      <c r="B14" s="178" t="s">
        <v>8</v>
      </c>
      <c r="C14" s="150" t="s">
        <v>243</v>
      </c>
      <c r="D14" s="186">
        <v>87</v>
      </c>
      <c r="E14" s="151">
        <v>87.356321839080465</v>
      </c>
      <c r="F14" s="151">
        <v>3.4482758620689653</v>
      </c>
      <c r="G14" s="151">
        <v>3.4482758620689653</v>
      </c>
      <c r="H14" s="151">
        <v>4.5977011494252871</v>
      </c>
      <c r="I14" s="151">
        <v>1.1494252873563218</v>
      </c>
      <c r="J14" s="151">
        <v>0</v>
      </c>
      <c r="K14" s="151">
        <v>0</v>
      </c>
      <c r="L14" s="152">
        <v>87</v>
      </c>
      <c r="M14" s="151">
        <v>60.919540229885058</v>
      </c>
      <c r="N14" s="151">
        <v>2.2988505747126435</v>
      </c>
      <c r="O14" s="151">
        <v>27.586206896551722</v>
      </c>
      <c r="P14" s="151">
        <v>4.5977011494252871</v>
      </c>
      <c r="Q14" s="151">
        <v>4.5977011494252871</v>
      </c>
      <c r="R14" s="151">
        <v>0</v>
      </c>
      <c r="S14" s="152">
        <v>87</v>
      </c>
      <c r="T14" s="151">
        <v>0</v>
      </c>
      <c r="U14" s="151">
        <v>100</v>
      </c>
      <c r="V14" s="151">
        <v>4.5977011494252871</v>
      </c>
      <c r="W14" s="151">
        <v>83.908045977011497</v>
      </c>
      <c r="X14" s="151">
        <v>80.459770114942529</v>
      </c>
      <c r="Y14" s="151">
        <v>8.0459770114942533</v>
      </c>
      <c r="Z14" s="153">
        <v>87</v>
      </c>
      <c r="AA14" s="151">
        <v>2.2988505747126435</v>
      </c>
      <c r="AB14" s="151">
        <v>3.4482758620689653</v>
      </c>
      <c r="AC14" s="151">
        <v>12.643678160919542</v>
      </c>
      <c r="AD14" s="151">
        <v>63.218390804597703</v>
      </c>
      <c r="AE14" s="151">
        <v>18.390804597701148</v>
      </c>
      <c r="AF14" s="151">
        <v>0</v>
      </c>
      <c r="AG14" s="154">
        <v>91.571512793012545</v>
      </c>
      <c r="AH14" s="152">
        <v>87</v>
      </c>
      <c r="AI14" s="151">
        <v>1.1494252873563218</v>
      </c>
      <c r="AJ14" s="151">
        <v>17.241379310344829</v>
      </c>
      <c r="AK14" s="151">
        <v>48.275862068965516</v>
      </c>
      <c r="AL14" s="151">
        <v>1.1494252873563218</v>
      </c>
      <c r="AM14" s="151">
        <v>8.0459770114942533</v>
      </c>
      <c r="AN14" s="151">
        <v>24.137931034482758</v>
      </c>
      <c r="AO14" s="154">
        <v>20.427075757575764</v>
      </c>
      <c r="AP14" s="152">
        <v>87</v>
      </c>
      <c r="AQ14" s="155">
        <v>0</v>
      </c>
      <c r="AR14" s="155">
        <v>0</v>
      </c>
      <c r="AS14" s="155">
        <v>5.7471264367816088</v>
      </c>
      <c r="AT14" s="155">
        <v>8.0459770114942533</v>
      </c>
      <c r="AU14" s="155">
        <v>4.5977011494252871</v>
      </c>
      <c r="AV14" s="155">
        <v>1.1494252873563218</v>
      </c>
      <c r="AW14" s="155">
        <v>5.7471264367816088</v>
      </c>
      <c r="AX14" s="155">
        <v>13.793103448275861</v>
      </c>
      <c r="AY14" s="155">
        <v>17.241379310344829</v>
      </c>
      <c r="AZ14" s="155">
        <v>43.678160919540232</v>
      </c>
      <c r="BA14" s="190">
        <v>260646.74527453844</v>
      </c>
      <c r="BB14" s="152">
        <v>87</v>
      </c>
      <c r="BC14" s="151">
        <v>5.7471264367816088</v>
      </c>
      <c r="BD14" s="151">
        <v>6.8965517241379306</v>
      </c>
      <c r="BE14" s="151">
        <v>9.1954022988505741</v>
      </c>
      <c r="BF14" s="151">
        <v>25.287356321839084</v>
      </c>
      <c r="BG14" s="151">
        <v>52.873563218390807</v>
      </c>
      <c r="BH14" s="151">
        <v>0</v>
      </c>
      <c r="BI14" s="156">
        <v>91.463764886351967</v>
      </c>
      <c r="BJ14" s="186">
        <v>4954</v>
      </c>
      <c r="BK14" s="151">
        <v>10.698425514735566</v>
      </c>
      <c r="BL14" s="151">
        <v>6.4392410173597092</v>
      </c>
      <c r="BM14" s="151">
        <v>6.6410981025433999</v>
      </c>
      <c r="BN14" s="151">
        <v>18.792894630601534</v>
      </c>
      <c r="BO14" s="151">
        <v>15.583366976180866</v>
      </c>
      <c r="BP14" s="151">
        <v>13.685910375454178</v>
      </c>
      <c r="BQ14" s="151">
        <v>15.86596689543803</v>
      </c>
      <c r="BR14" s="151">
        <v>11.970125151392814</v>
      </c>
      <c r="BS14" s="151">
        <v>0.3229713362939039</v>
      </c>
      <c r="BT14" s="157">
        <v>2.1994734710409074</v>
      </c>
      <c r="BU14" s="152">
        <v>87</v>
      </c>
      <c r="BV14" s="151">
        <v>56.321839080459768</v>
      </c>
      <c r="BW14" s="151">
        <v>10.344827586206897</v>
      </c>
      <c r="BX14" s="151">
        <v>1.1494252873563218</v>
      </c>
      <c r="BY14" s="151">
        <v>0</v>
      </c>
      <c r="BZ14" s="151">
        <v>0</v>
      </c>
      <c r="CA14" s="151">
        <v>32.183908045977013</v>
      </c>
      <c r="CB14" s="156">
        <v>1.9372471554470427</v>
      </c>
      <c r="CC14" s="186">
        <v>3235</v>
      </c>
      <c r="CD14" s="151">
        <v>80.618238021638334</v>
      </c>
      <c r="CE14" s="151">
        <v>9.7681607418856267</v>
      </c>
      <c r="CF14" s="151">
        <v>9.3353941267387945</v>
      </c>
      <c r="CG14" s="151">
        <v>0.27820710973724883</v>
      </c>
      <c r="CH14" s="186">
        <v>4055</v>
      </c>
      <c r="CI14" s="155">
        <v>1.9235511713933415</v>
      </c>
      <c r="CJ14" s="155">
        <v>1.3070283600493218</v>
      </c>
      <c r="CK14" s="155">
        <v>0.29593094944512949</v>
      </c>
      <c r="CL14" s="155">
        <v>3.1565967940813811</v>
      </c>
      <c r="CM14" s="155">
        <v>93.316892725030826</v>
      </c>
      <c r="CN14" s="152">
        <v>87</v>
      </c>
      <c r="CO14" s="151">
        <v>0</v>
      </c>
      <c r="CP14" s="151">
        <v>1.1494252873563218</v>
      </c>
      <c r="CQ14" s="151">
        <v>1.1494252873563218</v>
      </c>
      <c r="CR14" s="151">
        <v>2.2988505747126435</v>
      </c>
      <c r="CS14" s="151">
        <v>4.5977011494252871</v>
      </c>
      <c r="CT14" s="151">
        <v>10.344827586206897</v>
      </c>
      <c r="CU14" s="151">
        <v>6.8965517241379306</v>
      </c>
      <c r="CV14" s="151">
        <v>22.988505747126435</v>
      </c>
      <c r="CW14" s="151">
        <v>8.0459770114942533</v>
      </c>
      <c r="CX14" s="151">
        <v>8.0459770114942533</v>
      </c>
      <c r="CY14" s="151">
        <v>34.482758620689658</v>
      </c>
      <c r="CZ14" s="158">
        <v>122671.22780910609</v>
      </c>
      <c r="DA14" s="158">
        <v>87</v>
      </c>
      <c r="DB14" s="156">
        <v>16.091954022988507</v>
      </c>
      <c r="DC14" s="156">
        <v>54.022988505747129</v>
      </c>
      <c r="DD14" s="156">
        <v>29.885057471264371</v>
      </c>
      <c r="DE14" s="152">
        <v>87</v>
      </c>
      <c r="DF14" s="151">
        <v>59.770114942528743</v>
      </c>
      <c r="DG14" s="151">
        <v>40.229885057471265</v>
      </c>
      <c r="DH14" s="158">
        <v>52</v>
      </c>
      <c r="DI14" s="156">
        <v>40.384615384615387</v>
      </c>
      <c r="DJ14" s="156">
        <v>59.615384615384613</v>
      </c>
      <c r="DK14" s="156">
        <v>67.307692307692307</v>
      </c>
    </row>
    <row r="15" spans="1:115" ht="13.5" customHeight="1" x14ac:dyDescent="0.15">
      <c r="A15" s="139"/>
      <c r="B15" s="139"/>
      <c r="C15" s="159" t="s">
        <v>81</v>
      </c>
      <c r="D15" s="187">
        <v>248</v>
      </c>
      <c r="E15" s="160">
        <v>63.306451612903224</v>
      </c>
      <c r="F15" s="160">
        <v>15.32258064516129</v>
      </c>
      <c r="G15" s="160">
        <v>8.4677419354838701</v>
      </c>
      <c r="H15" s="160">
        <v>10.887096774193548</v>
      </c>
      <c r="I15" s="160">
        <v>0.80645161290322576</v>
      </c>
      <c r="J15" s="160">
        <v>0.40322580645161288</v>
      </c>
      <c r="K15" s="160">
        <v>0.80645161290322576</v>
      </c>
      <c r="L15" s="161">
        <v>248</v>
      </c>
      <c r="M15" s="160">
        <v>56.854838709677423</v>
      </c>
      <c r="N15" s="160">
        <v>9.67741935483871</v>
      </c>
      <c r="O15" s="160">
        <v>17.741935483870968</v>
      </c>
      <c r="P15" s="160">
        <v>4.435483870967742</v>
      </c>
      <c r="Q15" s="160">
        <v>9.2741935483870961</v>
      </c>
      <c r="R15" s="160">
        <v>2.0161290322580645</v>
      </c>
      <c r="S15" s="161">
        <v>248</v>
      </c>
      <c r="T15" s="160">
        <v>0</v>
      </c>
      <c r="U15" s="160">
        <v>100</v>
      </c>
      <c r="V15" s="160">
        <v>11.29032258064516</v>
      </c>
      <c r="W15" s="160">
        <v>69.758064516129039</v>
      </c>
      <c r="X15" s="160">
        <v>60.483870967741936</v>
      </c>
      <c r="Y15" s="160">
        <v>17.741935483870968</v>
      </c>
      <c r="Z15" s="162">
        <v>248</v>
      </c>
      <c r="AA15" s="160">
        <v>0.80645161290322576</v>
      </c>
      <c r="AB15" s="160">
        <v>0.80645161290322576</v>
      </c>
      <c r="AC15" s="160">
        <v>16.532258064516128</v>
      </c>
      <c r="AD15" s="160">
        <v>41.532258064516128</v>
      </c>
      <c r="AE15" s="160">
        <v>38.306451612903224</v>
      </c>
      <c r="AF15" s="160">
        <v>2.0161290322580645</v>
      </c>
      <c r="AG15" s="163">
        <v>94.310702521057436</v>
      </c>
      <c r="AH15" s="161">
        <v>248</v>
      </c>
      <c r="AI15" s="160">
        <v>3.225806451612903</v>
      </c>
      <c r="AJ15" s="160">
        <v>31.048387096774192</v>
      </c>
      <c r="AK15" s="160">
        <v>45.967741935483872</v>
      </c>
      <c r="AL15" s="160">
        <v>4.435483870967742</v>
      </c>
      <c r="AM15" s="160">
        <v>5.241935483870968</v>
      </c>
      <c r="AN15" s="160">
        <v>10.080645161290322</v>
      </c>
      <c r="AO15" s="163">
        <v>19.06561883408072</v>
      </c>
      <c r="AP15" s="161">
        <v>248</v>
      </c>
      <c r="AQ15" s="164">
        <v>10.080645161290322</v>
      </c>
      <c r="AR15" s="164">
        <v>9.67741935483871</v>
      </c>
      <c r="AS15" s="164">
        <v>5.6451612903225801</v>
      </c>
      <c r="AT15" s="164">
        <v>14.112903225806454</v>
      </c>
      <c r="AU15" s="164">
        <v>7.661290322580645</v>
      </c>
      <c r="AV15" s="164">
        <v>4.838709677419355</v>
      </c>
      <c r="AW15" s="164">
        <v>4.032258064516129</v>
      </c>
      <c r="AX15" s="164">
        <v>3.225806451612903</v>
      </c>
      <c r="AY15" s="164">
        <v>5.6451612903225801</v>
      </c>
      <c r="AZ15" s="164">
        <v>35.080645161290327</v>
      </c>
      <c r="BA15" s="191">
        <v>171534.68902362877</v>
      </c>
      <c r="BB15" s="161">
        <v>248</v>
      </c>
      <c r="BC15" s="160">
        <v>2.0161290322580645</v>
      </c>
      <c r="BD15" s="160">
        <v>4.838709677419355</v>
      </c>
      <c r="BE15" s="160">
        <v>16.532258064516128</v>
      </c>
      <c r="BF15" s="160">
        <v>17.338709677419356</v>
      </c>
      <c r="BG15" s="160">
        <v>58.064516129032263</v>
      </c>
      <c r="BH15" s="160">
        <v>1.2096774193548387</v>
      </c>
      <c r="BI15" s="165">
        <v>93.263277362849394</v>
      </c>
      <c r="BJ15" s="187">
        <v>12120</v>
      </c>
      <c r="BK15" s="160">
        <v>5.9240924092409237</v>
      </c>
      <c r="BL15" s="160">
        <v>6.8894389438943895</v>
      </c>
      <c r="BM15" s="160">
        <v>6.1386138613861387</v>
      </c>
      <c r="BN15" s="160">
        <v>21.938943894389439</v>
      </c>
      <c r="BO15" s="160">
        <v>17.813531353135314</v>
      </c>
      <c r="BP15" s="160">
        <v>14.034653465346537</v>
      </c>
      <c r="BQ15" s="160">
        <v>15.676567656765677</v>
      </c>
      <c r="BR15" s="160">
        <v>9.7524752475247531</v>
      </c>
      <c r="BS15" s="160">
        <v>1.8316831683168315</v>
      </c>
      <c r="BT15" s="166">
        <v>2.2005484114977305</v>
      </c>
      <c r="BU15" s="161">
        <v>248</v>
      </c>
      <c r="BV15" s="160">
        <v>62.5</v>
      </c>
      <c r="BW15" s="160">
        <v>16.93548387096774</v>
      </c>
      <c r="BX15" s="160">
        <v>4.838709677419355</v>
      </c>
      <c r="BY15" s="160">
        <v>0.40322580645161288</v>
      </c>
      <c r="BZ15" s="160">
        <v>0</v>
      </c>
      <c r="CA15" s="160">
        <v>15.32258064516129</v>
      </c>
      <c r="CB15" s="165">
        <v>3.9364999720269691</v>
      </c>
      <c r="CC15" s="187">
        <v>9490</v>
      </c>
      <c r="CD15" s="160">
        <v>82.202318229715488</v>
      </c>
      <c r="CE15" s="160">
        <v>7.9873551106427811</v>
      </c>
      <c r="CF15" s="160">
        <v>5.458377239199157</v>
      </c>
      <c r="CG15" s="160">
        <v>4.3519494204425708</v>
      </c>
      <c r="CH15" s="187">
        <v>8883</v>
      </c>
      <c r="CI15" s="164">
        <v>7.4974670719351568</v>
      </c>
      <c r="CJ15" s="164">
        <v>2.048857368006304</v>
      </c>
      <c r="CK15" s="164">
        <v>1.2383203872565574</v>
      </c>
      <c r="CL15" s="164">
        <v>4.9532815490262294</v>
      </c>
      <c r="CM15" s="164">
        <v>84.262073623775748</v>
      </c>
      <c r="CN15" s="161">
        <v>248</v>
      </c>
      <c r="CO15" s="160">
        <v>6.854838709677419</v>
      </c>
      <c r="CP15" s="160">
        <v>7.661290322580645</v>
      </c>
      <c r="CQ15" s="160">
        <v>12.096774193548388</v>
      </c>
      <c r="CR15" s="160">
        <v>12.5</v>
      </c>
      <c r="CS15" s="160">
        <v>9.67741935483871</v>
      </c>
      <c r="CT15" s="160">
        <v>7.2580645161290329</v>
      </c>
      <c r="CU15" s="160">
        <v>5.241935483870968</v>
      </c>
      <c r="CV15" s="160">
        <v>4.838709677419355</v>
      </c>
      <c r="CW15" s="160">
        <v>4.435483870967742</v>
      </c>
      <c r="CX15" s="160">
        <v>2.82258064516129</v>
      </c>
      <c r="CY15" s="160">
        <v>26.612903225806448</v>
      </c>
      <c r="CZ15" s="167">
        <v>73634.49441101226</v>
      </c>
      <c r="DA15" s="167">
        <v>248</v>
      </c>
      <c r="DB15" s="165">
        <v>8.4677419354838701</v>
      </c>
      <c r="DC15" s="165">
        <v>83.467741935483872</v>
      </c>
      <c r="DD15" s="165">
        <v>8.064516129032258</v>
      </c>
      <c r="DE15" s="161">
        <v>248</v>
      </c>
      <c r="DF15" s="160">
        <v>50.806451612903224</v>
      </c>
      <c r="DG15" s="160">
        <v>49.193548387096776</v>
      </c>
      <c r="DH15" s="167">
        <v>126</v>
      </c>
      <c r="DI15" s="165">
        <v>48.412698412698411</v>
      </c>
      <c r="DJ15" s="165">
        <v>51.587301587301596</v>
      </c>
      <c r="DK15" s="165">
        <v>96.825396825396822</v>
      </c>
    </row>
    <row r="16" spans="1:115" ht="13.5" customHeight="1" x14ac:dyDescent="0.15">
      <c r="A16" s="139"/>
      <c r="B16" s="168"/>
      <c r="C16" s="169" t="s">
        <v>242</v>
      </c>
      <c r="D16" s="188">
        <v>478</v>
      </c>
      <c r="E16" s="170">
        <v>90.376569037656907</v>
      </c>
      <c r="F16" s="170">
        <v>3.3472803347280333</v>
      </c>
      <c r="G16" s="170">
        <v>1.882845188284519</v>
      </c>
      <c r="H16" s="170">
        <v>2.510460251046025</v>
      </c>
      <c r="I16" s="170">
        <v>0.83682008368200833</v>
      </c>
      <c r="J16" s="170">
        <v>0</v>
      </c>
      <c r="K16" s="170">
        <v>1.0460251046025104</v>
      </c>
      <c r="L16" s="171">
        <v>478</v>
      </c>
      <c r="M16" s="170">
        <v>62.761506276150627</v>
      </c>
      <c r="N16" s="170">
        <v>2.7196652719665275</v>
      </c>
      <c r="O16" s="170">
        <v>27.615062761506277</v>
      </c>
      <c r="P16" s="170">
        <v>3.1380753138075312</v>
      </c>
      <c r="Q16" s="170">
        <v>2.9288702928870292</v>
      </c>
      <c r="R16" s="170">
        <v>0.83682008368200833</v>
      </c>
      <c r="S16" s="171">
        <v>478</v>
      </c>
      <c r="T16" s="170">
        <v>0</v>
      </c>
      <c r="U16" s="170">
        <v>100</v>
      </c>
      <c r="V16" s="170">
        <v>2.510460251046025</v>
      </c>
      <c r="W16" s="170">
        <v>89.539748953974893</v>
      </c>
      <c r="X16" s="170">
        <v>83.26359832635984</v>
      </c>
      <c r="Y16" s="170">
        <v>6.485355648535565</v>
      </c>
      <c r="Z16" s="172">
        <v>478</v>
      </c>
      <c r="AA16" s="170">
        <v>0.62761506276150625</v>
      </c>
      <c r="AB16" s="170">
        <v>2.7196652719665275</v>
      </c>
      <c r="AC16" s="170">
        <v>26.569037656903767</v>
      </c>
      <c r="AD16" s="170">
        <v>53.347280334728033</v>
      </c>
      <c r="AE16" s="170">
        <v>15.690376569037657</v>
      </c>
      <c r="AF16" s="170">
        <v>1.0460251046025104</v>
      </c>
      <c r="AG16" s="173">
        <v>91.22148321009719</v>
      </c>
      <c r="AH16" s="171">
        <v>478</v>
      </c>
      <c r="AI16" s="170">
        <v>2.9288702928870292</v>
      </c>
      <c r="AJ16" s="170">
        <v>23.01255230125523</v>
      </c>
      <c r="AK16" s="170">
        <v>46.443514644351467</v>
      </c>
      <c r="AL16" s="170">
        <v>2.3012552301255229</v>
      </c>
      <c r="AM16" s="170">
        <v>3.9748953974895396</v>
      </c>
      <c r="AN16" s="170">
        <v>21.338912133891213</v>
      </c>
      <c r="AO16" s="173">
        <v>18.875178191489375</v>
      </c>
      <c r="AP16" s="171">
        <v>478</v>
      </c>
      <c r="AQ16" s="174">
        <v>0</v>
      </c>
      <c r="AR16" s="174">
        <v>0.41841004184100417</v>
      </c>
      <c r="AS16" s="174">
        <v>1.882845188284519</v>
      </c>
      <c r="AT16" s="174">
        <v>3.5564853556485359</v>
      </c>
      <c r="AU16" s="174">
        <v>2.7196652719665275</v>
      </c>
      <c r="AV16" s="174">
        <v>2.510460251046025</v>
      </c>
      <c r="AW16" s="174">
        <v>10.669456066945607</v>
      </c>
      <c r="AX16" s="174">
        <v>17.364016736401673</v>
      </c>
      <c r="AY16" s="174">
        <v>31.171548117154813</v>
      </c>
      <c r="AZ16" s="174">
        <v>29.707112970711297</v>
      </c>
      <c r="BA16" s="192">
        <v>327592.98976038012</v>
      </c>
      <c r="BB16" s="171">
        <v>478</v>
      </c>
      <c r="BC16" s="170">
        <v>5.2301255230125516</v>
      </c>
      <c r="BD16" s="170">
        <v>7.9497907949790791</v>
      </c>
      <c r="BE16" s="170">
        <v>18.200836820083683</v>
      </c>
      <c r="BF16" s="170">
        <v>22.594142259414227</v>
      </c>
      <c r="BG16" s="170">
        <v>45.81589958158996</v>
      </c>
      <c r="BH16" s="170">
        <v>0.20920502092050208</v>
      </c>
      <c r="BI16" s="175">
        <v>90.722141770664109</v>
      </c>
      <c r="BJ16" s="188">
        <v>26910</v>
      </c>
      <c r="BK16" s="170">
        <v>8.4986993682645853</v>
      </c>
      <c r="BL16" s="170">
        <v>7.3578595317725757</v>
      </c>
      <c r="BM16" s="170">
        <v>5.8268301746562621</v>
      </c>
      <c r="BN16" s="170">
        <v>19.884801189149016</v>
      </c>
      <c r="BO16" s="170">
        <v>16.343366778149388</v>
      </c>
      <c r="BP16" s="170">
        <v>14.500185804533631</v>
      </c>
      <c r="BQ16" s="170">
        <v>15.834262356001485</v>
      </c>
      <c r="BR16" s="170">
        <v>11.025641025641026</v>
      </c>
      <c r="BS16" s="170">
        <v>0.72835377183203276</v>
      </c>
      <c r="BT16" s="176">
        <v>2.2109193681215844</v>
      </c>
      <c r="BU16" s="171">
        <v>478</v>
      </c>
      <c r="BV16" s="170">
        <v>67.991631799163173</v>
      </c>
      <c r="BW16" s="170">
        <v>3.7656903765690379</v>
      </c>
      <c r="BX16" s="170">
        <v>1.0460251046025104</v>
      </c>
      <c r="BY16" s="170">
        <v>0</v>
      </c>
      <c r="BZ16" s="170">
        <v>0.20920502092050208</v>
      </c>
      <c r="CA16" s="170">
        <v>26.98744769874477</v>
      </c>
      <c r="CB16" s="175">
        <v>1.1601189090890389</v>
      </c>
      <c r="CC16" s="188">
        <v>18643</v>
      </c>
      <c r="CD16" s="170">
        <v>73.83468325913212</v>
      </c>
      <c r="CE16" s="170">
        <v>10.35777503620662</v>
      </c>
      <c r="CF16" s="170">
        <v>13.849702301131792</v>
      </c>
      <c r="CG16" s="170">
        <v>1.9578394035294748</v>
      </c>
      <c r="CH16" s="188">
        <v>23999</v>
      </c>
      <c r="CI16" s="174">
        <v>1.2583857660735864</v>
      </c>
      <c r="CJ16" s="174">
        <v>0.60419184132672199</v>
      </c>
      <c r="CK16" s="174">
        <v>0.39168298679111635</v>
      </c>
      <c r="CL16" s="174">
        <v>2.0042501770907122</v>
      </c>
      <c r="CM16" s="174">
        <v>95.741489228717867</v>
      </c>
      <c r="CN16" s="171">
        <v>478</v>
      </c>
      <c r="CO16" s="170">
        <v>0.20920502092050208</v>
      </c>
      <c r="CP16" s="170">
        <v>0.41841004184100417</v>
      </c>
      <c r="CQ16" s="170">
        <v>1.2552301255230125</v>
      </c>
      <c r="CR16" s="170">
        <v>2.7196652719665275</v>
      </c>
      <c r="CS16" s="170">
        <v>3.7656903765690379</v>
      </c>
      <c r="CT16" s="170">
        <v>3.9748953974895396</v>
      </c>
      <c r="CU16" s="170">
        <v>6.9037656903765692</v>
      </c>
      <c r="CV16" s="170">
        <v>23.640167364016737</v>
      </c>
      <c r="CW16" s="170">
        <v>13.179916317991633</v>
      </c>
      <c r="CX16" s="170">
        <v>21.338912133891213</v>
      </c>
      <c r="CY16" s="170">
        <v>22.594142259414227</v>
      </c>
      <c r="CZ16" s="177">
        <v>179809.32021257063</v>
      </c>
      <c r="DA16" s="177">
        <v>478</v>
      </c>
      <c r="DB16" s="175">
        <v>15.062761506276152</v>
      </c>
      <c r="DC16" s="175">
        <v>58.158995815899587</v>
      </c>
      <c r="DD16" s="175">
        <v>26.778242677824267</v>
      </c>
      <c r="DE16" s="171">
        <v>478</v>
      </c>
      <c r="DF16" s="170">
        <v>66.73640167364016</v>
      </c>
      <c r="DG16" s="170">
        <v>33.263598326359833</v>
      </c>
      <c r="DH16" s="177">
        <v>319</v>
      </c>
      <c r="DI16" s="175">
        <v>43.573667711598745</v>
      </c>
      <c r="DJ16" s="175">
        <v>56.426332288401248</v>
      </c>
      <c r="DK16" s="175">
        <v>49.843260188087775</v>
      </c>
    </row>
    <row r="17" spans="1:115" ht="13.5" customHeight="1" x14ac:dyDescent="0.15">
      <c r="A17" s="139"/>
      <c r="B17" s="178" t="s">
        <v>28</v>
      </c>
      <c r="C17" s="141" t="s">
        <v>245</v>
      </c>
      <c r="D17" s="185">
        <v>137</v>
      </c>
      <c r="E17" s="142">
        <v>70.072992700729927</v>
      </c>
      <c r="F17" s="142">
        <v>10.218978102189782</v>
      </c>
      <c r="G17" s="142">
        <v>4.3795620437956204</v>
      </c>
      <c r="H17" s="142">
        <v>5.8394160583941606</v>
      </c>
      <c r="I17" s="142">
        <v>1.4598540145985401</v>
      </c>
      <c r="J17" s="142">
        <v>4.3795620437956204</v>
      </c>
      <c r="K17" s="142">
        <v>3.6496350364963499</v>
      </c>
      <c r="L17" s="143">
        <v>137</v>
      </c>
      <c r="M17" s="142">
        <v>57.664233576642332</v>
      </c>
      <c r="N17" s="142">
        <v>10.218978102189782</v>
      </c>
      <c r="O17" s="142">
        <v>16.788321167883211</v>
      </c>
      <c r="P17" s="142">
        <v>6.5693430656934311</v>
      </c>
      <c r="Q17" s="142">
        <v>4.3795620437956204</v>
      </c>
      <c r="R17" s="142">
        <v>4.3795620437956204</v>
      </c>
      <c r="S17" s="143">
        <v>137</v>
      </c>
      <c r="T17" s="142">
        <v>100</v>
      </c>
      <c r="U17" s="142">
        <v>0</v>
      </c>
      <c r="V17" s="142">
        <v>0</v>
      </c>
      <c r="W17" s="142">
        <v>0</v>
      </c>
      <c r="X17" s="142">
        <v>0</v>
      </c>
      <c r="Y17" s="142">
        <v>0</v>
      </c>
      <c r="Z17" s="144">
        <v>137</v>
      </c>
      <c r="AA17" s="142">
        <v>1.4598540145985401</v>
      </c>
      <c r="AB17" s="142">
        <v>5.8394160583941606</v>
      </c>
      <c r="AC17" s="142">
        <v>21.167883211678831</v>
      </c>
      <c r="AD17" s="142">
        <v>37.956204379562038</v>
      </c>
      <c r="AE17" s="142">
        <v>32.846715328467155</v>
      </c>
      <c r="AF17" s="142">
        <v>0.72992700729927007</v>
      </c>
      <c r="AG17" s="145">
        <v>90.664898674139508</v>
      </c>
      <c r="AH17" s="143">
        <v>137</v>
      </c>
      <c r="AI17" s="142">
        <v>20.437956204379564</v>
      </c>
      <c r="AJ17" s="142">
        <v>29.927007299270077</v>
      </c>
      <c r="AK17" s="142">
        <v>29.197080291970799</v>
      </c>
      <c r="AL17" s="142">
        <v>1.4598540145985401</v>
      </c>
      <c r="AM17" s="142">
        <v>5.1094890510948909</v>
      </c>
      <c r="AN17" s="142">
        <v>13.868613138686131</v>
      </c>
      <c r="AO17" s="145">
        <v>17.313728813559322</v>
      </c>
      <c r="AP17" s="143">
        <v>137</v>
      </c>
      <c r="AQ17" s="146">
        <v>4.3795620437956204</v>
      </c>
      <c r="AR17" s="146">
        <v>7.2992700729926998</v>
      </c>
      <c r="AS17" s="146">
        <v>12.408759124087592</v>
      </c>
      <c r="AT17" s="146">
        <v>5.8394160583941606</v>
      </c>
      <c r="AU17" s="146">
        <v>4.3795620437956204</v>
      </c>
      <c r="AV17" s="146">
        <v>5.1094890510948909</v>
      </c>
      <c r="AW17" s="146">
        <v>5.8394160583941606</v>
      </c>
      <c r="AX17" s="146">
        <v>1.4598540145985401</v>
      </c>
      <c r="AY17" s="146">
        <v>10.218978102189782</v>
      </c>
      <c r="AZ17" s="146">
        <v>43.065693430656928</v>
      </c>
      <c r="BA17" s="189">
        <v>201885.63178841019</v>
      </c>
      <c r="BB17" s="143">
        <v>137</v>
      </c>
      <c r="BC17" s="142">
        <v>10.948905109489052</v>
      </c>
      <c r="BD17" s="142">
        <v>5.8394160583941606</v>
      </c>
      <c r="BE17" s="142">
        <v>16.058394160583941</v>
      </c>
      <c r="BF17" s="142">
        <v>18.978102189781019</v>
      </c>
      <c r="BG17" s="142">
        <v>45.255474452554743</v>
      </c>
      <c r="BH17" s="142">
        <v>2.9197080291970803</v>
      </c>
      <c r="BI17" s="147">
        <v>89.078697379051846</v>
      </c>
      <c r="BJ17" s="185">
        <v>4752</v>
      </c>
      <c r="BK17" s="142">
        <v>11.132154882154882</v>
      </c>
      <c r="BL17" s="142">
        <v>2.8409090909090908</v>
      </c>
      <c r="BM17" s="142">
        <v>2.9882154882154883</v>
      </c>
      <c r="BN17" s="142">
        <v>14.751683501683502</v>
      </c>
      <c r="BO17" s="142">
        <v>18.665824915824917</v>
      </c>
      <c r="BP17" s="142">
        <v>18.055555555555554</v>
      </c>
      <c r="BQ17" s="142">
        <v>17.361111111111111</v>
      </c>
      <c r="BR17" s="142">
        <v>13.110269360269362</v>
      </c>
      <c r="BS17" s="142">
        <v>1.0942760942760943</v>
      </c>
      <c r="BT17" s="148">
        <v>2.4612500000000002</v>
      </c>
      <c r="BU17" s="143">
        <v>137</v>
      </c>
      <c r="BV17" s="142">
        <v>29.927007299270077</v>
      </c>
      <c r="BW17" s="142">
        <v>6.5693430656934311</v>
      </c>
      <c r="BX17" s="142">
        <v>18.978102189781019</v>
      </c>
      <c r="BY17" s="142">
        <v>9.4890510948905096</v>
      </c>
      <c r="BZ17" s="142">
        <v>10.948905109489052</v>
      </c>
      <c r="CA17" s="142">
        <v>24.087591240875913</v>
      </c>
      <c r="CB17" s="147">
        <v>31.166887288152754</v>
      </c>
      <c r="CC17" s="185">
        <v>3089</v>
      </c>
      <c r="CD17" s="142">
        <v>81.547426351570081</v>
      </c>
      <c r="CE17" s="142">
        <v>6.5069601812884432</v>
      </c>
      <c r="CF17" s="142">
        <v>7.0573000971188087</v>
      </c>
      <c r="CG17" s="142">
        <v>4.8883133700226606</v>
      </c>
      <c r="CH17" s="185">
        <v>3643</v>
      </c>
      <c r="CI17" s="146">
        <v>14.987647543233598</v>
      </c>
      <c r="CJ17" s="146">
        <v>1.482294811968158</v>
      </c>
      <c r="CK17" s="146">
        <v>1.262695580565468</v>
      </c>
      <c r="CL17" s="146">
        <v>2.6900905846829537</v>
      </c>
      <c r="CM17" s="146">
        <v>79.577271479549822</v>
      </c>
      <c r="CN17" s="143">
        <v>137</v>
      </c>
      <c r="CO17" s="142">
        <v>2.1897810218978102</v>
      </c>
      <c r="CP17" s="142">
        <v>4.3795620437956204</v>
      </c>
      <c r="CQ17" s="142">
        <v>8.7591240875912408</v>
      </c>
      <c r="CR17" s="142">
        <v>14.5985401459854</v>
      </c>
      <c r="CS17" s="142">
        <v>5.1094890510948909</v>
      </c>
      <c r="CT17" s="142">
        <v>2.1897810218978102</v>
      </c>
      <c r="CU17" s="142">
        <v>8.0291970802919703</v>
      </c>
      <c r="CV17" s="142">
        <v>5.1094890510948909</v>
      </c>
      <c r="CW17" s="142">
        <v>4.3795620437956204</v>
      </c>
      <c r="CX17" s="142">
        <v>8.7591240875912408</v>
      </c>
      <c r="CY17" s="142">
        <v>36.496350364963504</v>
      </c>
      <c r="CZ17" s="149">
        <v>102386.48213980065</v>
      </c>
      <c r="DA17" s="204"/>
      <c r="DB17" s="205"/>
      <c r="DC17" s="205"/>
      <c r="DD17" s="205"/>
      <c r="DE17" s="143">
        <v>137</v>
      </c>
      <c r="DF17" s="142">
        <v>42.335766423357661</v>
      </c>
      <c r="DG17" s="142">
        <v>57.664233576642332</v>
      </c>
      <c r="DH17" s="204"/>
      <c r="DI17" s="205"/>
      <c r="DJ17" s="205"/>
      <c r="DK17" s="205"/>
    </row>
    <row r="18" spans="1:115" ht="13.5" customHeight="1" x14ac:dyDescent="0.15">
      <c r="A18" s="139"/>
      <c r="B18" s="178" t="s">
        <v>27</v>
      </c>
      <c r="C18" s="150" t="s">
        <v>244</v>
      </c>
      <c r="D18" s="186">
        <v>154</v>
      </c>
      <c r="E18" s="151">
        <v>64.935064935064929</v>
      </c>
      <c r="F18" s="151">
        <v>20.129870129870131</v>
      </c>
      <c r="G18" s="151">
        <v>3.8961038961038961</v>
      </c>
      <c r="H18" s="151">
        <v>6.4935064935064926</v>
      </c>
      <c r="I18" s="151">
        <v>0.64935064935064934</v>
      </c>
      <c r="J18" s="151">
        <v>2.5974025974025974</v>
      </c>
      <c r="K18" s="151">
        <v>1.2987012987012987</v>
      </c>
      <c r="L18" s="152">
        <v>154</v>
      </c>
      <c r="M18" s="151">
        <v>64.935064935064929</v>
      </c>
      <c r="N18" s="151">
        <v>4.5454545454545459</v>
      </c>
      <c r="O18" s="151">
        <v>13.636363636363635</v>
      </c>
      <c r="P18" s="151">
        <v>6.4935064935064926</v>
      </c>
      <c r="Q18" s="151">
        <v>9.0909090909090917</v>
      </c>
      <c r="R18" s="151">
        <v>1.2987012987012987</v>
      </c>
      <c r="S18" s="152">
        <v>154</v>
      </c>
      <c r="T18" s="151">
        <v>100</v>
      </c>
      <c r="U18" s="151">
        <v>0</v>
      </c>
      <c r="V18" s="151">
        <v>0</v>
      </c>
      <c r="W18" s="151">
        <v>0</v>
      </c>
      <c r="X18" s="151">
        <v>0</v>
      </c>
      <c r="Y18" s="151">
        <v>0</v>
      </c>
      <c r="Z18" s="153">
        <v>154</v>
      </c>
      <c r="AA18" s="151">
        <v>1.2987012987012987</v>
      </c>
      <c r="AB18" s="151">
        <v>3.2467532467532463</v>
      </c>
      <c r="AC18" s="151">
        <v>20.129870129870131</v>
      </c>
      <c r="AD18" s="151">
        <v>22.727272727272727</v>
      </c>
      <c r="AE18" s="151">
        <v>51.298701298701296</v>
      </c>
      <c r="AF18" s="151">
        <v>1.2987012987012987</v>
      </c>
      <c r="AG18" s="154">
        <v>93.220870191018292</v>
      </c>
      <c r="AH18" s="152">
        <v>154</v>
      </c>
      <c r="AI18" s="151">
        <v>14.935064935064934</v>
      </c>
      <c r="AJ18" s="151">
        <v>41.558441558441558</v>
      </c>
      <c r="AK18" s="151">
        <v>27.27272727272727</v>
      </c>
      <c r="AL18" s="151">
        <v>2.5974025974025974</v>
      </c>
      <c r="AM18" s="151">
        <v>1.2987012987012987</v>
      </c>
      <c r="AN18" s="151">
        <v>12.337662337662337</v>
      </c>
      <c r="AO18" s="154">
        <v>16.065170370370371</v>
      </c>
      <c r="AP18" s="152">
        <v>154</v>
      </c>
      <c r="AQ18" s="155">
        <v>8.4415584415584419</v>
      </c>
      <c r="AR18" s="155">
        <v>11.688311688311687</v>
      </c>
      <c r="AS18" s="155">
        <v>12.987012987012985</v>
      </c>
      <c r="AT18" s="155">
        <v>6.4935064935064926</v>
      </c>
      <c r="AU18" s="155">
        <v>5.1948051948051948</v>
      </c>
      <c r="AV18" s="155">
        <v>4.5454545454545459</v>
      </c>
      <c r="AW18" s="155">
        <v>4.5454545454545459</v>
      </c>
      <c r="AX18" s="155">
        <v>2.5974025974025974</v>
      </c>
      <c r="AY18" s="155">
        <v>1.948051948051948</v>
      </c>
      <c r="AZ18" s="155">
        <v>41.558441558441558</v>
      </c>
      <c r="BA18" s="190">
        <v>148960.55520282188</v>
      </c>
      <c r="BB18" s="152">
        <v>154</v>
      </c>
      <c r="BC18" s="151">
        <v>6.4935064935064926</v>
      </c>
      <c r="BD18" s="151">
        <v>5.8441558441558437</v>
      </c>
      <c r="BE18" s="151">
        <v>14.935064935064934</v>
      </c>
      <c r="BF18" s="151">
        <v>14.285714285714285</v>
      </c>
      <c r="BG18" s="151">
        <v>58.441558441558442</v>
      </c>
      <c r="BH18" s="151">
        <v>0</v>
      </c>
      <c r="BI18" s="156">
        <v>92.29228158026703</v>
      </c>
      <c r="BJ18" s="186">
        <v>3426</v>
      </c>
      <c r="BK18" s="151">
        <v>2.568593111500292</v>
      </c>
      <c r="BL18" s="151">
        <v>1.9556333917104496</v>
      </c>
      <c r="BM18" s="151">
        <v>3.3858727378867486</v>
      </c>
      <c r="BN18" s="151">
        <v>13.601868067717454</v>
      </c>
      <c r="BO18" s="151">
        <v>19.176882661996498</v>
      </c>
      <c r="BP18" s="151">
        <v>19.060128429655578</v>
      </c>
      <c r="BQ18" s="151">
        <v>20.519556333917105</v>
      </c>
      <c r="BR18" s="151">
        <v>19.060128429655578</v>
      </c>
      <c r="BS18" s="151">
        <v>0.67133683596030358</v>
      </c>
      <c r="BT18" s="157">
        <v>2.9046796943873052</v>
      </c>
      <c r="BU18" s="152">
        <v>154</v>
      </c>
      <c r="BV18" s="151">
        <v>40.259740259740262</v>
      </c>
      <c r="BW18" s="151">
        <v>25.324675324675322</v>
      </c>
      <c r="BX18" s="151">
        <v>13.636363636363635</v>
      </c>
      <c r="BY18" s="151">
        <v>4.5454545454545459</v>
      </c>
      <c r="BZ18" s="151">
        <v>1.2987012987012987</v>
      </c>
      <c r="CA18" s="151">
        <v>14.935064935064934</v>
      </c>
      <c r="CB18" s="156">
        <v>12.235257822767817</v>
      </c>
      <c r="CC18" s="186">
        <v>2759</v>
      </c>
      <c r="CD18" s="151">
        <v>87.060529177238138</v>
      </c>
      <c r="CE18" s="151">
        <v>6.2341428053642627</v>
      </c>
      <c r="CF18" s="151">
        <v>4.9655672345052553</v>
      </c>
      <c r="CG18" s="151">
        <v>1.7397607828923523</v>
      </c>
      <c r="CH18" s="186">
        <v>2685</v>
      </c>
      <c r="CI18" s="155">
        <v>12.625698324022347</v>
      </c>
      <c r="CJ18" s="155">
        <v>3.8733705772811917</v>
      </c>
      <c r="CK18" s="155">
        <v>3.4264432029795158</v>
      </c>
      <c r="CL18" s="155">
        <v>6.1452513966480442</v>
      </c>
      <c r="CM18" s="155">
        <v>73.929236499068907</v>
      </c>
      <c r="CN18" s="152">
        <v>154</v>
      </c>
      <c r="CO18" s="151">
        <v>3.8961038961038961</v>
      </c>
      <c r="CP18" s="151">
        <v>12.987012987012985</v>
      </c>
      <c r="CQ18" s="151">
        <v>11.688311688311687</v>
      </c>
      <c r="CR18" s="151">
        <v>8.4415584415584419</v>
      </c>
      <c r="CS18" s="151">
        <v>6.4935064935064926</v>
      </c>
      <c r="CT18" s="151">
        <v>5.1948051948051948</v>
      </c>
      <c r="CU18" s="151">
        <v>4.5454545454545459</v>
      </c>
      <c r="CV18" s="151">
        <v>5.8441558441558437</v>
      </c>
      <c r="CW18" s="151">
        <v>1.948051948051948</v>
      </c>
      <c r="CX18" s="151">
        <v>1.948051948051948</v>
      </c>
      <c r="CY18" s="151">
        <v>37.012987012987011</v>
      </c>
      <c r="CZ18" s="158">
        <v>64958.288332515149</v>
      </c>
      <c r="DA18" s="206"/>
      <c r="DB18" s="207"/>
      <c r="DC18" s="207"/>
      <c r="DD18" s="207"/>
      <c r="DE18" s="152">
        <v>154</v>
      </c>
      <c r="DF18" s="151">
        <v>50.649350649350644</v>
      </c>
      <c r="DG18" s="151">
        <v>49.350649350649348</v>
      </c>
      <c r="DH18" s="206"/>
      <c r="DI18" s="207"/>
      <c r="DJ18" s="207"/>
      <c r="DK18" s="207"/>
    </row>
    <row r="19" spans="1:115" ht="13.5" customHeight="1" x14ac:dyDescent="0.15">
      <c r="A19" s="139"/>
      <c r="B19" s="178" t="s">
        <v>26</v>
      </c>
      <c r="C19" s="150" t="s">
        <v>243</v>
      </c>
      <c r="D19" s="186">
        <v>101</v>
      </c>
      <c r="E19" s="151">
        <v>71.287128712871279</v>
      </c>
      <c r="F19" s="151">
        <v>15.841584158415841</v>
      </c>
      <c r="G19" s="151">
        <v>1.9801980198019802</v>
      </c>
      <c r="H19" s="151">
        <v>5.9405940594059405</v>
      </c>
      <c r="I19" s="151">
        <v>0.99009900990099009</v>
      </c>
      <c r="J19" s="151">
        <v>2.9702970297029703</v>
      </c>
      <c r="K19" s="151">
        <v>0.99009900990099009</v>
      </c>
      <c r="L19" s="152">
        <v>101</v>
      </c>
      <c r="M19" s="151">
        <v>63.366336633663366</v>
      </c>
      <c r="N19" s="151">
        <v>12.871287128712872</v>
      </c>
      <c r="O19" s="151">
        <v>14.85148514851485</v>
      </c>
      <c r="P19" s="151">
        <v>1.9801980198019802</v>
      </c>
      <c r="Q19" s="151">
        <v>4.9504950495049505</v>
      </c>
      <c r="R19" s="151">
        <v>1.9801980198019802</v>
      </c>
      <c r="S19" s="152">
        <v>101</v>
      </c>
      <c r="T19" s="151">
        <v>100</v>
      </c>
      <c r="U19" s="151">
        <v>0</v>
      </c>
      <c r="V19" s="151">
        <v>0</v>
      </c>
      <c r="W19" s="151">
        <v>0</v>
      </c>
      <c r="X19" s="151">
        <v>0</v>
      </c>
      <c r="Y19" s="151">
        <v>0</v>
      </c>
      <c r="Z19" s="153">
        <v>101</v>
      </c>
      <c r="AA19" s="151">
        <v>1.9801980198019802</v>
      </c>
      <c r="AB19" s="151">
        <v>2.9702970297029703</v>
      </c>
      <c r="AC19" s="151">
        <v>24.752475247524753</v>
      </c>
      <c r="AD19" s="151">
        <v>43.564356435643568</v>
      </c>
      <c r="AE19" s="151">
        <v>26.732673267326735</v>
      </c>
      <c r="AF19" s="151">
        <v>0</v>
      </c>
      <c r="AG19" s="154">
        <v>90.482766071237648</v>
      </c>
      <c r="AH19" s="152">
        <v>101</v>
      </c>
      <c r="AI19" s="151">
        <v>22.772277227722775</v>
      </c>
      <c r="AJ19" s="151">
        <v>32.673267326732677</v>
      </c>
      <c r="AK19" s="151">
        <v>31.683168316831683</v>
      </c>
      <c r="AL19" s="151">
        <v>1.9801980198019802</v>
      </c>
      <c r="AM19" s="151">
        <v>1.9801980198019802</v>
      </c>
      <c r="AN19" s="151">
        <v>8.9108910891089099</v>
      </c>
      <c r="AO19" s="154">
        <v>15.827119565217394</v>
      </c>
      <c r="AP19" s="152">
        <v>101</v>
      </c>
      <c r="AQ19" s="155">
        <v>4.9504950495049505</v>
      </c>
      <c r="AR19" s="155">
        <v>17.82178217821782</v>
      </c>
      <c r="AS19" s="155">
        <v>15.841584158415841</v>
      </c>
      <c r="AT19" s="155">
        <v>1.9801980198019802</v>
      </c>
      <c r="AU19" s="155">
        <v>2.9702970297029703</v>
      </c>
      <c r="AV19" s="155">
        <v>0.99009900990099009</v>
      </c>
      <c r="AW19" s="155">
        <v>3.9603960396039604</v>
      </c>
      <c r="AX19" s="155">
        <v>0.99009900990099009</v>
      </c>
      <c r="AY19" s="155">
        <v>3.9603960396039604</v>
      </c>
      <c r="AZ19" s="155">
        <v>46.534653465346537</v>
      </c>
      <c r="BA19" s="190">
        <v>150160.16490299825</v>
      </c>
      <c r="BB19" s="152">
        <v>101</v>
      </c>
      <c r="BC19" s="151">
        <v>7.9207920792079207</v>
      </c>
      <c r="BD19" s="151">
        <v>5.9405940594059405</v>
      </c>
      <c r="BE19" s="151">
        <v>16.831683168316832</v>
      </c>
      <c r="BF19" s="151">
        <v>18.811881188118811</v>
      </c>
      <c r="BG19" s="151">
        <v>46.534653465346537</v>
      </c>
      <c r="BH19" s="151">
        <v>3.9603960396039604</v>
      </c>
      <c r="BI19" s="156">
        <v>89.64119757382214</v>
      </c>
      <c r="BJ19" s="186">
        <v>3101</v>
      </c>
      <c r="BK19" s="151">
        <v>3.7729764592067077</v>
      </c>
      <c r="BL19" s="151">
        <v>2.4830699774266365</v>
      </c>
      <c r="BM19" s="151">
        <v>2.5475653015156401</v>
      </c>
      <c r="BN19" s="151">
        <v>13.930990003224766</v>
      </c>
      <c r="BO19" s="151">
        <v>19.638826185101578</v>
      </c>
      <c r="BP19" s="151">
        <v>19.348597226701063</v>
      </c>
      <c r="BQ19" s="151">
        <v>20.122541115769106</v>
      </c>
      <c r="BR19" s="151">
        <v>14.866172202515319</v>
      </c>
      <c r="BS19" s="151">
        <v>3.2892615285391806</v>
      </c>
      <c r="BT19" s="157">
        <v>2.770756918972991</v>
      </c>
      <c r="BU19" s="152">
        <v>101</v>
      </c>
      <c r="BV19" s="151">
        <v>18.811881188118811</v>
      </c>
      <c r="BW19" s="151">
        <v>16.831683168316832</v>
      </c>
      <c r="BX19" s="151">
        <v>21.782178217821784</v>
      </c>
      <c r="BY19" s="151">
        <v>27.722772277227726</v>
      </c>
      <c r="BZ19" s="151">
        <v>4.9504950495049505</v>
      </c>
      <c r="CA19" s="151">
        <v>9.9009900990099009</v>
      </c>
      <c r="CB19" s="156">
        <v>34.774007903029215</v>
      </c>
      <c r="CC19" s="186">
        <v>2728</v>
      </c>
      <c r="CD19" s="151">
        <v>85.300586510263926</v>
      </c>
      <c r="CE19" s="151">
        <v>4.0689149560117297</v>
      </c>
      <c r="CF19" s="151">
        <v>3.7023460410557187</v>
      </c>
      <c r="CG19" s="151">
        <v>6.9281524926686213</v>
      </c>
      <c r="CH19" s="186">
        <v>2087</v>
      </c>
      <c r="CI19" s="155">
        <v>28.557738380450409</v>
      </c>
      <c r="CJ19" s="155">
        <v>8.0977479635840925</v>
      </c>
      <c r="CK19" s="155">
        <v>3.8332534738859607</v>
      </c>
      <c r="CL19" s="155">
        <v>1.7249640632486822</v>
      </c>
      <c r="CM19" s="155">
        <v>57.786296118830862</v>
      </c>
      <c r="CN19" s="152">
        <v>101</v>
      </c>
      <c r="CO19" s="151">
        <v>0.99009900990099009</v>
      </c>
      <c r="CP19" s="151">
        <v>4.9504950495049505</v>
      </c>
      <c r="CQ19" s="151">
        <v>27.722772277227726</v>
      </c>
      <c r="CR19" s="151">
        <v>10.891089108910892</v>
      </c>
      <c r="CS19" s="151">
        <v>3.9603960396039604</v>
      </c>
      <c r="CT19" s="151">
        <v>1.9801980198019802</v>
      </c>
      <c r="CU19" s="151">
        <v>2.9702970297029703</v>
      </c>
      <c r="CV19" s="151">
        <v>1.9801980198019802</v>
      </c>
      <c r="CW19" s="151">
        <v>4.9504950495049505</v>
      </c>
      <c r="CX19" s="151">
        <v>0.99009900990099009</v>
      </c>
      <c r="CY19" s="151">
        <v>38.613861386138616</v>
      </c>
      <c r="CZ19" s="158">
        <v>63813.310291858681</v>
      </c>
      <c r="DA19" s="206"/>
      <c r="DB19" s="207"/>
      <c r="DC19" s="207"/>
      <c r="DD19" s="207"/>
      <c r="DE19" s="152">
        <v>101</v>
      </c>
      <c r="DF19" s="151">
        <v>33.663366336633665</v>
      </c>
      <c r="DG19" s="151">
        <v>66.336633663366342</v>
      </c>
      <c r="DH19" s="206"/>
      <c r="DI19" s="207"/>
      <c r="DJ19" s="207"/>
      <c r="DK19" s="207"/>
    </row>
    <row r="20" spans="1:115" ht="13.5" customHeight="1" x14ac:dyDescent="0.15">
      <c r="A20" s="139"/>
      <c r="B20" s="179"/>
      <c r="C20" s="159" t="s">
        <v>81</v>
      </c>
      <c r="D20" s="187">
        <v>910</v>
      </c>
      <c r="E20" s="160">
        <v>50.659340659340657</v>
      </c>
      <c r="F20" s="160">
        <v>24.395604395604394</v>
      </c>
      <c r="G20" s="160">
        <v>7.2527472527472536</v>
      </c>
      <c r="H20" s="160">
        <v>8.3516483516483504</v>
      </c>
      <c r="I20" s="160">
        <v>0.98901098901098894</v>
      </c>
      <c r="J20" s="160">
        <v>3.6263736263736268</v>
      </c>
      <c r="K20" s="160">
        <v>4.7252747252747254</v>
      </c>
      <c r="L20" s="161">
        <v>910</v>
      </c>
      <c r="M20" s="160">
        <v>63.73626373626373</v>
      </c>
      <c r="N20" s="160">
        <v>5.9340659340659334</v>
      </c>
      <c r="O20" s="160">
        <v>13.296703296703297</v>
      </c>
      <c r="P20" s="160">
        <v>6.1538461538461542</v>
      </c>
      <c r="Q20" s="160">
        <v>7.5824175824175821</v>
      </c>
      <c r="R20" s="160">
        <v>3.296703296703297</v>
      </c>
      <c r="S20" s="161">
        <v>910</v>
      </c>
      <c r="T20" s="160">
        <v>100</v>
      </c>
      <c r="U20" s="160">
        <v>0</v>
      </c>
      <c r="V20" s="160">
        <v>0</v>
      </c>
      <c r="W20" s="160">
        <v>0</v>
      </c>
      <c r="X20" s="160">
        <v>0</v>
      </c>
      <c r="Y20" s="160">
        <v>0</v>
      </c>
      <c r="Z20" s="162">
        <v>910</v>
      </c>
      <c r="AA20" s="160">
        <v>1.7582417582417582</v>
      </c>
      <c r="AB20" s="160">
        <v>3.0769230769230771</v>
      </c>
      <c r="AC20" s="160">
        <v>19.670329670329672</v>
      </c>
      <c r="AD20" s="160">
        <v>25.164835164835164</v>
      </c>
      <c r="AE20" s="160">
        <v>47.912087912087912</v>
      </c>
      <c r="AF20" s="160">
        <v>2.4175824175824179</v>
      </c>
      <c r="AG20" s="163">
        <v>92.546382557384476</v>
      </c>
      <c r="AH20" s="161">
        <v>910</v>
      </c>
      <c r="AI20" s="160">
        <v>24.945054945054945</v>
      </c>
      <c r="AJ20" s="160">
        <v>40</v>
      </c>
      <c r="AK20" s="160">
        <v>12.747252747252746</v>
      </c>
      <c r="AL20" s="160">
        <v>2.9670329670329667</v>
      </c>
      <c r="AM20" s="160">
        <v>3.1868131868131866</v>
      </c>
      <c r="AN20" s="160">
        <v>16.153846153846153</v>
      </c>
      <c r="AO20" s="163">
        <v>15.628091743119283</v>
      </c>
      <c r="AP20" s="161">
        <v>910</v>
      </c>
      <c r="AQ20" s="164">
        <v>33.626373626373628</v>
      </c>
      <c r="AR20" s="164">
        <v>16.043956043956044</v>
      </c>
      <c r="AS20" s="164">
        <v>7.3626373626373631</v>
      </c>
      <c r="AT20" s="164">
        <v>3.296703296703297</v>
      </c>
      <c r="AU20" s="164">
        <v>1.2087912087912089</v>
      </c>
      <c r="AV20" s="164">
        <v>0.5494505494505495</v>
      </c>
      <c r="AW20" s="164">
        <v>1.2087912087912089</v>
      </c>
      <c r="AX20" s="164">
        <v>0.43956043956043955</v>
      </c>
      <c r="AY20" s="164">
        <v>0.5494505494505495</v>
      </c>
      <c r="AZ20" s="164">
        <v>35.714285714285715</v>
      </c>
      <c r="BA20" s="191">
        <v>106432.33271141099</v>
      </c>
      <c r="BB20" s="161">
        <v>910</v>
      </c>
      <c r="BC20" s="160">
        <v>5.9340659340659334</v>
      </c>
      <c r="BD20" s="160">
        <v>6.3736263736263732</v>
      </c>
      <c r="BE20" s="160">
        <v>17.472527472527471</v>
      </c>
      <c r="BF20" s="160">
        <v>15.164835164835164</v>
      </c>
      <c r="BG20" s="160">
        <v>53.18681318681319</v>
      </c>
      <c r="BH20" s="160">
        <v>1.8681318681318682</v>
      </c>
      <c r="BI20" s="165">
        <v>91.383087283213229</v>
      </c>
      <c r="BJ20" s="187">
        <v>21555</v>
      </c>
      <c r="BK20" s="160">
        <v>4.50011598237068</v>
      </c>
      <c r="BL20" s="160">
        <v>2.7928554859661334</v>
      </c>
      <c r="BM20" s="160">
        <v>3.7299930410577593</v>
      </c>
      <c r="BN20" s="160">
        <v>19.188123405242401</v>
      </c>
      <c r="BO20" s="160">
        <v>21.183020180932498</v>
      </c>
      <c r="BP20" s="160">
        <v>19.396891672465784</v>
      </c>
      <c r="BQ20" s="160">
        <v>16.90559035026676</v>
      </c>
      <c r="BR20" s="160">
        <v>11.17606123869172</v>
      </c>
      <c r="BS20" s="160">
        <v>1.1273486430062631</v>
      </c>
      <c r="BT20" s="166">
        <v>2.4849497935435436</v>
      </c>
      <c r="BU20" s="161">
        <v>910</v>
      </c>
      <c r="BV20" s="160">
        <v>32.857142857142854</v>
      </c>
      <c r="BW20" s="160">
        <v>24.945054945054945</v>
      </c>
      <c r="BX20" s="160">
        <v>20.989010989010989</v>
      </c>
      <c r="BY20" s="160">
        <v>7.3626373626373631</v>
      </c>
      <c r="BZ20" s="160">
        <v>1.5384615384615385</v>
      </c>
      <c r="CA20" s="160">
        <v>12.307692307692308</v>
      </c>
      <c r="CB20" s="165">
        <v>17.218673259296068</v>
      </c>
      <c r="CC20" s="187">
        <v>18921</v>
      </c>
      <c r="CD20" s="160">
        <v>89.598858411289044</v>
      </c>
      <c r="CE20" s="160">
        <v>4.5029332487712059</v>
      </c>
      <c r="CF20" s="160">
        <v>2.5421489350457165</v>
      </c>
      <c r="CG20" s="160">
        <v>3.3560594048940331</v>
      </c>
      <c r="CH20" s="187">
        <v>15061</v>
      </c>
      <c r="CI20" s="164">
        <v>16.154305822986522</v>
      </c>
      <c r="CJ20" s="164">
        <v>3.9837992165194875</v>
      </c>
      <c r="CK20" s="164">
        <v>2.9745700816678839</v>
      </c>
      <c r="CL20" s="164">
        <v>3.6850142752805257</v>
      </c>
      <c r="CM20" s="164">
        <v>73.202310603545584</v>
      </c>
      <c r="CN20" s="161">
        <v>910</v>
      </c>
      <c r="CO20" s="160">
        <v>18.901098901098901</v>
      </c>
      <c r="CP20" s="160">
        <v>27.582417582417584</v>
      </c>
      <c r="CQ20" s="160">
        <v>12.857142857142856</v>
      </c>
      <c r="CR20" s="160">
        <v>6.593406593406594</v>
      </c>
      <c r="CS20" s="160">
        <v>2.4175824175824179</v>
      </c>
      <c r="CT20" s="160">
        <v>1.3186813186813187</v>
      </c>
      <c r="CU20" s="160">
        <v>1.098901098901099</v>
      </c>
      <c r="CV20" s="160">
        <v>1.2087912087912089</v>
      </c>
      <c r="CW20" s="160">
        <v>0.21978021978021978</v>
      </c>
      <c r="CX20" s="160">
        <v>0.21978021978021978</v>
      </c>
      <c r="CY20" s="160">
        <v>27.582417582417584</v>
      </c>
      <c r="CZ20" s="167">
        <v>39526.732039382696</v>
      </c>
      <c r="DA20" s="208"/>
      <c r="DB20" s="209"/>
      <c r="DC20" s="209"/>
      <c r="DD20" s="209"/>
      <c r="DE20" s="161">
        <v>910</v>
      </c>
      <c r="DF20" s="160">
        <v>29.120879120879124</v>
      </c>
      <c r="DG20" s="160">
        <v>70.879120879120876</v>
      </c>
      <c r="DH20" s="208"/>
      <c r="DI20" s="209"/>
      <c r="DJ20" s="209"/>
      <c r="DK20" s="209"/>
    </row>
    <row r="21" spans="1:115" ht="13.5" customHeight="1" x14ac:dyDescent="0.15">
      <c r="A21" s="139"/>
      <c r="B21" s="180"/>
      <c r="C21" s="169" t="s">
        <v>242</v>
      </c>
      <c r="D21" s="188">
        <v>392</v>
      </c>
      <c r="E21" s="170">
        <v>68.367346938775512</v>
      </c>
      <c r="F21" s="170">
        <v>15.561224489795919</v>
      </c>
      <c r="G21" s="170">
        <v>3.5714285714285712</v>
      </c>
      <c r="H21" s="170">
        <v>6.1224489795918364</v>
      </c>
      <c r="I21" s="170">
        <v>1.0204081632653061</v>
      </c>
      <c r="J21" s="170">
        <v>3.3163265306122449</v>
      </c>
      <c r="K21" s="170">
        <v>2.0408163265306123</v>
      </c>
      <c r="L21" s="171">
        <v>392</v>
      </c>
      <c r="M21" s="170">
        <v>61.989795918367349</v>
      </c>
      <c r="N21" s="170">
        <v>8.6734693877551017</v>
      </c>
      <c r="O21" s="170">
        <v>15.051020408163266</v>
      </c>
      <c r="P21" s="170">
        <v>5.3571428571428568</v>
      </c>
      <c r="Q21" s="170">
        <v>6.3775510204081636</v>
      </c>
      <c r="R21" s="170">
        <v>2.5510204081632653</v>
      </c>
      <c r="S21" s="171">
        <v>392</v>
      </c>
      <c r="T21" s="170">
        <v>100</v>
      </c>
      <c r="U21" s="170">
        <v>0</v>
      </c>
      <c r="V21" s="170">
        <v>0</v>
      </c>
      <c r="W21" s="170">
        <v>0</v>
      </c>
      <c r="X21" s="170">
        <v>0</v>
      </c>
      <c r="Y21" s="170">
        <v>0</v>
      </c>
      <c r="Z21" s="172">
        <v>392</v>
      </c>
      <c r="AA21" s="170">
        <v>1.5306122448979591</v>
      </c>
      <c r="AB21" s="170">
        <v>4.0816326530612246</v>
      </c>
      <c r="AC21" s="170">
        <v>21.683673469387756</v>
      </c>
      <c r="AD21" s="170">
        <v>33.41836734693878</v>
      </c>
      <c r="AE21" s="170">
        <v>38.520408163265309</v>
      </c>
      <c r="AF21" s="170">
        <v>0.76530612244897955</v>
      </c>
      <c r="AG21" s="173">
        <v>91.616344118027641</v>
      </c>
      <c r="AH21" s="171">
        <v>392</v>
      </c>
      <c r="AI21" s="170">
        <v>18.877551020408163</v>
      </c>
      <c r="AJ21" s="170">
        <v>35.204081632653065</v>
      </c>
      <c r="AK21" s="170">
        <v>29.081632653061224</v>
      </c>
      <c r="AL21" s="170">
        <v>2.0408163265306123</v>
      </c>
      <c r="AM21" s="170">
        <v>2.806122448979592</v>
      </c>
      <c r="AN21" s="170">
        <v>11.989795918367346</v>
      </c>
      <c r="AO21" s="173">
        <v>16.428733333333334</v>
      </c>
      <c r="AP21" s="171">
        <v>392</v>
      </c>
      <c r="AQ21" s="174">
        <v>6.1224489795918364</v>
      </c>
      <c r="AR21" s="174">
        <v>11.73469387755102</v>
      </c>
      <c r="AS21" s="174">
        <v>13.520408163265307</v>
      </c>
      <c r="AT21" s="174">
        <v>5.1020408163265305</v>
      </c>
      <c r="AU21" s="174">
        <v>4.3367346938775508</v>
      </c>
      <c r="AV21" s="174">
        <v>3.8265306122448979</v>
      </c>
      <c r="AW21" s="174">
        <v>4.8469387755102042</v>
      </c>
      <c r="AX21" s="174">
        <v>1.7857142857142856</v>
      </c>
      <c r="AY21" s="174">
        <v>5.3571428571428568</v>
      </c>
      <c r="AZ21" s="174">
        <v>43.367346938775512</v>
      </c>
      <c r="BA21" s="192">
        <v>167847.649335639</v>
      </c>
      <c r="BB21" s="171">
        <v>392</v>
      </c>
      <c r="BC21" s="170">
        <v>8.4183673469387745</v>
      </c>
      <c r="BD21" s="170">
        <v>5.8673469387755102</v>
      </c>
      <c r="BE21" s="170">
        <v>15.816326530612246</v>
      </c>
      <c r="BF21" s="170">
        <v>17.091836734693878</v>
      </c>
      <c r="BG21" s="170">
        <v>50.765306122448983</v>
      </c>
      <c r="BH21" s="170">
        <v>2.0408163265306123</v>
      </c>
      <c r="BI21" s="175">
        <v>90.50956843603069</v>
      </c>
      <c r="BJ21" s="188">
        <v>11279</v>
      </c>
      <c r="BK21" s="170">
        <v>6.5076691196028023</v>
      </c>
      <c r="BL21" s="170">
        <v>2.4736235481868962</v>
      </c>
      <c r="BM21" s="170">
        <v>2.9878535331146381</v>
      </c>
      <c r="BN21" s="170">
        <v>14.176788722404469</v>
      </c>
      <c r="BO21" s="170">
        <v>19.088571681886695</v>
      </c>
      <c r="BP21" s="170">
        <v>18.716198244525224</v>
      </c>
      <c r="BQ21" s="170">
        <v>19.079705647663801</v>
      </c>
      <c r="BR21" s="170">
        <v>15.400301445163578</v>
      </c>
      <c r="BS21" s="170">
        <v>1.5692880574519019</v>
      </c>
      <c r="BT21" s="176">
        <v>2.6807782381552872</v>
      </c>
      <c r="BU21" s="171">
        <v>392</v>
      </c>
      <c r="BV21" s="170">
        <v>31.122448979591837</v>
      </c>
      <c r="BW21" s="170">
        <v>16.581632653061224</v>
      </c>
      <c r="BX21" s="170">
        <v>17.602040816326532</v>
      </c>
      <c r="BY21" s="170">
        <v>12.244897959183673</v>
      </c>
      <c r="BZ21" s="170">
        <v>5.6122448979591839</v>
      </c>
      <c r="CA21" s="170">
        <v>16.836734693877549</v>
      </c>
      <c r="CB21" s="175">
        <v>24.566287643945188</v>
      </c>
      <c r="CC21" s="188">
        <v>8576</v>
      </c>
      <c r="CD21" s="170">
        <v>84.514925373134332</v>
      </c>
      <c r="CE21" s="170">
        <v>5.6436567164179108</v>
      </c>
      <c r="CF21" s="170">
        <v>5.3171641791044779</v>
      </c>
      <c r="CG21" s="170">
        <v>4.5242537313432836</v>
      </c>
      <c r="CH21" s="188">
        <v>8415</v>
      </c>
      <c r="CI21" s="174">
        <v>17.599524658348187</v>
      </c>
      <c r="CJ21" s="174">
        <v>3.8859180035650622</v>
      </c>
      <c r="CK21" s="174">
        <v>2.5906120023767083</v>
      </c>
      <c r="CL21" s="174">
        <v>3.5531788472964947</v>
      </c>
      <c r="CM21" s="174">
        <v>72.370766488413551</v>
      </c>
      <c r="CN21" s="171">
        <v>392</v>
      </c>
      <c r="CO21" s="170">
        <v>2.5510204081632653</v>
      </c>
      <c r="CP21" s="170">
        <v>7.9081632653061229</v>
      </c>
      <c r="CQ21" s="170">
        <v>14.795918367346939</v>
      </c>
      <c r="CR21" s="170">
        <v>11.224489795918368</v>
      </c>
      <c r="CS21" s="170">
        <v>5.3571428571428568</v>
      </c>
      <c r="CT21" s="170">
        <v>3.3163265306122449</v>
      </c>
      <c r="CU21" s="170">
        <v>5.3571428571428568</v>
      </c>
      <c r="CV21" s="170">
        <v>4.591836734693878</v>
      </c>
      <c r="CW21" s="170">
        <v>3.5714285714285712</v>
      </c>
      <c r="CX21" s="170">
        <v>4.0816326530612246</v>
      </c>
      <c r="CY21" s="170">
        <v>37.244897959183675</v>
      </c>
      <c r="CZ21" s="177">
        <v>77906.516880129522</v>
      </c>
      <c r="DA21" s="210"/>
      <c r="DB21" s="211"/>
      <c r="DC21" s="211"/>
      <c r="DD21" s="211"/>
      <c r="DE21" s="171">
        <v>392</v>
      </c>
      <c r="DF21" s="170">
        <v>43.367346938775512</v>
      </c>
      <c r="DG21" s="170">
        <v>56.632653061224488</v>
      </c>
      <c r="DH21" s="210"/>
      <c r="DI21" s="211"/>
      <c r="DJ21" s="211"/>
      <c r="DK21" s="211"/>
    </row>
    <row r="22" spans="1:115" ht="13.5" customHeight="1" x14ac:dyDescent="0.15">
      <c r="A22" s="139"/>
      <c r="B22" s="291" t="s">
        <v>165</v>
      </c>
      <c r="C22" s="141" t="s">
        <v>245</v>
      </c>
      <c r="D22" s="185">
        <v>195</v>
      </c>
      <c r="E22" s="142">
        <v>79.487179487179489</v>
      </c>
      <c r="F22" s="142">
        <v>4.1025641025641022</v>
      </c>
      <c r="G22" s="142">
        <v>6.1538461538461542</v>
      </c>
      <c r="H22" s="142">
        <v>8.2051282051282044</v>
      </c>
      <c r="I22" s="142">
        <v>1.0256410256410255</v>
      </c>
      <c r="J22" s="142">
        <v>0.51282051282051277</v>
      </c>
      <c r="K22" s="142">
        <v>0.51282051282051277</v>
      </c>
      <c r="L22" s="143">
        <v>195</v>
      </c>
      <c r="M22" s="142">
        <v>68.205128205128204</v>
      </c>
      <c r="N22" s="142">
        <v>12.820512820512819</v>
      </c>
      <c r="O22" s="142">
        <v>9.7435897435897445</v>
      </c>
      <c r="P22" s="142">
        <v>4.6153846153846159</v>
      </c>
      <c r="Q22" s="142">
        <v>3.0769230769230771</v>
      </c>
      <c r="R22" s="142">
        <v>1.5384615384615385</v>
      </c>
      <c r="S22" s="143">
        <v>195</v>
      </c>
      <c r="T22" s="142">
        <v>100</v>
      </c>
      <c r="U22" s="142">
        <v>0</v>
      </c>
      <c r="V22" s="142">
        <v>0</v>
      </c>
      <c r="W22" s="142">
        <v>0</v>
      </c>
      <c r="X22" s="142">
        <v>0</v>
      </c>
      <c r="Y22" s="142">
        <v>0</v>
      </c>
      <c r="Z22" s="144">
        <v>195</v>
      </c>
      <c r="AA22" s="142">
        <v>3.5897435897435894</v>
      </c>
      <c r="AB22" s="142">
        <v>6.1538461538461542</v>
      </c>
      <c r="AC22" s="142">
        <v>22.051282051282051</v>
      </c>
      <c r="AD22" s="142">
        <v>37.948717948717949</v>
      </c>
      <c r="AE22" s="142">
        <v>29.743589743589745</v>
      </c>
      <c r="AF22" s="142">
        <v>0.51282051282051277</v>
      </c>
      <c r="AG22" s="145">
        <v>89.453551328869452</v>
      </c>
      <c r="AH22" s="143">
        <v>195</v>
      </c>
      <c r="AI22" s="142">
        <v>0</v>
      </c>
      <c r="AJ22" s="142">
        <v>0</v>
      </c>
      <c r="AK22" s="142">
        <v>57.948717948717956</v>
      </c>
      <c r="AL22" s="142">
        <v>14.871794871794872</v>
      </c>
      <c r="AM22" s="142">
        <v>8.2051282051282044</v>
      </c>
      <c r="AN22" s="142">
        <v>18.974358974358974</v>
      </c>
      <c r="AO22" s="145">
        <v>22.046518987341763</v>
      </c>
      <c r="AP22" s="143">
        <v>195</v>
      </c>
      <c r="AQ22" s="146">
        <v>1.0256410256410255</v>
      </c>
      <c r="AR22" s="146">
        <v>3.0769230769230771</v>
      </c>
      <c r="AS22" s="146">
        <v>11.282051282051283</v>
      </c>
      <c r="AT22" s="146">
        <v>7.6923076923076925</v>
      </c>
      <c r="AU22" s="146">
        <v>11.794871794871794</v>
      </c>
      <c r="AV22" s="146">
        <v>7.6923076923076925</v>
      </c>
      <c r="AW22" s="146">
        <v>4.1025641025641022</v>
      </c>
      <c r="AX22" s="146">
        <v>2.0512820512820511</v>
      </c>
      <c r="AY22" s="146">
        <v>1.0256410256410255</v>
      </c>
      <c r="AZ22" s="146">
        <v>50.256410256410255</v>
      </c>
      <c r="BA22" s="189">
        <v>168889.07216494845</v>
      </c>
      <c r="BB22" s="143">
        <v>195</v>
      </c>
      <c r="BC22" s="142">
        <v>10.256410256410255</v>
      </c>
      <c r="BD22" s="142">
        <v>8.7179487179487172</v>
      </c>
      <c r="BE22" s="142">
        <v>23.076923076923077</v>
      </c>
      <c r="BF22" s="142">
        <v>12.307692307692308</v>
      </c>
      <c r="BG22" s="142">
        <v>42.051282051282051</v>
      </c>
      <c r="BH22" s="142">
        <v>3.5897435897435894</v>
      </c>
      <c r="BI22" s="147">
        <v>87.533187688865524</v>
      </c>
      <c r="BJ22" s="185">
        <v>6846</v>
      </c>
      <c r="BK22" s="142">
        <v>15.717207128250074</v>
      </c>
      <c r="BL22" s="142">
        <v>7.9462459830557997</v>
      </c>
      <c r="BM22" s="142">
        <v>7.9754601226993866</v>
      </c>
      <c r="BN22" s="142">
        <v>21.340929009640668</v>
      </c>
      <c r="BO22" s="142">
        <v>18.726263511539585</v>
      </c>
      <c r="BP22" s="142">
        <v>12.474437627811861</v>
      </c>
      <c r="BQ22" s="142">
        <v>9.0125620800467434</v>
      </c>
      <c r="BR22" s="142">
        <v>5.9304703476482619</v>
      </c>
      <c r="BS22" s="142">
        <v>0.87642418930762489</v>
      </c>
      <c r="BT22" s="148">
        <v>1.6937444739168876</v>
      </c>
      <c r="BU22" s="143">
        <v>195</v>
      </c>
      <c r="BV22" s="142">
        <v>46.666666666666664</v>
      </c>
      <c r="BW22" s="142">
        <v>11.282051282051283</v>
      </c>
      <c r="BX22" s="142">
        <v>8.7179487179487172</v>
      </c>
      <c r="BY22" s="142">
        <v>5.6410256410256414</v>
      </c>
      <c r="BZ22" s="142">
        <v>2.5641025641025639</v>
      </c>
      <c r="CA22" s="142">
        <v>25.128205128205128</v>
      </c>
      <c r="CB22" s="147">
        <v>12.897843592537214</v>
      </c>
      <c r="CC22" s="185">
        <v>4616</v>
      </c>
      <c r="CD22" s="142">
        <v>69.519064124783355</v>
      </c>
      <c r="CE22" s="142">
        <v>7.365684575389948</v>
      </c>
      <c r="CF22" s="142">
        <v>5.3509532062391685</v>
      </c>
      <c r="CG22" s="142">
        <v>17.76429809358752</v>
      </c>
      <c r="CH22" s="185">
        <v>5967</v>
      </c>
      <c r="CI22" s="146">
        <v>8.4967320261437909</v>
      </c>
      <c r="CJ22" s="146">
        <v>0.8714596949891068</v>
      </c>
      <c r="CK22" s="146">
        <v>1.2569130216189039</v>
      </c>
      <c r="CL22" s="146">
        <v>4.6589576001340705</v>
      </c>
      <c r="CM22" s="146">
        <v>84.715937657114125</v>
      </c>
      <c r="CN22" s="143">
        <v>195</v>
      </c>
      <c r="CO22" s="142">
        <v>1.0256410256410255</v>
      </c>
      <c r="CP22" s="142">
        <v>0.51282051282051277</v>
      </c>
      <c r="CQ22" s="142">
        <v>6.1538461538461542</v>
      </c>
      <c r="CR22" s="142">
        <v>12.820512820512819</v>
      </c>
      <c r="CS22" s="142">
        <v>9.2307692307692317</v>
      </c>
      <c r="CT22" s="142">
        <v>10.76923076923077</v>
      </c>
      <c r="CU22" s="142">
        <v>12.307692307692308</v>
      </c>
      <c r="CV22" s="142">
        <v>3.0769230769230771</v>
      </c>
      <c r="CW22" s="142">
        <v>0.51282051282051277</v>
      </c>
      <c r="CX22" s="142">
        <v>1.0256410256410255</v>
      </c>
      <c r="CY22" s="142">
        <v>42.564102564102562</v>
      </c>
      <c r="CZ22" s="149">
        <v>73232.65178571429</v>
      </c>
      <c r="DA22" s="204"/>
      <c r="DB22" s="205"/>
      <c r="DC22" s="205"/>
      <c r="DD22" s="205"/>
      <c r="DE22" s="143">
        <v>195</v>
      </c>
      <c r="DF22" s="142">
        <v>21.53846153846154</v>
      </c>
      <c r="DG22" s="142">
        <v>78.461538461538467</v>
      </c>
      <c r="DH22" s="204"/>
      <c r="DI22" s="205"/>
      <c r="DJ22" s="205"/>
      <c r="DK22" s="205"/>
    </row>
    <row r="23" spans="1:115" ht="13.5" customHeight="1" x14ac:dyDescent="0.15">
      <c r="A23" s="139"/>
      <c r="B23" s="292"/>
      <c r="C23" s="150" t="s">
        <v>244</v>
      </c>
      <c r="D23" s="186">
        <v>82</v>
      </c>
      <c r="E23" s="151">
        <v>70.731707317073173</v>
      </c>
      <c r="F23" s="151">
        <v>12.195121951219512</v>
      </c>
      <c r="G23" s="151">
        <v>8.536585365853659</v>
      </c>
      <c r="H23" s="151">
        <v>4.8780487804878048</v>
      </c>
      <c r="I23" s="151">
        <v>0</v>
      </c>
      <c r="J23" s="151">
        <v>2.4390243902439024</v>
      </c>
      <c r="K23" s="151">
        <v>1.2195121951219512</v>
      </c>
      <c r="L23" s="152">
        <v>82</v>
      </c>
      <c r="M23" s="151">
        <v>57.317073170731703</v>
      </c>
      <c r="N23" s="151">
        <v>13.414634146341465</v>
      </c>
      <c r="O23" s="151">
        <v>14.634146341463413</v>
      </c>
      <c r="P23" s="151">
        <v>3.6585365853658534</v>
      </c>
      <c r="Q23" s="151">
        <v>9.7560975609756095</v>
      </c>
      <c r="R23" s="151">
        <v>1.2195121951219512</v>
      </c>
      <c r="S23" s="152">
        <v>82</v>
      </c>
      <c r="T23" s="151">
        <v>100</v>
      </c>
      <c r="U23" s="151">
        <v>0</v>
      </c>
      <c r="V23" s="151">
        <v>0</v>
      </c>
      <c r="W23" s="151">
        <v>0</v>
      </c>
      <c r="X23" s="151">
        <v>0</v>
      </c>
      <c r="Y23" s="151">
        <v>0</v>
      </c>
      <c r="Z23" s="153">
        <v>82</v>
      </c>
      <c r="AA23" s="151">
        <v>1.2195121951219512</v>
      </c>
      <c r="AB23" s="151">
        <v>2.4390243902439024</v>
      </c>
      <c r="AC23" s="151">
        <v>14.634146341463413</v>
      </c>
      <c r="AD23" s="151">
        <v>32.926829268292686</v>
      </c>
      <c r="AE23" s="151">
        <v>43.902439024390247</v>
      </c>
      <c r="AF23" s="151">
        <v>4.8780487804878048</v>
      </c>
      <c r="AG23" s="154">
        <v>93.959118056522087</v>
      </c>
      <c r="AH23" s="152">
        <v>82</v>
      </c>
      <c r="AI23" s="151">
        <v>0</v>
      </c>
      <c r="AJ23" s="151">
        <v>0</v>
      </c>
      <c r="AK23" s="151">
        <v>78.048780487804876</v>
      </c>
      <c r="AL23" s="151">
        <v>2.4390243902439024</v>
      </c>
      <c r="AM23" s="151">
        <v>7.3170731707317067</v>
      </c>
      <c r="AN23" s="151">
        <v>12.195121951219512</v>
      </c>
      <c r="AO23" s="154">
        <v>20.555347222222217</v>
      </c>
      <c r="AP23" s="152">
        <v>82</v>
      </c>
      <c r="AQ23" s="155">
        <v>6.0975609756097562</v>
      </c>
      <c r="AR23" s="155">
        <v>6.0975609756097562</v>
      </c>
      <c r="AS23" s="155">
        <v>24.390243902439025</v>
      </c>
      <c r="AT23" s="155">
        <v>14.634146341463413</v>
      </c>
      <c r="AU23" s="155">
        <v>3.6585365853658534</v>
      </c>
      <c r="AV23" s="155">
        <v>2.4390243902439024</v>
      </c>
      <c r="AW23" s="155">
        <v>2.4390243902439024</v>
      </c>
      <c r="AX23" s="155">
        <v>0</v>
      </c>
      <c r="AY23" s="155">
        <v>0</v>
      </c>
      <c r="AZ23" s="155">
        <v>40.243902439024396</v>
      </c>
      <c r="BA23" s="190">
        <v>135036.46938775509</v>
      </c>
      <c r="BB23" s="152">
        <v>82</v>
      </c>
      <c r="BC23" s="151">
        <v>3.6585365853658534</v>
      </c>
      <c r="BD23" s="151">
        <v>3.6585365853658534</v>
      </c>
      <c r="BE23" s="151">
        <v>15.853658536585366</v>
      </c>
      <c r="BF23" s="151">
        <v>14.634146341463413</v>
      </c>
      <c r="BG23" s="151">
        <v>57.317073170731703</v>
      </c>
      <c r="BH23" s="151">
        <v>4.8780487804878048</v>
      </c>
      <c r="BI23" s="156">
        <v>92.627471714791469</v>
      </c>
      <c r="BJ23" s="186">
        <v>2457</v>
      </c>
      <c r="BK23" s="151">
        <v>9.6052096052096054</v>
      </c>
      <c r="BL23" s="151">
        <v>5.6166056166056171</v>
      </c>
      <c r="BM23" s="151">
        <v>7.1632071632071632</v>
      </c>
      <c r="BN23" s="151">
        <v>21.652421652421651</v>
      </c>
      <c r="BO23" s="151">
        <v>21.367521367521366</v>
      </c>
      <c r="BP23" s="151">
        <v>14.204314204314205</v>
      </c>
      <c r="BQ23" s="151">
        <v>11.640211640211639</v>
      </c>
      <c r="BR23" s="151">
        <v>8.2214082214082218</v>
      </c>
      <c r="BS23" s="151">
        <v>0.52910052910052907</v>
      </c>
      <c r="BT23" s="157">
        <v>2.0052168576104745</v>
      </c>
      <c r="BU23" s="152">
        <v>82</v>
      </c>
      <c r="BV23" s="151">
        <v>52.439024390243901</v>
      </c>
      <c r="BW23" s="151">
        <v>23.170731707317074</v>
      </c>
      <c r="BX23" s="151">
        <v>6.0975609756097562</v>
      </c>
      <c r="BY23" s="151">
        <v>2.4390243902439024</v>
      </c>
      <c r="BZ23" s="151">
        <v>1.2195121951219512</v>
      </c>
      <c r="CA23" s="151">
        <v>14.634146341463413</v>
      </c>
      <c r="CB23" s="156">
        <v>7.3439628759778364</v>
      </c>
      <c r="CC23" s="186">
        <v>1860</v>
      </c>
      <c r="CD23" s="151">
        <v>82.58064516129032</v>
      </c>
      <c r="CE23" s="151">
        <v>6.7204301075268811</v>
      </c>
      <c r="CF23" s="151">
        <v>5.21505376344086</v>
      </c>
      <c r="CG23" s="151">
        <v>5.4838709677419359</v>
      </c>
      <c r="CH23" s="186">
        <v>1692</v>
      </c>
      <c r="CI23" s="155">
        <v>12.411347517730496</v>
      </c>
      <c r="CJ23" s="155">
        <v>2.0685579196217492</v>
      </c>
      <c r="CK23" s="155">
        <v>1.0047281323877069</v>
      </c>
      <c r="CL23" s="155">
        <v>6.3829787234042552</v>
      </c>
      <c r="CM23" s="155">
        <v>78.132387706855795</v>
      </c>
      <c r="CN23" s="152">
        <v>82</v>
      </c>
      <c r="CO23" s="151">
        <v>1.2195121951219512</v>
      </c>
      <c r="CP23" s="151">
        <v>10.975609756097562</v>
      </c>
      <c r="CQ23" s="151">
        <v>15.853658536585366</v>
      </c>
      <c r="CR23" s="151">
        <v>14.634146341463413</v>
      </c>
      <c r="CS23" s="151">
        <v>15.853658536585366</v>
      </c>
      <c r="CT23" s="151">
        <v>4.8780487804878048</v>
      </c>
      <c r="CU23" s="151">
        <v>1.2195121951219512</v>
      </c>
      <c r="CV23" s="151">
        <v>1.2195121951219512</v>
      </c>
      <c r="CW23" s="151">
        <v>0</v>
      </c>
      <c r="CX23" s="151">
        <v>0</v>
      </c>
      <c r="CY23" s="151">
        <v>34.146341463414636</v>
      </c>
      <c r="CZ23" s="158">
        <v>52185.185185185182</v>
      </c>
      <c r="DA23" s="206"/>
      <c r="DB23" s="207"/>
      <c r="DC23" s="207"/>
      <c r="DD23" s="207"/>
      <c r="DE23" s="152">
        <v>82</v>
      </c>
      <c r="DF23" s="151">
        <v>37.804878048780488</v>
      </c>
      <c r="DG23" s="151">
        <v>62.195121951219512</v>
      </c>
      <c r="DH23" s="206"/>
      <c r="DI23" s="207"/>
      <c r="DJ23" s="207"/>
      <c r="DK23" s="207"/>
    </row>
    <row r="24" spans="1:115" ht="13.5" customHeight="1" x14ac:dyDescent="0.15">
      <c r="A24" s="139"/>
      <c r="B24" s="292"/>
      <c r="C24" s="150" t="s">
        <v>243</v>
      </c>
      <c r="D24" s="186">
        <v>155</v>
      </c>
      <c r="E24" s="151">
        <v>63.225806451612897</v>
      </c>
      <c r="F24" s="151">
        <v>10.32258064516129</v>
      </c>
      <c r="G24" s="151">
        <v>11.612903225806452</v>
      </c>
      <c r="H24" s="151">
        <v>10.32258064516129</v>
      </c>
      <c r="I24" s="151">
        <v>1.935483870967742</v>
      </c>
      <c r="J24" s="151">
        <v>1.2903225806451613</v>
      </c>
      <c r="K24" s="151">
        <v>1.2903225806451613</v>
      </c>
      <c r="L24" s="152">
        <v>155</v>
      </c>
      <c r="M24" s="151">
        <v>62.580645161290327</v>
      </c>
      <c r="N24" s="151">
        <v>7.096774193548387</v>
      </c>
      <c r="O24" s="151">
        <v>17.419354838709676</v>
      </c>
      <c r="P24" s="151">
        <v>7.741935483870968</v>
      </c>
      <c r="Q24" s="151">
        <v>4.5161290322580641</v>
      </c>
      <c r="R24" s="151">
        <v>0.64516129032258063</v>
      </c>
      <c r="S24" s="152">
        <v>155</v>
      </c>
      <c r="T24" s="151">
        <v>100</v>
      </c>
      <c r="U24" s="151">
        <v>0</v>
      </c>
      <c r="V24" s="151">
        <v>0</v>
      </c>
      <c r="W24" s="151">
        <v>0</v>
      </c>
      <c r="X24" s="151">
        <v>0</v>
      </c>
      <c r="Y24" s="151">
        <v>0</v>
      </c>
      <c r="Z24" s="153">
        <v>155</v>
      </c>
      <c r="AA24" s="151">
        <v>3.225806451612903</v>
      </c>
      <c r="AB24" s="151">
        <v>3.870967741935484</v>
      </c>
      <c r="AC24" s="151">
        <v>23.225806451612904</v>
      </c>
      <c r="AD24" s="151">
        <v>33.548387096774199</v>
      </c>
      <c r="AE24" s="151">
        <v>32.258064516129032</v>
      </c>
      <c r="AF24" s="151">
        <v>3.870967741935484</v>
      </c>
      <c r="AG24" s="154">
        <v>90.054165550034995</v>
      </c>
      <c r="AH24" s="152">
        <v>155</v>
      </c>
      <c r="AI24" s="151">
        <v>0</v>
      </c>
      <c r="AJ24" s="151">
        <v>0</v>
      </c>
      <c r="AK24" s="151">
        <v>66.451612903225808</v>
      </c>
      <c r="AL24" s="151">
        <v>12.258064516129032</v>
      </c>
      <c r="AM24" s="151">
        <v>3.225806451612903</v>
      </c>
      <c r="AN24" s="151">
        <v>18.064516129032256</v>
      </c>
      <c r="AO24" s="154">
        <v>20.835590551181109</v>
      </c>
      <c r="AP24" s="152">
        <v>155</v>
      </c>
      <c r="AQ24" s="155">
        <v>0.64516129032258063</v>
      </c>
      <c r="AR24" s="155">
        <v>7.741935483870968</v>
      </c>
      <c r="AS24" s="155">
        <v>12.903225806451612</v>
      </c>
      <c r="AT24" s="155">
        <v>9.67741935483871</v>
      </c>
      <c r="AU24" s="155">
        <v>7.096774193548387</v>
      </c>
      <c r="AV24" s="155">
        <v>1.2903225806451613</v>
      </c>
      <c r="AW24" s="155">
        <v>5.161290322580645</v>
      </c>
      <c r="AX24" s="155">
        <v>0.64516129032258063</v>
      </c>
      <c r="AY24" s="155">
        <v>0</v>
      </c>
      <c r="AZ24" s="155">
        <v>54.838709677419352</v>
      </c>
      <c r="BA24" s="190">
        <v>149296.88571428572</v>
      </c>
      <c r="BB24" s="152">
        <v>155</v>
      </c>
      <c r="BC24" s="151">
        <v>8.3870967741935498</v>
      </c>
      <c r="BD24" s="151">
        <v>10.967741935483872</v>
      </c>
      <c r="BE24" s="151">
        <v>14.193548387096774</v>
      </c>
      <c r="BF24" s="151">
        <v>18.70967741935484</v>
      </c>
      <c r="BG24" s="151">
        <v>45.161290322580641</v>
      </c>
      <c r="BH24" s="151">
        <v>2.5806451612903225</v>
      </c>
      <c r="BI24" s="156">
        <v>88.801184378452959</v>
      </c>
      <c r="BJ24" s="186">
        <v>5522</v>
      </c>
      <c r="BK24" s="151">
        <v>5.4690329590727993</v>
      </c>
      <c r="BL24" s="151">
        <v>6.1934081854400578</v>
      </c>
      <c r="BM24" s="151">
        <v>7.2437522636725831</v>
      </c>
      <c r="BN24" s="151">
        <v>18.815646504889532</v>
      </c>
      <c r="BO24" s="151">
        <v>20.445490764215865</v>
      </c>
      <c r="BP24" s="151">
        <v>15.501629844259327</v>
      </c>
      <c r="BQ24" s="151">
        <v>14.958348424483884</v>
      </c>
      <c r="BR24" s="151">
        <v>9.9963781238681637</v>
      </c>
      <c r="BS24" s="151">
        <v>1.3763129300977905</v>
      </c>
      <c r="BT24" s="157">
        <v>2.241507528461256</v>
      </c>
      <c r="BU24" s="152">
        <v>155</v>
      </c>
      <c r="BV24" s="151">
        <v>36.129032258064512</v>
      </c>
      <c r="BW24" s="151">
        <v>14.838709677419354</v>
      </c>
      <c r="BX24" s="151">
        <v>12.903225806451612</v>
      </c>
      <c r="BY24" s="151">
        <v>6.4516129032258061</v>
      </c>
      <c r="BZ24" s="151">
        <v>1.2903225806451613</v>
      </c>
      <c r="CA24" s="151">
        <v>28.387096774193548</v>
      </c>
      <c r="CB24" s="156">
        <v>15.589014441557389</v>
      </c>
      <c r="CC24" s="186">
        <v>4407</v>
      </c>
      <c r="CD24" s="151">
        <v>77.490356251418206</v>
      </c>
      <c r="CE24" s="151">
        <v>5.8997050147492622</v>
      </c>
      <c r="CF24" s="151">
        <v>4.2886317222600407</v>
      </c>
      <c r="CG24" s="151">
        <v>12.321307011572499</v>
      </c>
      <c r="CH24" s="186">
        <v>3840</v>
      </c>
      <c r="CI24" s="155">
        <v>10.494791666666666</v>
      </c>
      <c r="CJ24" s="155">
        <v>1.4583333333333333</v>
      </c>
      <c r="CK24" s="155">
        <v>0.83333333333333337</v>
      </c>
      <c r="CL24" s="155">
        <v>1.2760416666666667</v>
      </c>
      <c r="CM24" s="155">
        <v>85.9375</v>
      </c>
      <c r="CN24" s="152">
        <v>155</v>
      </c>
      <c r="CO24" s="151">
        <v>0.64516129032258063</v>
      </c>
      <c r="CP24" s="151">
        <v>0.64516129032258063</v>
      </c>
      <c r="CQ24" s="151">
        <v>12.258064516129032</v>
      </c>
      <c r="CR24" s="151">
        <v>15.483870967741936</v>
      </c>
      <c r="CS24" s="151">
        <v>15.483870967741936</v>
      </c>
      <c r="CT24" s="151">
        <v>3.870967741935484</v>
      </c>
      <c r="CU24" s="151">
        <v>3.225806451612903</v>
      </c>
      <c r="CV24" s="151">
        <v>3.870967741935484</v>
      </c>
      <c r="CW24" s="151">
        <v>0.64516129032258063</v>
      </c>
      <c r="CX24" s="151">
        <v>0</v>
      </c>
      <c r="CY24" s="151">
        <v>43.870967741935488</v>
      </c>
      <c r="CZ24" s="158">
        <v>61468.965517241377</v>
      </c>
      <c r="DA24" s="206"/>
      <c r="DB24" s="207"/>
      <c r="DC24" s="207"/>
      <c r="DD24" s="207"/>
      <c r="DE24" s="152">
        <v>155</v>
      </c>
      <c r="DF24" s="151">
        <v>27.096774193548391</v>
      </c>
      <c r="DG24" s="151">
        <v>72.903225806451616</v>
      </c>
      <c r="DH24" s="206"/>
      <c r="DI24" s="207"/>
      <c r="DJ24" s="207"/>
      <c r="DK24" s="207"/>
    </row>
    <row r="25" spans="1:115" ht="13.5" customHeight="1" x14ac:dyDescent="0.15">
      <c r="A25" s="139"/>
      <c r="B25" s="292"/>
      <c r="C25" s="159" t="s">
        <v>81</v>
      </c>
      <c r="D25" s="187">
        <v>579</v>
      </c>
      <c r="E25" s="160">
        <v>46.632124352331608</v>
      </c>
      <c r="F25" s="160">
        <v>13.989637305699482</v>
      </c>
      <c r="G25" s="160">
        <v>10.708117443868739</v>
      </c>
      <c r="H25" s="160">
        <v>19.689119170984455</v>
      </c>
      <c r="I25" s="160">
        <v>0.69084628670120896</v>
      </c>
      <c r="J25" s="160">
        <v>5.0086355785837648</v>
      </c>
      <c r="K25" s="160">
        <v>3.2815198618307431</v>
      </c>
      <c r="L25" s="161">
        <v>579</v>
      </c>
      <c r="M25" s="160">
        <v>50.777202072538863</v>
      </c>
      <c r="N25" s="160">
        <v>6.9084628670120898</v>
      </c>
      <c r="O25" s="160">
        <v>24.352331606217618</v>
      </c>
      <c r="P25" s="160">
        <v>7.5993091537132988</v>
      </c>
      <c r="Q25" s="160">
        <v>8.1174438687392065</v>
      </c>
      <c r="R25" s="160">
        <v>2.2452504317789295</v>
      </c>
      <c r="S25" s="161">
        <v>579</v>
      </c>
      <c r="T25" s="160">
        <v>100</v>
      </c>
      <c r="U25" s="160">
        <v>0</v>
      </c>
      <c r="V25" s="160">
        <v>0</v>
      </c>
      <c r="W25" s="160">
        <v>0</v>
      </c>
      <c r="X25" s="160">
        <v>0</v>
      </c>
      <c r="Y25" s="160">
        <v>0</v>
      </c>
      <c r="Z25" s="162">
        <v>579</v>
      </c>
      <c r="AA25" s="160">
        <v>2.2452504317789295</v>
      </c>
      <c r="AB25" s="160">
        <v>3.7996545768566494</v>
      </c>
      <c r="AC25" s="160">
        <v>19.689119170984455</v>
      </c>
      <c r="AD25" s="160">
        <v>31.606217616580313</v>
      </c>
      <c r="AE25" s="160">
        <v>41.623488773747837</v>
      </c>
      <c r="AF25" s="160">
        <v>1.0362694300518136</v>
      </c>
      <c r="AG25" s="163">
        <v>91.922730293989048</v>
      </c>
      <c r="AH25" s="161">
        <v>579</v>
      </c>
      <c r="AI25" s="160">
        <v>0</v>
      </c>
      <c r="AJ25" s="160">
        <v>0</v>
      </c>
      <c r="AK25" s="160">
        <v>73.229706390328147</v>
      </c>
      <c r="AL25" s="160">
        <v>10.189982728842832</v>
      </c>
      <c r="AM25" s="160">
        <v>7.081174438687392</v>
      </c>
      <c r="AN25" s="160">
        <v>9.4991364421416229</v>
      </c>
      <c r="AO25" s="163">
        <v>21.308885496183191</v>
      </c>
      <c r="AP25" s="161">
        <v>579</v>
      </c>
      <c r="AQ25" s="164">
        <v>12.780656303972366</v>
      </c>
      <c r="AR25" s="164">
        <v>14.680483592400693</v>
      </c>
      <c r="AS25" s="164">
        <v>18.998272884283246</v>
      </c>
      <c r="AT25" s="164">
        <v>10.535405872193436</v>
      </c>
      <c r="AU25" s="164">
        <v>3.9723661485319512</v>
      </c>
      <c r="AV25" s="164">
        <v>1.5544041450777202</v>
      </c>
      <c r="AW25" s="164">
        <v>0.5181347150259068</v>
      </c>
      <c r="AX25" s="164">
        <v>0.17271157167530224</v>
      </c>
      <c r="AY25" s="164">
        <v>0</v>
      </c>
      <c r="AZ25" s="164">
        <v>36.787564766839374</v>
      </c>
      <c r="BA25" s="191">
        <v>125473.18761384336</v>
      </c>
      <c r="BB25" s="161">
        <v>579</v>
      </c>
      <c r="BC25" s="160">
        <v>8.1174438687392065</v>
      </c>
      <c r="BD25" s="160">
        <v>6.0449050086355784</v>
      </c>
      <c r="BE25" s="160">
        <v>18.480138169257341</v>
      </c>
      <c r="BF25" s="160">
        <v>15.544041450777202</v>
      </c>
      <c r="BG25" s="160">
        <v>48.877374784110536</v>
      </c>
      <c r="BH25" s="160">
        <v>2.9360967184801381</v>
      </c>
      <c r="BI25" s="165">
        <v>89.878584315642158</v>
      </c>
      <c r="BJ25" s="187">
        <v>16313</v>
      </c>
      <c r="BK25" s="160">
        <v>7.5277386133758357</v>
      </c>
      <c r="BL25" s="160">
        <v>6.9699013057071042</v>
      </c>
      <c r="BM25" s="160">
        <v>7.9016735119230059</v>
      </c>
      <c r="BN25" s="160">
        <v>24.949426837491568</v>
      </c>
      <c r="BO25" s="160">
        <v>20.793232391344326</v>
      </c>
      <c r="BP25" s="160">
        <v>13.614908355299454</v>
      </c>
      <c r="BQ25" s="160">
        <v>10.408876356280267</v>
      </c>
      <c r="BR25" s="160">
        <v>6.5591859253356217</v>
      </c>
      <c r="BS25" s="160">
        <v>1.2750567032428126</v>
      </c>
      <c r="BT25" s="166">
        <v>1.8980906550760632</v>
      </c>
      <c r="BU25" s="161">
        <v>579</v>
      </c>
      <c r="BV25" s="160">
        <v>54.576856649395509</v>
      </c>
      <c r="BW25" s="160">
        <v>19.343696027633854</v>
      </c>
      <c r="BX25" s="160">
        <v>10.708117443868739</v>
      </c>
      <c r="BY25" s="160">
        <v>2.5906735751295336</v>
      </c>
      <c r="BZ25" s="160">
        <v>0.17271157167530224</v>
      </c>
      <c r="CA25" s="160">
        <v>12.607944732297064</v>
      </c>
      <c r="CB25" s="165">
        <v>7.9391662600191051</v>
      </c>
      <c r="CC25" s="187">
        <v>12064</v>
      </c>
      <c r="CD25" s="160">
        <v>81.7473474801061</v>
      </c>
      <c r="CE25" s="160">
        <v>6.2002652519893893</v>
      </c>
      <c r="CF25" s="160">
        <v>3.0089522546419096</v>
      </c>
      <c r="CG25" s="160">
        <v>9.0434350132625987</v>
      </c>
      <c r="CH25" s="187">
        <v>12540</v>
      </c>
      <c r="CI25" s="164">
        <v>11.570972886762361</v>
      </c>
      <c r="CJ25" s="164">
        <v>3.2615629984051036</v>
      </c>
      <c r="CK25" s="164">
        <v>1.5151515151515151</v>
      </c>
      <c r="CL25" s="164">
        <v>4.2344497607655507</v>
      </c>
      <c r="CM25" s="164">
        <v>79.417862838915468</v>
      </c>
      <c r="CN25" s="161">
        <v>579</v>
      </c>
      <c r="CO25" s="160">
        <v>4.4905008635578589</v>
      </c>
      <c r="CP25" s="160">
        <v>13.81692573402418</v>
      </c>
      <c r="CQ25" s="160">
        <v>21.588946459412782</v>
      </c>
      <c r="CR25" s="160">
        <v>15.716753022452504</v>
      </c>
      <c r="CS25" s="160">
        <v>8.8082901554404138</v>
      </c>
      <c r="CT25" s="160">
        <v>2.5906735751295336</v>
      </c>
      <c r="CU25" s="160">
        <v>2.2452504317789295</v>
      </c>
      <c r="CV25" s="160">
        <v>0.17271157167530224</v>
      </c>
      <c r="CW25" s="160">
        <v>0.17271157167530224</v>
      </c>
      <c r="CX25" s="160">
        <v>0</v>
      </c>
      <c r="CY25" s="160">
        <v>30.397236614853195</v>
      </c>
      <c r="CZ25" s="167">
        <v>47979.676592224976</v>
      </c>
      <c r="DA25" s="208"/>
      <c r="DB25" s="209"/>
      <c r="DC25" s="209"/>
      <c r="DD25" s="209"/>
      <c r="DE25" s="161">
        <v>579</v>
      </c>
      <c r="DF25" s="160">
        <v>22.452504317789295</v>
      </c>
      <c r="DG25" s="160">
        <v>77.547495682210709</v>
      </c>
      <c r="DH25" s="208"/>
      <c r="DI25" s="209"/>
      <c r="DJ25" s="209"/>
      <c r="DK25" s="209"/>
    </row>
    <row r="26" spans="1:115" ht="13.5" customHeight="1" x14ac:dyDescent="0.15">
      <c r="A26" s="181"/>
      <c r="B26" s="168"/>
      <c r="C26" s="169" t="s">
        <v>242</v>
      </c>
      <c r="D26" s="188">
        <v>432</v>
      </c>
      <c r="E26" s="170">
        <v>71.990740740740748</v>
      </c>
      <c r="F26" s="170">
        <v>7.8703703703703702</v>
      </c>
      <c r="G26" s="170">
        <v>8.5648148148148149</v>
      </c>
      <c r="H26" s="170">
        <v>8.3333333333333321</v>
      </c>
      <c r="I26" s="170">
        <v>1.1574074074074074</v>
      </c>
      <c r="J26" s="170">
        <v>1.1574074074074074</v>
      </c>
      <c r="K26" s="170">
        <v>0.92592592592592582</v>
      </c>
      <c r="L26" s="171">
        <v>432</v>
      </c>
      <c r="M26" s="170">
        <v>64.120370370370367</v>
      </c>
      <c r="N26" s="170">
        <v>10.87962962962963</v>
      </c>
      <c r="O26" s="170">
        <v>13.425925925925927</v>
      </c>
      <c r="P26" s="170">
        <v>5.5555555555555554</v>
      </c>
      <c r="Q26" s="170">
        <v>4.8611111111111116</v>
      </c>
      <c r="R26" s="170">
        <v>1.1574074074074074</v>
      </c>
      <c r="S26" s="171">
        <v>432</v>
      </c>
      <c r="T26" s="170">
        <v>100</v>
      </c>
      <c r="U26" s="170">
        <v>0</v>
      </c>
      <c r="V26" s="170">
        <v>0</v>
      </c>
      <c r="W26" s="170">
        <v>0</v>
      </c>
      <c r="X26" s="170">
        <v>0</v>
      </c>
      <c r="Y26" s="170">
        <v>0</v>
      </c>
      <c r="Z26" s="172">
        <v>432</v>
      </c>
      <c r="AA26" s="170">
        <v>3.0092592592592591</v>
      </c>
      <c r="AB26" s="170">
        <v>4.6296296296296298</v>
      </c>
      <c r="AC26" s="170">
        <v>21.064814814814813</v>
      </c>
      <c r="AD26" s="170">
        <v>35.416666666666671</v>
      </c>
      <c r="AE26" s="170">
        <v>33.333333333333329</v>
      </c>
      <c r="AF26" s="170">
        <v>2.5462962962962963</v>
      </c>
      <c r="AG26" s="173">
        <v>90.500880838870827</v>
      </c>
      <c r="AH26" s="171">
        <v>432</v>
      </c>
      <c r="AI26" s="170">
        <v>0</v>
      </c>
      <c r="AJ26" s="170">
        <v>0</v>
      </c>
      <c r="AK26" s="170">
        <v>64.81481481481481</v>
      </c>
      <c r="AL26" s="170">
        <v>11.574074074074074</v>
      </c>
      <c r="AM26" s="170">
        <v>6.25</v>
      </c>
      <c r="AN26" s="170">
        <v>17.361111111111111</v>
      </c>
      <c r="AO26" s="173">
        <v>21.315000000000008</v>
      </c>
      <c r="AP26" s="171">
        <v>432</v>
      </c>
      <c r="AQ26" s="174">
        <v>1.8518518518518516</v>
      </c>
      <c r="AR26" s="174">
        <v>5.3240740740740744</v>
      </c>
      <c r="AS26" s="174">
        <v>14.351851851851851</v>
      </c>
      <c r="AT26" s="174">
        <v>9.7222222222222232</v>
      </c>
      <c r="AU26" s="174">
        <v>8.5648148148148149</v>
      </c>
      <c r="AV26" s="174">
        <v>4.3981481481481479</v>
      </c>
      <c r="AW26" s="174">
        <v>4.1666666666666661</v>
      </c>
      <c r="AX26" s="174">
        <v>1.1574074074074074</v>
      </c>
      <c r="AY26" s="174">
        <v>0.46296296296296291</v>
      </c>
      <c r="AZ26" s="174">
        <v>50</v>
      </c>
      <c r="BA26" s="192">
        <v>154860.22685185185</v>
      </c>
      <c r="BB26" s="171">
        <v>432</v>
      </c>
      <c r="BC26" s="170">
        <v>8.3333333333333321</v>
      </c>
      <c r="BD26" s="170">
        <v>8.5648148148148149</v>
      </c>
      <c r="BE26" s="170">
        <v>18.518518518518519</v>
      </c>
      <c r="BF26" s="170">
        <v>15.046296296296296</v>
      </c>
      <c r="BG26" s="170">
        <v>46.064814814814817</v>
      </c>
      <c r="BH26" s="170">
        <v>3.4722222222222223</v>
      </c>
      <c r="BI26" s="175">
        <v>88.945230024956501</v>
      </c>
      <c r="BJ26" s="188">
        <v>14825</v>
      </c>
      <c r="BK26" s="170">
        <v>10.887015177065768</v>
      </c>
      <c r="BL26" s="170">
        <v>6.9072512647554802</v>
      </c>
      <c r="BM26" s="170">
        <v>7.568296795952782</v>
      </c>
      <c r="BN26" s="170">
        <v>20.451939291736931</v>
      </c>
      <c r="BO26" s="170">
        <v>19.804384485666105</v>
      </c>
      <c r="BP26" s="170">
        <v>13.888701517706576</v>
      </c>
      <c r="BQ26" s="170">
        <v>11.662731871838112</v>
      </c>
      <c r="BR26" s="170">
        <v>7.8246205733558183</v>
      </c>
      <c r="BS26" s="170">
        <v>1.0050590219224282</v>
      </c>
      <c r="BT26" s="176">
        <v>1.9488791223766695</v>
      </c>
      <c r="BU26" s="171">
        <v>432</v>
      </c>
      <c r="BV26" s="170">
        <v>43.981481481481481</v>
      </c>
      <c r="BW26" s="170">
        <v>14.814814814814813</v>
      </c>
      <c r="BX26" s="170">
        <v>9.7222222222222232</v>
      </c>
      <c r="BY26" s="170">
        <v>5.3240740740740744</v>
      </c>
      <c r="BZ26" s="170">
        <v>1.8518518518518516</v>
      </c>
      <c r="CA26" s="170">
        <v>24.305555555555554</v>
      </c>
      <c r="CB26" s="175">
        <v>12.622456173827985</v>
      </c>
      <c r="CC26" s="188">
        <v>10883</v>
      </c>
      <c r="CD26" s="170">
        <v>74.979325553615723</v>
      </c>
      <c r="CE26" s="170">
        <v>6.6617660571533577</v>
      </c>
      <c r="CF26" s="170">
        <v>4.8975466323624</v>
      </c>
      <c r="CG26" s="170">
        <v>13.461361756868511</v>
      </c>
      <c r="CH26" s="188">
        <v>11499</v>
      </c>
      <c r="CI26" s="174">
        <v>9.7399773893382022</v>
      </c>
      <c r="CJ26" s="174">
        <v>1.2435863988172884</v>
      </c>
      <c r="CK26" s="174">
        <v>1.0783546395338726</v>
      </c>
      <c r="CL26" s="174">
        <v>3.7829376467518916</v>
      </c>
      <c r="CM26" s="174">
        <v>84.155143925558747</v>
      </c>
      <c r="CN26" s="171">
        <v>432</v>
      </c>
      <c r="CO26" s="170">
        <v>0.92592592592592582</v>
      </c>
      <c r="CP26" s="170">
        <v>2.5462962962962963</v>
      </c>
      <c r="CQ26" s="170">
        <v>10.185185185185185</v>
      </c>
      <c r="CR26" s="170">
        <v>14.120370370370368</v>
      </c>
      <c r="CS26" s="170">
        <v>12.731481481481483</v>
      </c>
      <c r="CT26" s="170">
        <v>7.1759259259259256</v>
      </c>
      <c r="CU26" s="170">
        <v>6.9444444444444446</v>
      </c>
      <c r="CV26" s="170">
        <v>3.0092592592592591</v>
      </c>
      <c r="CW26" s="170">
        <v>0.46296296296296291</v>
      </c>
      <c r="CX26" s="170">
        <v>0.46296296296296291</v>
      </c>
      <c r="CY26" s="170">
        <v>41.435185185185183</v>
      </c>
      <c r="CZ26" s="177">
        <v>64695.086956521736</v>
      </c>
      <c r="DA26" s="210"/>
      <c r="DB26" s="211"/>
      <c r="DC26" s="211"/>
      <c r="DD26" s="211"/>
      <c r="DE26" s="171">
        <v>432</v>
      </c>
      <c r="DF26" s="170">
        <v>26.620370370370374</v>
      </c>
      <c r="DG26" s="170">
        <v>73.379629629629633</v>
      </c>
      <c r="DH26" s="210"/>
      <c r="DI26" s="211"/>
      <c r="DJ26" s="211"/>
      <c r="DK26" s="211"/>
    </row>
    <row r="27" spans="1:115" ht="13.5" customHeight="1" x14ac:dyDescent="0.15">
      <c r="A27" s="21" t="s">
        <v>325</v>
      </c>
      <c r="B27" s="23" t="s">
        <v>17</v>
      </c>
      <c r="C27" s="19" t="s">
        <v>324</v>
      </c>
      <c r="D27" s="193"/>
      <c r="E27" s="194"/>
      <c r="F27" s="194"/>
      <c r="G27" s="194"/>
      <c r="H27" s="194"/>
      <c r="I27" s="194"/>
      <c r="J27" s="194"/>
      <c r="K27" s="194"/>
      <c r="L27" s="195"/>
      <c r="M27" s="194"/>
      <c r="N27" s="194"/>
      <c r="O27" s="194"/>
      <c r="P27" s="194"/>
      <c r="Q27" s="194"/>
      <c r="R27" s="194"/>
      <c r="S27" s="195"/>
      <c r="T27" s="194"/>
      <c r="U27" s="194"/>
      <c r="V27" s="194"/>
      <c r="W27" s="194"/>
      <c r="X27" s="194"/>
      <c r="Y27" s="194"/>
      <c r="Z27" s="195"/>
      <c r="AA27" s="194"/>
      <c r="AB27" s="194"/>
      <c r="AC27" s="194"/>
      <c r="AD27" s="194"/>
      <c r="AE27" s="194"/>
      <c r="AF27" s="194"/>
      <c r="AG27" s="196"/>
      <c r="AH27" s="195"/>
      <c r="AI27" s="194"/>
      <c r="AJ27" s="194"/>
      <c r="AK27" s="194"/>
      <c r="AL27" s="194"/>
      <c r="AM27" s="194"/>
      <c r="AN27" s="194"/>
      <c r="AO27" s="196"/>
      <c r="AP27" s="44">
        <v>822</v>
      </c>
      <c r="AQ27" s="41">
        <v>3.4063260340632602</v>
      </c>
      <c r="AR27" s="46">
        <v>5.7177615571776155</v>
      </c>
      <c r="AS27" s="46">
        <v>6.447688564476886</v>
      </c>
      <c r="AT27" s="46">
        <v>6.6909975669099762</v>
      </c>
      <c r="AU27" s="46">
        <v>5.1094890510948909</v>
      </c>
      <c r="AV27" s="46">
        <v>3.7712895377128954</v>
      </c>
      <c r="AW27" s="46">
        <v>6.0827250608272507</v>
      </c>
      <c r="AX27" s="46">
        <v>6.6909975669099762</v>
      </c>
      <c r="AY27" s="46">
        <v>14.476885644768856</v>
      </c>
      <c r="AZ27" s="46">
        <v>41.605839416058394</v>
      </c>
      <c r="BA27" s="45">
        <v>241690.81654650904</v>
      </c>
      <c r="BB27" s="195"/>
      <c r="BC27" s="194"/>
      <c r="BD27" s="194"/>
      <c r="BE27" s="194"/>
      <c r="BF27" s="194"/>
      <c r="BG27" s="194"/>
      <c r="BH27" s="194"/>
      <c r="BI27" s="198"/>
      <c r="BJ27" s="193"/>
      <c r="BK27" s="194"/>
      <c r="BL27" s="194"/>
      <c r="BM27" s="194"/>
      <c r="BN27" s="194"/>
      <c r="BO27" s="194"/>
      <c r="BP27" s="194"/>
      <c r="BQ27" s="194"/>
      <c r="BR27" s="194"/>
      <c r="BS27" s="194"/>
      <c r="BT27" s="199"/>
      <c r="BU27" s="195"/>
      <c r="BV27" s="194"/>
      <c r="BW27" s="194"/>
      <c r="BX27" s="194"/>
      <c r="BY27" s="194"/>
      <c r="BZ27" s="194"/>
      <c r="CA27" s="194"/>
      <c r="CB27" s="198"/>
      <c r="CC27" s="44">
        <v>25107</v>
      </c>
      <c r="CD27" s="41">
        <v>77.277253355637868</v>
      </c>
      <c r="CE27" s="46">
        <v>7.8145537101206832</v>
      </c>
      <c r="CF27" s="46">
        <v>9.6785756960210296</v>
      </c>
      <c r="CG27" s="46">
        <v>5.2296172382204169</v>
      </c>
      <c r="CH27" s="193"/>
      <c r="CI27" s="197"/>
      <c r="CJ27" s="197"/>
      <c r="CK27" s="197"/>
      <c r="CL27" s="197"/>
      <c r="CM27" s="197"/>
      <c r="CN27" s="195"/>
      <c r="CO27" s="194"/>
      <c r="CP27" s="194"/>
      <c r="CQ27" s="194"/>
      <c r="CR27" s="194"/>
      <c r="CS27" s="194"/>
      <c r="CT27" s="194"/>
      <c r="CU27" s="194"/>
      <c r="CV27" s="194"/>
      <c r="CW27" s="194"/>
      <c r="CX27" s="194"/>
      <c r="CY27" s="194"/>
      <c r="CZ27" s="200"/>
      <c r="DA27" s="44">
        <v>327</v>
      </c>
      <c r="DB27" s="41">
        <v>16.513761467889911</v>
      </c>
      <c r="DC27" s="46">
        <v>60.550458715596335</v>
      </c>
      <c r="DD27" s="46">
        <v>22.935779816513762</v>
      </c>
      <c r="DE27" s="44">
        <v>822</v>
      </c>
      <c r="DF27" s="41">
        <v>43.552311435523116</v>
      </c>
      <c r="DG27" s="46">
        <v>56.447688564476884</v>
      </c>
      <c r="DH27" s="44">
        <v>327</v>
      </c>
      <c r="DI27" s="41">
        <v>26.299694189602445</v>
      </c>
      <c r="DJ27" s="46">
        <v>37.920489296636084</v>
      </c>
      <c r="DK27" s="46">
        <v>35.779816513761467</v>
      </c>
    </row>
    <row r="28" spans="1:115" ht="13.5" customHeight="1" x14ac:dyDescent="0.15">
      <c r="A28" s="21"/>
      <c r="B28" s="20" t="s">
        <v>15</v>
      </c>
      <c r="C28" s="19" t="s">
        <v>323</v>
      </c>
      <c r="D28" s="193"/>
      <c r="E28" s="194"/>
      <c r="F28" s="194"/>
      <c r="G28" s="194"/>
      <c r="H28" s="194"/>
      <c r="I28" s="194"/>
      <c r="J28" s="194"/>
      <c r="K28" s="194"/>
      <c r="L28" s="195"/>
      <c r="M28" s="194"/>
      <c r="N28" s="194"/>
      <c r="O28" s="194"/>
      <c r="P28" s="194"/>
      <c r="Q28" s="194"/>
      <c r="R28" s="194"/>
      <c r="S28" s="195"/>
      <c r="T28" s="194"/>
      <c r="U28" s="194"/>
      <c r="V28" s="194"/>
      <c r="W28" s="194"/>
      <c r="X28" s="194"/>
      <c r="Y28" s="194"/>
      <c r="Z28" s="195"/>
      <c r="AA28" s="194"/>
      <c r="AB28" s="194"/>
      <c r="AC28" s="194"/>
      <c r="AD28" s="194"/>
      <c r="AE28" s="194"/>
      <c r="AF28" s="194"/>
      <c r="AG28" s="196"/>
      <c r="AH28" s="195"/>
      <c r="AI28" s="194"/>
      <c r="AJ28" s="194"/>
      <c r="AK28" s="194"/>
      <c r="AL28" s="194"/>
      <c r="AM28" s="194"/>
      <c r="AN28" s="194"/>
      <c r="AO28" s="196"/>
      <c r="AP28" s="56">
        <v>167</v>
      </c>
      <c r="AQ28" s="41">
        <v>8.9820359281437128</v>
      </c>
      <c r="AR28" s="41">
        <v>12.574850299401197</v>
      </c>
      <c r="AS28" s="41">
        <v>13.17365269461078</v>
      </c>
      <c r="AT28" s="41">
        <v>7.1856287425149699</v>
      </c>
      <c r="AU28" s="41">
        <v>7.1856287425149699</v>
      </c>
      <c r="AV28" s="41">
        <v>2.3952095808383236</v>
      </c>
      <c r="AW28" s="41">
        <v>4.7904191616766472</v>
      </c>
      <c r="AX28" s="41">
        <v>4.1916167664670656</v>
      </c>
      <c r="AY28" s="41">
        <v>4.1916167664670656</v>
      </c>
      <c r="AZ28" s="41">
        <v>35.32934131736527</v>
      </c>
      <c r="BA28" s="44">
        <v>162596.47713305897</v>
      </c>
      <c r="BB28" s="195"/>
      <c r="BC28" s="194"/>
      <c r="BD28" s="194"/>
      <c r="BE28" s="194"/>
      <c r="BF28" s="194"/>
      <c r="BG28" s="194"/>
      <c r="BH28" s="194"/>
      <c r="BI28" s="198"/>
      <c r="BJ28" s="193"/>
      <c r="BK28" s="194"/>
      <c r="BL28" s="194"/>
      <c r="BM28" s="194"/>
      <c r="BN28" s="194"/>
      <c r="BO28" s="194"/>
      <c r="BP28" s="194"/>
      <c r="BQ28" s="194"/>
      <c r="BR28" s="194"/>
      <c r="BS28" s="194"/>
      <c r="BT28" s="199"/>
      <c r="BU28" s="195"/>
      <c r="BV28" s="194"/>
      <c r="BW28" s="194"/>
      <c r="BX28" s="194"/>
      <c r="BY28" s="194"/>
      <c r="BZ28" s="194"/>
      <c r="CA28" s="194"/>
      <c r="CB28" s="198"/>
      <c r="CC28" s="44">
        <v>4231</v>
      </c>
      <c r="CD28" s="41">
        <v>78.113921058851332</v>
      </c>
      <c r="CE28" s="41">
        <v>7.4450484519026237</v>
      </c>
      <c r="CF28" s="41">
        <v>6.4760103994327576</v>
      </c>
      <c r="CG28" s="41">
        <v>7.9650200898132821</v>
      </c>
      <c r="CH28" s="193"/>
      <c r="CI28" s="197"/>
      <c r="CJ28" s="197"/>
      <c r="CK28" s="197"/>
      <c r="CL28" s="197"/>
      <c r="CM28" s="197"/>
      <c r="CN28" s="195"/>
      <c r="CO28" s="194"/>
      <c r="CP28" s="194"/>
      <c r="CQ28" s="194"/>
      <c r="CR28" s="194"/>
      <c r="CS28" s="194"/>
      <c r="CT28" s="194"/>
      <c r="CU28" s="194"/>
      <c r="CV28" s="194"/>
      <c r="CW28" s="194"/>
      <c r="CX28" s="194"/>
      <c r="CY28" s="194"/>
      <c r="CZ28" s="200"/>
      <c r="DA28" s="56">
        <v>46</v>
      </c>
      <c r="DB28" s="41">
        <v>17.391304347826086</v>
      </c>
      <c r="DC28" s="41">
        <v>56.521739130434781</v>
      </c>
      <c r="DD28" s="41">
        <v>26.086956521739129</v>
      </c>
      <c r="DE28" s="44">
        <v>167</v>
      </c>
      <c r="DF28" s="41">
        <v>44.91017964071856</v>
      </c>
      <c r="DG28" s="41">
        <v>55.08982035928144</v>
      </c>
      <c r="DH28" s="56">
        <v>46</v>
      </c>
      <c r="DI28" s="41">
        <v>32.608695652173914</v>
      </c>
      <c r="DJ28" s="41">
        <v>41.304347826086953</v>
      </c>
      <c r="DK28" s="41">
        <v>26.086956521739129</v>
      </c>
    </row>
    <row r="29" spans="1:115" ht="13.5" customHeight="1" x14ac:dyDescent="0.15">
      <c r="A29" s="21"/>
      <c r="B29" s="21"/>
      <c r="C29" s="19" t="s">
        <v>322</v>
      </c>
      <c r="D29" s="193"/>
      <c r="E29" s="194"/>
      <c r="F29" s="194"/>
      <c r="G29" s="194"/>
      <c r="H29" s="194"/>
      <c r="I29" s="194"/>
      <c r="J29" s="194"/>
      <c r="K29" s="194"/>
      <c r="L29" s="195"/>
      <c r="M29" s="194"/>
      <c r="N29" s="194"/>
      <c r="O29" s="194"/>
      <c r="P29" s="194"/>
      <c r="Q29" s="194"/>
      <c r="R29" s="194"/>
      <c r="S29" s="195"/>
      <c r="T29" s="194"/>
      <c r="U29" s="194"/>
      <c r="V29" s="194"/>
      <c r="W29" s="194"/>
      <c r="X29" s="194"/>
      <c r="Y29" s="194"/>
      <c r="Z29" s="195"/>
      <c r="AA29" s="194"/>
      <c r="AB29" s="194"/>
      <c r="AC29" s="194"/>
      <c r="AD29" s="194"/>
      <c r="AE29" s="194"/>
      <c r="AF29" s="194"/>
      <c r="AG29" s="196"/>
      <c r="AH29" s="195"/>
      <c r="AI29" s="194"/>
      <c r="AJ29" s="194"/>
      <c r="AK29" s="194"/>
      <c r="AL29" s="194"/>
      <c r="AM29" s="194"/>
      <c r="AN29" s="194"/>
      <c r="AO29" s="196"/>
      <c r="AP29" s="56">
        <v>624</v>
      </c>
      <c r="AQ29" s="41">
        <v>16.987179487179489</v>
      </c>
      <c r="AR29" s="41">
        <v>13.301282051282051</v>
      </c>
      <c r="AS29" s="41">
        <v>15.384615384615385</v>
      </c>
      <c r="AT29" s="41">
        <v>8.6538461538461533</v>
      </c>
      <c r="AU29" s="41">
        <v>3.5256410256410255</v>
      </c>
      <c r="AV29" s="41">
        <v>1.7628205128205128</v>
      </c>
      <c r="AW29" s="41">
        <v>3.6858974358974361</v>
      </c>
      <c r="AX29" s="41">
        <v>1.1217948717948718</v>
      </c>
      <c r="AY29" s="41">
        <v>1.1217948717948718</v>
      </c>
      <c r="AZ29" s="41">
        <v>34.455128205128204</v>
      </c>
      <c r="BA29" s="44">
        <v>137684.60337526715</v>
      </c>
      <c r="BB29" s="195"/>
      <c r="BC29" s="194"/>
      <c r="BD29" s="194"/>
      <c r="BE29" s="194"/>
      <c r="BF29" s="194"/>
      <c r="BG29" s="194"/>
      <c r="BH29" s="194"/>
      <c r="BI29" s="198"/>
      <c r="BJ29" s="193"/>
      <c r="BK29" s="194"/>
      <c r="BL29" s="194"/>
      <c r="BM29" s="194"/>
      <c r="BN29" s="194"/>
      <c r="BO29" s="194"/>
      <c r="BP29" s="194"/>
      <c r="BQ29" s="194"/>
      <c r="BR29" s="194"/>
      <c r="BS29" s="194"/>
      <c r="BT29" s="199"/>
      <c r="BU29" s="195"/>
      <c r="BV29" s="194"/>
      <c r="BW29" s="194"/>
      <c r="BX29" s="194"/>
      <c r="BY29" s="194"/>
      <c r="BZ29" s="194"/>
      <c r="CA29" s="194"/>
      <c r="CB29" s="198"/>
      <c r="CC29" s="44">
        <v>15263</v>
      </c>
      <c r="CD29" s="41">
        <v>81.733604140732481</v>
      </c>
      <c r="CE29" s="41">
        <v>7.0693834763807901</v>
      </c>
      <c r="CF29" s="41">
        <v>4.3372862477887697</v>
      </c>
      <c r="CG29" s="41">
        <v>6.859726135097949</v>
      </c>
      <c r="CH29" s="193"/>
      <c r="CI29" s="197"/>
      <c r="CJ29" s="197"/>
      <c r="CK29" s="197"/>
      <c r="CL29" s="197"/>
      <c r="CM29" s="197"/>
      <c r="CN29" s="195"/>
      <c r="CO29" s="194"/>
      <c r="CP29" s="194"/>
      <c r="CQ29" s="194"/>
      <c r="CR29" s="194"/>
      <c r="CS29" s="194"/>
      <c r="CT29" s="194"/>
      <c r="CU29" s="194"/>
      <c r="CV29" s="194"/>
      <c r="CW29" s="194"/>
      <c r="CX29" s="194"/>
      <c r="CY29" s="194"/>
      <c r="CZ29" s="200"/>
      <c r="DA29" s="56">
        <v>115</v>
      </c>
      <c r="DB29" s="41">
        <v>10.434782608695652</v>
      </c>
      <c r="DC29" s="41">
        <v>75.65217391304347</v>
      </c>
      <c r="DD29" s="41">
        <v>13.913043478260869</v>
      </c>
      <c r="DE29" s="44">
        <v>624</v>
      </c>
      <c r="DF29" s="41">
        <v>37.339743589743591</v>
      </c>
      <c r="DG29" s="41">
        <v>62.660256410256409</v>
      </c>
      <c r="DH29" s="56">
        <v>115</v>
      </c>
      <c r="DI29" s="41">
        <v>32.173913043478258</v>
      </c>
      <c r="DJ29" s="41">
        <v>26.086956521739129</v>
      </c>
      <c r="DK29" s="41">
        <v>41.739130434782609</v>
      </c>
    </row>
    <row r="30" spans="1:115" ht="13.5" customHeight="1" x14ac:dyDescent="0.15">
      <c r="A30" s="21"/>
      <c r="B30" s="104"/>
      <c r="C30" s="19" t="s">
        <v>321</v>
      </c>
      <c r="D30" s="193"/>
      <c r="E30" s="194"/>
      <c r="F30" s="194"/>
      <c r="G30" s="194"/>
      <c r="H30" s="194"/>
      <c r="I30" s="194"/>
      <c r="J30" s="194"/>
      <c r="K30" s="194"/>
      <c r="L30" s="195"/>
      <c r="M30" s="194"/>
      <c r="N30" s="194"/>
      <c r="O30" s="194"/>
      <c r="P30" s="194"/>
      <c r="Q30" s="194"/>
      <c r="R30" s="194"/>
      <c r="S30" s="195"/>
      <c r="T30" s="194"/>
      <c r="U30" s="194"/>
      <c r="V30" s="194"/>
      <c r="W30" s="194"/>
      <c r="X30" s="194"/>
      <c r="Y30" s="194"/>
      <c r="Z30" s="195"/>
      <c r="AA30" s="194"/>
      <c r="AB30" s="194"/>
      <c r="AC30" s="194"/>
      <c r="AD30" s="194"/>
      <c r="AE30" s="194"/>
      <c r="AF30" s="194"/>
      <c r="AG30" s="196"/>
      <c r="AH30" s="195"/>
      <c r="AI30" s="194"/>
      <c r="AJ30" s="194"/>
      <c r="AK30" s="194"/>
      <c r="AL30" s="194"/>
      <c r="AM30" s="194"/>
      <c r="AN30" s="194"/>
      <c r="AO30" s="196"/>
      <c r="AP30" s="56">
        <v>1275</v>
      </c>
      <c r="AQ30" s="41">
        <v>17.411764705882351</v>
      </c>
      <c r="AR30" s="41">
        <v>11.607843137254902</v>
      </c>
      <c r="AS30" s="41">
        <v>10.588235294117647</v>
      </c>
      <c r="AT30" s="41">
        <v>6.3529411764705879</v>
      </c>
      <c r="AU30" s="41">
        <v>3.607843137254902</v>
      </c>
      <c r="AV30" s="41">
        <v>2.1960784313725492</v>
      </c>
      <c r="AW30" s="41">
        <v>2.4313725490196081</v>
      </c>
      <c r="AX30" s="41">
        <v>2.9019607843137254</v>
      </c>
      <c r="AY30" s="41">
        <v>4.3921568627450984</v>
      </c>
      <c r="AZ30" s="41">
        <v>38.509803921568626</v>
      </c>
      <c r="BA30" s="44">
        <v>148204.89950649816</v>
      </c>
      <c r="BB30" s="195"/>
      <c r="BC30" s="194"/>
      <c r="BD30" s="194"/>
      <c r="BE30" s="194"/>
      <c r="BF30" s="194"/>
      <c r="BG30" s="194"/>
      <c r="BH30" s="194"/>
      <c r="BI30" s="198"/>
      <c r="BJ30" s="193"/>
      <c r="BK30" s="194"/>
      <c r="BL30" s="194"/>
      <c r="BM30" s="194"/>
      <c r="BN30" s="194"/>
      <c r="BO30" s="194"/>
      <c r="BP30" s="194"/>
      <c r="BQ30" s="194"/>
      <c r="BR30" s="194"/>
      <c r="BS30" s="194"/>
      <c r="BT30" s="199"/>
      <c r="BU30" s="195"/>
      <c r="BV30" s="194"/>
      <c r="BW30" s="194"/>
      <c r="BX30" s="194"/>
      <c r="BY30" s="194"/>
      <c r="BZ30" s="194"/>
      <c r="CA30" s="194"/>
      <c r="CB30" s="198"/>
      <c r="CC30" s="44">
        <v>32268</v>
      </c>
      <c r="CD30" s="41">
        <v>83.795091111937523</v>
      </c>
      <c r="CE30" s="41">
        <v>6.7652163133754799</v>
      </c>
      <c r="CF30" s="41">
        <v>5.1382174290318581</v>
      </c>
      <c r="CG30" s="41">
        <v>4.3014751456551386</v>
      </c>
      <c r="CH30" s="193"/>
      <c r="CI30" s="197"/>
      <c r="CJ30" s="197"/>
      <c r="CK30" s="197"/>
      <c r="CL30" s="197"/>
      <c r="CM30" s="197"/>
      <c r="CN30" s="195"/>
      <c r="CO30" s="194"/>
      <c r="CP30" s="194"/>
      <c r="CQ30" s="194"/>
      <c r="CR30" s="194"/>
      <c r="CS30" s="194"/>
      <c r="CT30" s="194"/>
      <c r="CU30" s="194"/>
      <c r="CV30" s="194"/>
      <c r="CW30" s="194"/>
      <c r="CX30" s="194"/>
      <c r="CY30" s="194"/>
      <c r="CZ30" s="200"/>
      <c r="DA30" s="56">
        <v>279</v>
      </c>
      <c r="DB30" s="41">
        <v>10.394265232974909</v>
      </c>
      <c r="DC30" s="41">
        <v>74.193548387096769</v>
      </c>
      <c r="DD30" s="41">
        <v>15.412186379928317</v>
      </c>
      <c r="DE30" s="44">
        <v>1275</v>
      </c>
      <c r="DF30" s="41">
        <v>34.274509803921575</v>
      </c>
      <c r="DG30" s="41">
        <v>65.725490196078425</v>
      </c>
      <c r="DH30" s="56">
        <v>279</v>
      </c>
      <c r="DI30" s="41">
        <v>29.032258064516132</v>
      </c>
      <c r="DJ30" s="41">
        <v>29.390681003584231</v>
      </c>
      <c r="DK30" s="41">
        <v>41.577060931899638</v>
      </c>
    </row>
    <row r="31" spans="1:115" ht="13.5" customHeight="1" x14ac:dyDescent="0.15">
      <c r="A31" s="21"/>
      <c r="B31" s="22"/>
      <c r="C31" s="17" t="s">
        <v>320</v>
      </c>
      <c r="D31" s="193"/>
      <c r="E31" s="194"/>
      <c r="F31" s="194"/>
      <c r="G31" s="194"/>
      <c r="H31" s="194"/>
      <c r="I31" s="194"/>
      <c r="J31" s="194"/>
      <c r="K31" s="194"/>
      <c r="L31" s="195"/>
      <c r="M31" s="194"/>
      <c r="N31" s="194"/>
      <c r="O31" s="194"/>
      <c r="P31" s="194"/>
      <c r="Q31" s="194"/>
      <c r="R31" s="194"/>
      <c r="S31" s="195"/>
      <c r="T31" s="194"/>
      <c r="U31" s="194"/>
      <c r="V31" s="194"/>
      <c r="W31" s="194"/>
      <c r="X31" s="194"/>
      <c r="Y31" s="194"/>
      <c r="Z31" s="195"/>
      <c r="AA31" s="194"/>
      <c r="AB31" s="194"/>
      <c r="AC31" s="194"/>
      <c r="AD31" s="194"/>
      <c r="AE31" s="194"/>
      <c r="AF31" s="194"/>
      <c r="AG31" s="196"/>
      <c r="AH31" s="195"/>
      <c r="AI31" s="194"/>
      <c r="AJ31" s="194"/>
      <c r="AK31" s="194"/>
      <c r="AL31" s="194"/>
      <c r="AM31" s="194"/>
      <c r="AN31" s="194"/>
      <c r="AO31" s="196"/>
      <c r="AP31" s="18">
        <v>228</v>
      </c>
      <c r="AQ31" s="39">
        <v>29.82456140350877</v>
      </c>
      <c r="AR31" s="39">
        <v>14.912280701754385</v>
      </c>
      <c r="AS31" s="39">
        <v>7.8947368421052628</v>
      </c>
      <c r="AT31" s="39">
        <v>5.2631578947368416</v>
      </c>
      <c r="AU31" s="39">
        <v>1.7543859649122806</v>
      </c>
      <c r="AV31" s="39">
        <v>1.3157894736842104</v>
      </c>
      <c r="AW31" s="39">
        <v>0.43859649122807015</v>
      </c>
      <c r="AX31" s="39">
        <v>0.8771929824561403</v>
      </c>
      <c r="AY31" s="39">
        <v>1.3157894736842104</v>
      </c>
      <c r="AZ31" s="39">
        <v>36.403508771929829</v>
      </c>
      <c r="BA31" s="43">
        <v>115264.692974982</v>
      </c>
      <c r="BB31" s="195"/>
      <c r="BC31" s="194"/>
      <c r="BD31" s="194"/>
      <c r="BE31" s="194"/>
      <c r="BF31" s="194"/>
      <c r="BG31" s="194"/>
      <c r="BH31" s="194"/>
      <c r="BI31" s="198"/>
      <c r="BJ31" s="193"/>
      <c r="BK31" s="194"/>
      <c r="BL31" s="194"/>
      <c r="BM31" s="194"/>
      <c r="BN31" s="194"/>
      <c r="BO31" s="194"/>
      <c r="BP31" s="194"/>
      <c r="BQ31" s="194"/>
      <c r="BR31" s="194"/>
      <c r="BS31" s="194"/>
      <c r="BT31" s="199"/>
      <c r="BU31" s="195"/>
      <c r="BV31" s="194"/>
      <c r="BW31" s="194"/>
      <c r="BX31" s="194"/>
      <c r="BY31" s="194"/>
      <c r="BZ31" s="194"/>
      <c r="CA31" s="194"/>
      <c r="CB31" s="198"/>
      <c r="CC31" s="43">
        <v>4453</v>
      </c>
      <c r="CD31" s="39">
        <v>86.615764653042888</v>
      </c>
      <c r="CE31" s="39">
        <v>4.4239838311250841</v>
      </c>
      <c r="CF31" s="39">
        <v>2.5600718616662923</v>
      </c>
      <c r="CG31" s="39">
        <v>6.4001796541657319</v>
      </c>
      <c r="CH31" s="193"/>
      <c r="CI31" s="197"/>
      <c r="CJ31" s="197"/>
      <c r="CK31" s="197"/>
      <c r="CL31" s="197"/>
      <c r="CM31" s="197"/>
      <c r="CN31" s="195"/>
      <c r="CO31" s="194"/>
      <c r="CP31" s="194"/>
      <c r="CQ31" s="194"/>
      <c r="CR31" s="194"/>
      <c r="CS31" s="194"/>
      <c r="CT31" s="194"/>
      <c r="CU31" s="194"/>
      <c r="CV31" s="194"/>
      <c r="CW31" s="194"/>
      <c r="CX31" s="194"/>
      <c r="CY31" s="194"/>
      <c r="CZ31" s="200"/>
      <c r="DA31" s="18">
        <v>36</v>
      </c>
      <c r="DB31" s="39">
        <v>5.5555555555555554</v>
      </c>
      <c r="DC31" s="39">
        <v>80.555555555555557</v>
      </c>
      <c r="DD31" s="39">
        <v>13.888888888888889</v>
      </c>
      <c r="DE31" s="43">
        <v>228</v>
      </c>
      <c r="DF31" s="39">
        <v>27.192982456140353</v>
      </c>
      <c r="DG31" s="39">
        <v>72.807017543859658</v>
      </c>
      <c r="DH31" s="18">
        <v>36</v>
      </c>
      <c r="DI31" s="39">
        <v>11.111111111111111</v>
      </c>
      <c r="DJ31" s="39">
        <v>19.444444444444446</v>
      </c>
      <c r="DK31" s="39">
        <v>69.444444444444443</v>
      </c>
    </row>
    <row r="32" spans="1:115" ht="13.5" customHeight="1" x14ac:dyDescent="0.15">
      <c r="A32" s="21"/>
      <c r="B32" s="20" t="s">
        <v>12</v>
      </c>
      <c r="C32" s="19" t="s">
        <v>324</v>
      </c>
      <c r="D32" s="193"/>
      <c r="E32" s="194"/>
      <c r="F32" s="194"/>
      <c r="G32" s="194"/>
      <c r="H32" s="194"/>
      <c r="I32" s="194"/>
      <c r="J32" s="194"/>
      <c r="K32" s="194"/>
      <c r="L32" s="195"/>
      <c r="M32" s="194"/>
      <c r="N32" s="194"/>
      <c r="O32" s="194"/>
      <c r="P32" s="194"/>
      <c r="Q32" s="194"/>
      <c r="R32" s="194"/>
      <c r="S32" s="195"/>
      <c r="T32" s="194"/>
      <c r="U32" s="194"/>
      <c r="V32" s="194"/>
      <c r="W32" s="194"/>
      <c r="X32" s="194"/>
      <c r="Y32" s="194"/>
      <c r="Z32" s="195"/>
      <c r="AA32" s="194"/>
      <c r="AB32" s="194"/>
      <c r="AC32" s="194"/>
      <c r="AD32" s="194"/>
      <c r="AE32" s="194"/>
      <c r="AF32" s="194"/>
      <c r="AG32" s="196"/>
      <c r="AH32" s="195"/>
      <c r="AI32" s="194"/>
      <c r="AJ32" s="194"/>
      <c r="AK32" s="194"/>
      <c r="AL32" s="194"/>
      <c r="AM32" s="194"/>
      <c r="AN32" s="194"/>
      <c r="AO32" s="196"/>
      <c r="AP32" s="56">
        <v>305</v>
      </c>
      <c r="AQ32" s="41">
        <v>0</v>
      </c>
      <c r="AR32" s="41">
        <v>1.639344262295082</v>
      </c>
      <c r="AS32" s="41">
        <v>1.3114754098360655</v>
      </c>
      <c r="AT32" s="41">
        <v>3.278688524590164</v>
      </c>
      <c r="AU32" s="41">
        <v>3.9344262295081971</v>
      </c>
      <c r="AV32" s="41">
        <v>1.9672131147540985</v>
      </c>
      <c r="AW32" s="41">
        <v>8.8524590163934427</v>
      </c>
      <c r="AX32" s="41">
        <v>16.065573770491802</v>
      </c>
      <c r="AY32" s="41">
        <v>33.770491803278688</v>
      </c>
      <c r="AZ32" s="41">
        <v>29.180327868852459</v>
      </c>
      <c r="BA32" s="44">
        <v>337457.08313399355</v>
      </c>
      <c r="BB32" s="195"/>
      <c r="BC32" s="194"/>
      <c r="BD32" s="194"/>
      <c r="BE32" s="194"/>
      <c r="BF32" s="194"/>
      <c r="BG32" s="194"/>
      <c r="BH32" s="194"/>
      <c r="BI32" s="198"/>
      <c r="BJ32" s="193"/>
      <c r="BK32" s="194"/>
      <c r="BL32" s="194"/>
      <c r="BM32" s="194"/>
      <c r="BN32" s="194"/>
      <c r="BO32" s="194"/>
      <c r="BP32" s="194"/>
      <c r="BQ32" s="194"/>
      <c r="BR32" s="194"/>
      <c r="BS32" s="194"/>
      <c r="BT32" s="199"/>
      <c r="BU32" s="195"/>
      <c r="BV32" s="194"/>
      <c r="BW32" s="194"/>
      <c r="BX32" s="194"/>
      <c r="BY32" s="194"/>
      <c r="BZ32" s="194"/>
      <c r="CA32" s="194"/>
      <c r="CB32" s="198"/>
      <c r="CC32" s="44">
        <v>11754</v>
      </c>
      <c r="CD32" s="41">
        <v>73.906755147183929</v>
      </c>
      <c r="CE32" s="41">
        <v>9.6052407690998809</v>
      </c>
      <c r="CF32" s="41">
        <v>14.607793091713459</v>
      </c>
      <c r="CG32" s="41">
        <v>1.8802109920027226</v>
      </c>
      <c r="CH32" s="193"/>
      <c r="CI32" s="197"/>
      <c r="CJ32" s="197"/>
      <c r="CK32" s="197"/>
      <c r="CL32" s="197"/>
      <c r="CM32" s="197"/>
      <c r="CN32" s="195"/>
      <c r="CO32" s="194"/>
      <c r="CP32" s="194"/>
      <c r="CQ32" s="194"/>
      <c r="CR32" s="194"/>
      <c r="CS32" s="194"/>
      <c r="CT32" s="194"/>
      <c r="CU32" s="194"/>
      <c r="CV32" s="194"/>
      <c r="CW32" s="194"/>
      <c r="CX32" s="194"/>
      <c r="CY32" s="194"/>
      <c r="CZ32" s="200"/>
      <c r="DA32" s="56">
        <v>305</v>
      </c>
      <c r="DB32" s="41">
        <v>15.409836065573771</v>
      </c>
      <c r="DC32" s="41">
        <v>60</v>
      </c>
      <c r="DD32" s="41">
        <v>24.590163934426229</v>
      </c>
      <c r="DE32" s="44">
        <v>305</v>
      </c>
      <c r="DF32" s="41">
        <v>63.934426229508205</v>
      </c>
      <c r="DG32" s="41">
        <v>36.065573770491802</v>
      </c>
      <c r="DH32" s="56">
        <v>305</v>
      </c>
      <c r="DI32" s="41">
        <v>26.229508196721312</v>
      </c>
      <c r="DJ32" s="41">
        <v>37.704918032786885</v>
      </c>
      <c r="DK32" s="41">
        <v>36.065573770491802</v>
      </c>
    </row>
    <row r="33" spans="1:115" ht="13.5" customHeight="1" x14ac:dyDescent="0.15">
      <c r="A33" s="21"/>
      <c r="B33" s="20" t="s">
        <v>10</v>
      </c>
      <c r="C33" s="19" t="s">
        <v>323</v>
      </c>
      <c r="D33" s="193"/>
      <c r="E33" s="194"/>
      <c r="F33" s="194"/>
      <c r="G33" s="194"/>
      <c r="H33" s="194"/>
      <c r="I33" s="194"/>
      <c r="J33" s="194"/>
      <c r="K33" s="194"/>
      <c r="L33" s="195"/>
      <c r="M33" s="194"/>
      <c r="N33" s="194"/>
      <c r="O33" s="194"/>
      <c r="P33" s="194"/>
      <c r="Q33" s="194"/>
      <c r="R33" s="194"/>
      <c r="S33" s="195"/>
      <c r="T33" s="194"/>
      <c r="U33" s="194"/>
      <c r="V33" s="194"/>
      <c r="W33" s="194"/>
      <c r="X33" s="194"/>
      <c r="Y33" s="194"/>
      <c r="Z33" s="195"/>
      <c r="AA33" s="194"/>
      <c r="AB33" s="194"/>
      <c r="AC33" s="194"/>
      <c r="AD33" s="194"/>
      <c r="AE33" s="194"/>
      <c r="AF33" s="194"/>
      <c r="AG33" s="196"/>
      <c r="AH33" s="195"/>
      <c r="AI33" s="194"/>
      <c r="AJ33" s="194"/>
      <c r="AK33" s="194"/>
      <c r="AL33" s="194"/>
      <c r="AM33" s="194"/>
      <c r="AN33" s="194"/>
      <c r="AO33" s="196"/>
      <c r="AP33" s="56">
        <v>40</v>
      </c>
      <c r="AQ33" s="41">
        <v>0</v>
      </c>
      <c r="AR33" s="41">
        <v>2.5</v>
      </c>
      <c r="AS33" s="41">
        <v>0</v>
      </c>
      <c r="AT33" s="41">
        <v>10</v>
      </c>
      <c r="AU33" s="41">
        <v>10</v>
      </c>
      <c r="AV33" s="41">
        <v>5</v>
      </c>
      <c r="AW33" s="41">
        <v>7.5</v>
      </c>
      <c r="AX33" s="41">
        <v>15</v>
      </c>
      <c r="AY33" s="41">
        <v>15</v>
      </c>
      <c r="AZ33" s="41">
        <v>35</v>
      </c>
      <c r="BA33" s="44">
        <v>246739.48621082617</v>
      </c>
      <c r="BB33" s="195"/>
      <c r="BC33" s="194"/>
      <c r="BD33" s="194"/>
      <c r="BE33" s="194"/>
      <c r="BF33" s="194"/>
      <c r="BG33" s="194"/>
      <c r="BH33" s="194"/>
      <c r="BI33" s="198"/>
      <c r="BJ33" s="193"/>
      <c r="BK33" s="194"/>
      <c r="BL33" s="194"/>
      <c r="BM33" s="194"/>
      <c r="BN33" s="194"/>
      <c r="BO33" s="194"/>
      <c r="BP33" s="194"/>
      <c r="BQ33" s="194"/>
      <c r="BR33" s="194"/>
      <c r="BS33" s="194"/>
      <c r="BT33" s="199"/>
      <c r="BU33" s="195"/>
      <c r="BV33" s="194"/>
      <c r="BW33" s="194"/>
      <c r="BX33" s="194"/>
      <c r="BY33" s="194"/>
      <c r="BZ33" s="194"/>
      <c r="CA33" s="194"/>
      <c r="CB33" s="198"/>
      <c r="CC33" s="44">
        <v>1558</v>
      </c>
      <c r="CD33" s="41">
        <v>79.91014120667522</v>
      </c>
      <c r="CE33" s="41">
        <v>9.3709884467265727</v>
      </c>
      <c r="CF33" s="41">
        <v>10.590500641848525</v>
      </c>
      <c r="CG33" s="41">
        <v>0.12836970474967907</v>
      </c>
      <c r="CH33" s="193"/>
      <c r="CI33" s="197"/>
      <c r="CJ33" s="197"/>
      <c r="CK33" s="197"/>
      <c r="CL33" s="197"/>
      <c r="CM33" s="197"/>
      <c r="CN33" s="195"/>
      <c r="CO33" s="194"/>
      <c r="CP33" s="194"/>
      <c r="CQ33" s="194"/>
      <c r="CR33" s="194"/>
      <c r="CS33" s="194"/>
      <c r="CT33" s="194"/>
      <c r="CU33" s="194"/>
      <c r="CV33" s="194"/>
      <c r="CW33" s="194"/>
      <c r="CX33" s="194"/>
      <c r="CY33" s="194"/>
      <c r="CZ33" s="200"/>
      <c r="DA33" s="56">
        <v>40</v>
      </c>
      <c r="DB33" s="41">
        <v>17.5</v>
      </c>
      <c r="DC33" s="41">
        <v>57.499999999999993</v>
      </c>
      <c r="DD33" s="41">
        <v>25</v>
      </c>
      <c r="DE33" s="44">
        <v>40</v>
      </c>
      <c r="DF33" s="41">
        <v>75</v>
      </c>
      <c r="DG33" s="41">
        <v>25</v>
      </c>
      <c r="DH33" s="56">
        <v>40</v>
      </c>
      <c r="DI33" s="41">
        <v>32.5</v>
      </c>
      <c r="DJ33" s="41">
        <v>42.5</v>
      </c>
      <c r="DK33" s="41">
        <v>25</v>
      </c>
    </row>
    <row r="34" spans="1:115" ht="13.5" customHeight="1" x14ac:dyDescent="0.15">
      <c r="A34" s="21"/>
      <c r="B34" s="20" t="s">
        <v>8</v>
      </c>
      <c r="C34" s="19" t="s">
        <v>322</v>
      </c>
      <c r="D34" s="193"/>
      <c r="E34" s="194"/>
      <c r="F34" s="194"/>
      <c r="G34" s="194"/>
      <c r="H34" s="194"/>
      <c r="I34" s="194"/>
      <c r="J34" s="194"/>
      <c r="K34" s="194"/>
      <c r="L34" s="195"/>
      <c r="M34" s="194"/>
      <c r="N34" s="194"/>
      <c r="O34" s="194"/>
      <c r="P34" s="194"/>
      <c r="Q34" s="194"/>
      <c r="R34" s="194"/>
      <c r="S34" s="195"/>
      <c r="T34" s="194"/>
      <c r="U34" s="194"/>
      <c r="V34" s="194"/>
      <c r="W34" s="194"/>
      <c r="X34" s="194"/>
      <c r="Y34" s="194"/>
      <c r="Z34" s="195"/>
      <c r="AA34" s="194"/>
      <c r="AB34" s="194"/>
      <c r="AC34" s="194"/>
      <c r="AD34" s="194"/>
      <c r="AE34" s="194"/>
      <c r="AF34" s="194"/>
      <c r="AG34" s="196"/>
      <c r="AH34" s="195"/>
      <c r="AI34" s="194"/>
      <c r="AJ34" s="194"/>
      <c r="AK34" s="194"/>
      <c r="AL34" s="194"/>
      <c r="AM34" s="194"/>
      <c r="AN34" s="194"/>
      <c r="AO34" s="196"/>
      <c r="AP34" s="56">
        <v>104</v>
      </c>
      <c r="AQ34" s="41">
        <v>2.8846153846153846</v>
      </c>
      <c r="AR34" s="41">
        <v>6.7307692307692308</v>
      </c>
      <c r="AS34" s="41">
        <v>6.7307692307692308</v>
      </c>
      <c r="AT34" s="41">
        <v>14.423076923076922</v>
      </c>
      <c r="AU34" s="41">
        <v>3.8461538461538463</v>
      </c>
      <c r="AV34" s="41">
        <v>4.8076923076923084</v>
      </c>
      <c r="AW34" s="41">
        <v>12.5</v>
      </c>
      <c r="AX34" s="41">
        <v>5.7692307692307692</v>
      </c>
      <c r="AY34" s="41">
        <v>6.7307692307692308</v>
      </c>
      <c r="AZ34" s="41">
        <v>35.57692307692308</v>
      </c>
      <c r="BA34" s="44">
        <v>223892.17582812326</v>
      </c>
      <c r="BB34" s="195"/>
      <c r="BC34" s="194"/>
      <c r="BD34" s="194"/>
      <c r="BE34" s="194"/>
      <c r="BF34" s="194"/>
      <c r="BG34" s="194"/>
      <c r="BH34" s="194"/>
      <c r="BI34" s="198"/>
      <c r="BJ34" s="193"/>
      <c r="BK34" s="194"/>
      <c r="BL34" s="194"/>
      <c r="BM34" s="194"/>
      <c r="BN34" s="194"/>
      <c r="BO34" s="194"/>
      <c r="BP34" s="194"/>
      <c r="BQ34" s="194"/>
      <c r="BR34" s="194"/>
      <c r="BS34" s="194"/>
      <c r="BT34" s="199"/>
      <c r="BU34" s="195"/>
      <c r="BV34" s="194"/>
      <c r="BW34" s="194"/>
      <c r="BX34" s="194"/>
      <c r="BY34" s="194"/>
      <c r="BZ34" s="194"/>
      <c r="CA34" s="194"/>
      <c r="CB34" s="198"/>
      <c r="CC34" s="44">
        <v>3983</v>
      </c>
      <c r="CD34" s="41">
        <v>76.600552347476778</v>
      </c>
      <c r="CE34" s="41">
        <v>9.6158674366055745</v>
      </c>
      <c r="CF34" s="41">
        <v>7.7328646748681891</v>
      </c>
      <c r="CG34" s="41">
        <v>6.0507155410494606</v>
      </c>
      <c r="CH34" s="193"/>
      <c r="CI34" s="197"/>
      <c r="CJ34" s="197"/>
      <c r="CK34" s="197"/>
      <c r="CL34" s="197"/>
      <c r="CM34" s="197"/>
      <c r="CN34" s="195"/>
      <c r="CO34" s="194"/>
      <c r="CP34" s="194"/>
      <c r="CQ34" s="194"/>
      <c r="CR34" s="194"/>
      <c r="CS34" s="194"/>
      <c r="CT34" s="194"/>
      <c r="CU34" s="194"/>
      <c r="CV34" s="194"/>
      <c r="CW34" s="194"/>
      <c r="CX34" s="194"/>
      <c r="CY34" s="194"/>
      <c r="CZ34" s="200"/>
      <c r="DA34" s="56">
        <v>104</v>
      </c>
      <c r="DB34" s="41">
        <v>11.538461538461538</v>
      </c>
      <c r="DC34" s="41">
        <v>74.038461538461547</v>
      </c>
      <c r="DD34" s="41">
        <v>14.423076923076922</v>
      </c>
      <c r="DE34" s="44">
        <v>104</v>
      </c>
      <c r="DF34" s="41">
        <v>61.53846153846154</v>
      </c>
      <c r="DG34" s="41">
        <v>38.461538461538467</v>
      </c>
      <c r="DH34" s="56">
        <v>104</v>
      </c>
      <c r="DI34" s="41">
        <v>33.653846153846153</v>
      </c>
      <c r="DJ34" s="41">
        <v>27.884615384615387</v>
      </c>
      <c r="DK34" s="41">
        <v>38.461538461538467</v>
      </c>
    </row>
    <row r="35" spans="1:115" ht="13.5" customHeight="1" x14ac:dyDescent="0.15">
      <c r="A35" s="21"/>
      <c r="B35" s="104"/>
      <c r="C35" s="19" t="s">
        <v>321</v>
      </c>
      <c r="D35" s="193"/>
      <c r="E35" s="194"/>
      <c r="F35" s="194"/>
      <c r="G35" s="194"/>
      <c r="H35" s="194"/>
      <c r="I35" s="194"/>
      <c r="J35" s="194"/>
      <c r="K35" s="194"/>
      <c r="L35" s="195"/>
      <c r="M35" s="194"/>
      <c r="N35" s="194"/>
      <c r="O35" s="194"/>
      <c r="P35" s="194"/>
      <c r="Q35" s="194"/>
      <c r="R35" s="194"/>
      <c r="S35" s="195"/>
      <c r="T35" s="194"/>
      <c r="U35" s="194"/>
      <c r="V35" s="194"/>
      <c r="W35" s="194"/>
      <c r="X35" s="194"/>
      <c r="Y35" s="194"/>
      <c r="Z35" s="195"/>
      <c r="AA35" s="194"/>
      <c r="AB35" s="194"/>
      <c r="AC35" s="194"/>
      <c r="AD35" s="194"/>
      <c r="AE35" s="194"/>
      <c r="AF35" s="194"/>
      <c r="AG35" s="196"/>
      <c r="AH35" s="195"/>
      <c r="AI35" s="194"/>
      <c r="AJ35" s="194"/>
      <c r="AK35" s="194"/>
      <c r="AL35" s="194"/>
      <c r="AM35" s="194"/>
      <c r="AN35" s="194"/>
      <c r="AO35" s="196"/>
      <c r="AP35" s="56">
        <v>245</v>
      </c>
      <c r="AQ35" s="41">
        <v>5.3061224489795915</v>
      </c>
      <c r="AR35" s="41">
        <v>4.0816326530612246</v>
      </c>
      <c r="AS35" s="41">
        <v>4.8979591836734695</v>
      </c>
      <c r="AT35" s="41">
        <v>6.9387755102040813</v>
      </c>
      <c r="AU35" s="41">
        <v>4.4897959183673466</v>
      </c>
      <c r="AV35" s="41">
        <v>4.0816326530612246</v>
      </c>
      <c r="AW35" s="41">
        <v>7.3469387755102051</v>
      </c>
      <c r="AX35" s="41">
        <v>11.836734693877551</v>
      </c>
      <c r="AY35" s="41">
        <v>18.367346938775512</v>
      </c>
      <c r="AZ35" s="41">
        <v>32.653061224489797</v>
      </c>
      <c r="BA35" s="44">
        <v>241641.21200737965</v>
      </c>
      <c r="BB35" s="195"/>
      <c r="BC35" s="194"/>
      <c r="BD35" s="194"/>
      <c r="BE35" s="194"/>
      <c r="BF35" s="194"/>
      <c r="BG35" s="194"/>
      <c r="BH35" s="194"/>
      <c r="BI35" s="198"/>
      <c r="BJ35" s="193"/>
      <c r="BK35" s="194"/>
      <c r="BL35" s="194"/>
      <c r="BM35" s="194"/>
      <c r="BN35" s="194"/>
      <c r="BO35" s="194"/>
      <c r="BP35" s="194"/>
      <c r="BQ35" s="194"/>
      <c r="BR35" s="194"/>
      <c r="BS35" s="194"/>
      <c r="BT35" s="199"/>
      <c r="BU35" s="195"/>
      <c r="BV35" s="194"/>
      <c r="BW35" s="194"/>
      <c r="BX35" s="194"/>
      <c r="BY35" s="194"/>
      <c r="BZ35" s="194"/>
      <c r="CA35" s="194"/>
      <c r="CB35" s="198"/>
      <c r="CC35" s="44">
        <v>9752</v>
      </c>
      <c r="CD35" s="41">
        <v>78.650533223954056</v>
      </c>
      <c r="CE35" s="41">
        <v>9.9876948318293692</v>
      </c>
      <c r="CF35" s="41">
        <v>8.9622641509433958</v>
      </c>
      <c r="CG35" s="41">
        <v>2.3995077932731745</v>
      </c>
      <c r="CH35" s="193"/>
      <c r="CI35" s="197"/>
      <c r="CJ35" s="197"/>
      <c r="CK35" s="197"/>
      <c r="CL35" s="197"/>
      <c r="CM35" s="197"/>
      <c r="CN35" s="195"/>
      <c r="CO35" s="194"/>
      <c r="CP35" s="194"/>
      <c r="CQ35" s="194"/>
      <c r="CR35" s="194"/>
      <c r="CS35" s="194"/>
      <c r="CT35" s="194"/>
      <c r="CU35" s="194"/>
      <c r="CV35" s="194"/>
      <c r="CW35" s="194"/>
      <c r="CX35" s="194"/>
      <c r="CY35" s="194"/>
      <c r="CZ35" s="200"/>
      <c r="DA35" s="56">
        <v>245</v>
      </c>
      <c r="DB35" s="41">
        <v>10.204081632653061</v>
      </c>
      <c r="DC35" s="41">
        <v>72.244897959183675</v>
      </c>
      <c r="DD35" s="41">
        <v>17.551020408163264</v>
      </c>
      <c r="DE35" s="44">
        <v>245</v>
      </c>
      <c r="DF35" s="41">
        <v>60</v>
      </c>
      <c r="DG35" s="41">
        <v>40</v>
      </c>
      <c r="DH35" s="56">
        <v>245</v>
      </c>
      <c r="DI35" s="41">
        <v>28.163265306122447</v>
      </c>
      <c r="DJ35" s="41">
        <v>31.836734693877549</v>
      </c>
      <c r="DK35" s="41">
        <v>40</v>
      </c>
    </row>
    <row r="36" spans="1:115" ht="13.5" customHeight="1" x14ac:dyDescent="0.15">
      <c r="A36" s="21"/>
      <c r="B36" s="22"/>
      <c r="C36" s="17" t="s">
        <v>320</v>
      </c>
      <c r="D36" s="193"/>
      <c r="E36" s="194"/>
      <c r="F36" s="194"/>
      <c r="G36" s="194"/>
      <c r="H36" s="194"/>
      <c r="I36" s="194"/>
      <c r="J36" s="194"/>
      <c r="K36" s="194"/>
      <c r="L36" s="195"/>
      <c r="M36" s="194"/>
      <c r="N36" s="194"/>
      <c r="O36" s="194"/>
      <c r="P36" s="194"/>
      <c r="Q36" s="194"/>
      <c r="R36" s="194"/>
      <c r="S36" s="195"/>
      <c r="T36" s="194"/>
      <c r="U36" s="194"/>
      <c r="V36" s="194"/>
      <c r="W36" s="194"/>
      <c r="X36" s="194"/>
      <c r="Y36" s="194"/>
      <c r="Z36" s="195"/>
      <c r="AA36" s="194"/>
      <c r="AB36" s="194"/>
      <c r="AC36" s="194"/>
      <c r="AD36" s="194"/>
      <c r="AE36" s="194"/>
      <c r="AF36" s="194"/>
      <c r="AG36" s="196"/>
      <c r="AH36" s="195"/>
      <c r="AI36" s="194"/>
      <c r="AJ36" s="194"/>
      <c r="AK36" s="194"/>
      <c r="AL36" s="194"/>
      <c r="AM36" s="194"/>
      <c r="AN36" s="194"/>
      <c r="AO36" s="196"/>
      <c r="AP36" s="18">
        <v>32</v>
      </c>
      <c r="AQ36" s="39">
        <v>28.125</v>
      </c>
      <c r="AR36" s="39">
        <v>9.375</v>
      </c>
      <c r="AS36" s="39">
        <v>0</v>
      </c>
      <c r="AT36" s="39">
        <v>18.75</v>
      </c>
      <c r="AU36" s="39">
        <v>3.125</v>
      </c>
      <c r="AV36" s="39">
        <v>3.125</v>
      </c>
      <c r="AW36" s="39">
        <v>0</v>
      </c>
      <c r="AX36" s="39">
        <v>3.125</v>
      </c>
      <c r="AY36" s="39">
        <v>6.25</v>
      </c>
      <c r="AZ36" s="39">
        <v>28.125</v>
      </c>
      <c r="BA36" s="43">
        <v>152643.35357243652</v>
      </c>
      <c r="BB36" s="195"/>
      <c r="BC36" s="194"/>
      <c r="BD36" s="194"/>
      <c r="BE36" s="194"/>
      <c r="BF36" s="194"/>
      <c r="BG36" s="194"/>
      <c r="BH36" s="194"/>
      <c r="BI36" s="198"/>
      <c r="BJ36" s="193"/>
      <c r="BK36" s="194"/>
      <c r="BL36" s="194"/>
      <c r="BM36" s="194"/>
      <c r="BN36" s="194"/>
      <c r="BO36" s="194"/>
      <c r="BP36" s="194"/>
      <c r="BQ36" s="194"/>
      <c r="BR36" s="194"/>
      <c r="BS36" s="194"/>
      <c r="BT36" s="199"/>
      <c r="BU36" s="195"/>
      <c r="BV36" s="194"/>
      <c r="BW36" s="194"/>
      <c r="BX36" s="194"/>
      <c r="BY36" s="194"/>
      <c r="BZ36" s="194"/>
      <c r="CA36" s="194"/>
      <c r="CB36" s="198"/>
      <c r="CC36" s="43">
        <v>1086</v>
      </c>
      <c r="CD36" s="39">
        <v>84.069981583793734</v>
      </c>
      <c r="CE36" s="39">
        <v>5.2486187845303869</v>
      </c>
      <c r="CF36" s="39">
        <v>3.3149171270718232</v>
      </c>
      <c r="CG36" s="39">
        <v>7.3664825046040523</v>
      </c>
      <c r="CH36" s="193"/>
      <c r="CI36" s="197"/>
      <c r="CJ36" s="197"/>
      <c r="CK36" s="197"/>
      <c r="CL36" s="197"/>
      <c r="CM36" s="197"/>
      <c r="CN36" s="195"/>
      <c r="CO36" s="194"/>
      <c r="CP36" s="194"/>
      <c r="CQ36" s="194"/>
      <c r="CR36" s="194"/>
      <c r="CS36" s="194"/>
      <c r="CT36" s="194"/>
      <c r="CU36" s="194"/>
      <c r="CV36" s="194"/>
      <c r="CW36" s="194"/>
      <c r="CX36" s="194"/>
      <c r="CY36" s="194"/>
      <c r="CZ36" s="200"/>
      <c r="DA36" s="18">
        <v>32</v>
      </c>
      <c r="DB36" s="39">
        <v>6.25</v>
      </c>
      <c r="DC36" s="39">
        <v>78.125</v>
      </c>
      <c r="DD36" s="39">
        <v>15.625</v>
      </c>
      <c r="DE36" s="43">
        <v>32</v>
      </c>
      <c r="DF36" s="39">
        <v>28.125</v>
      </c>
      <c r="DG36" s="39">
        <v>71.875</v>
      </c>
      <c r="DH36" s="18">
        <v>32</v>
      </c>
      <c r="DI36" s="39">
        <v>9.375</v>
      </c>
      <c r="DJ36" s="39">
        <v>18.75</v>
      </c>
      <c r="DK36" s="39">
        <v>71.875</v>
      </c>
    </row>
    <row r="37" spans="1:115" ht="13.5" customHeight="1" x14ac:dyDescent="0.15">
      <c r="A37" s="21"/>
      <c r="B37" s="23" t="s">
        <v>28</v>
      </c>
      <c r="C37" s="19" t="s">
        <v>324</v>
      </c>
      <c r="D37" s="193"/>
      <c r="E37" s="194"/>
      <c r="F37" s="194"/>
      <c r="G37" s="194"/>
      <c r="H37" s="194"/>
      <c r="I37" s="194"/>
      <c r="J37" s="194"/>
      <c r="K37" s="194"/>
      <c r="L37" s="195"/>
      <c r="M37" s="194"/>
      <c r="N37" s="194"/>
      <c r="O37" s="194"/>
      <c r="P37" s="194"/>
      <c r="Q37" s="194"/>
      <c r="R37" s="194"/>
      <c r="S37" s="195"/>
      <c r="T37" s="194"/>
      <c r="U37" s="194"/>
      <c r="V37" s="194"/>
      <c r="W37" s="194"/>
      <c r="X37" s="194"/>
      <c r="Y37" s="194"/>
      <c r="Z37" s="195"/>
      <c r="AA37" s="194"/>
      <c r="AB37" s="194"/>
      <c r="AC37" s="194"/>
      <c r="AD37" s="194"/>
      <c r="AE37" s="194"/>
      <c r="AF37" s="194"/>
      <c r="AG37" s="196"/>
      <c r="AH37" s="195"/>
      <c r="AI37" s="194"/>
      <c r="AJ37" s="194"/>
      <c r="AK37" s="194"/>
      <c r="AL37" s="194"/>
      <c r="AM37" s="194"/>
      <c r="AN37" s="194"/>
      <c r="AO37" s="196"/>
      <c r="AP37" s="56">
        <v>239</v>
      </c>
      <c r="AQ37" s="41">
        <v>10.0418410041841</v>
      </c>
      <c r="AR37" s="41">
        <v>12.552301255230125</v>
      </c>
      <c r="AS37" s="41">
        <v>7.5313807531380759</v>
      </c>
      <c r="AT37" s="41">
        <v>5.02092050209205</v>
      </c>
      <c r="AU37" s="41">
        <v>4.1841004184100417</v>
      </c>
      <c r="AV37" s="41">
        <v>4.1841004184100417</v>
      </c>
      <c r="AW37" s="41">
        <v>4.1841004184100417</v>
      </c>
      <c r="AX37" s="41">
        <v>1.2552301255230125</v>
      </c>
      <c r="AY37" s="41">
        <v>5.439330543933055</v>
      </c>
      <c r="AZ37" s="41">
        <v>45.60669456066946</v>
      </c>
      <c r="BA37" s="44">
        <v>163520.92296447512</v>
      </c>
      <c r="BB37" s="195"/>
      <c r="BC37" s="194"/>
      <c r="BD37" s="194"/>
      <c r="BE37" s="194"/>
      <c r="BF37" s="194"/>
      <c r="BG37" s="194"/>
      <c r="BH37" s="194"/>
      <c r="BI37" s="198"/>
      <c r="BJ37" s="193"/>
      <c r="BK37" s="194"/>
      <c r="BL37" s="194"/>
      <c r="BM37" s="194"/>
      <c r="BN37" s="194"/>
      <c r="BO37" s="194"/>
      <c r="BP37" s="194"/>
      <c r="BQ37" s="194"/>
      <c r="BR37" s="194"/>
      <c r="BS37" s="194"/>
      <c r="BT37" s="199"/>
      <c r="BU37" s="195"/>
      <c r="BV37" s="194"/>
      <c r="BW37" s="194"/>
      <c r="BX37" s="194"/>
      <c r="BY37" s="194"/>
      <c r="BZ37" s="194"/>
      <c r="CA37" s="194"/>
      <c r="CB37" s="198"/>
      <c r="CC37" s="44">
        <v>5884</v>
      </c>
      <c r="CD37" s="41">
        <v>83.786539768864714</v>
      </c>
      <c r="CE37" s="41">
        <v>5.6424201223657375</v>
      </c>
      <c r="CF37" s="41">
        <v>5.4894629503738956</v>
      </c>
      <c r="CG37" s="41">
        <v>5.0815771583956488</v>
      </c>
      <c r="CH37" s="193"/>
      <c r="CI37" s="197"/>
      <c r="CJ37" s="197"/>
      <c r="CK37" s="197"/>
      <c r="CL37" s="197"/>
      <c r="CM37" s="197"/>
      <c r="CN37" s="195"/>
      <c r="CO37" s="194"/>
      <c r="CP37" s="194"/>
      <c r="CQ37" s="194"/>
      <c r="CR37" s="194"/>
      <c r="CS37" s="194"/>
      <c r="CT37" s="194"/>
      <c r="CU37" s="194"/>
      <c r="CV37" s="194"/>
      <c r="CW37" s="194"/>
      <c r="CX37" s="194"/>
      <c r="CY37" s="194"/>
      <c r="CZ37" s="200"/>
      <c r="DA37" s="212"/>
      <c r="DB37" s="213"/>
      <c r="DC37" s="213"/>
      <c r="DD37" s="213"/>
      <c r="DE37" s="44">
        <v>239</v>
      </c>
      <c r="DF37" s="41">
        <v>38.493723849372387</v>
      </c>
      <c r="DG37" s="41">
        <v>61.506276150627613</v>
      </c>
      <c r="DH37" s="212"/>
      <c r="DI37" s="213"/>
      <c r="DJ37" s="213"/>
      <c r="DK37" s="213"/>
    </row>
    <row r="38" spans="1:115" ht="13.5" customHeight="1" x14ac:dyDescent="0.15">
      <c r="A38" s="21"/>
      <c r="B38" s="20" t="s">
        <v>27</v>
      </c>
      <c r="C38" s="19" t="s">
        <v>323</v>
      </c>
      <c r="D38" s="193"/>
      <c r="E38" s="194"/>
      <c r="F38" s="194"/>
      <c r="G38" s="194"/>
      <c r="H38" s="194"/>
      <c r="I38" s="194"/>
      <c r="J38" s="194"/>
      <c r="K38" s="194"/>
      <c r="L38" s="195"/>
      <c r="M38" s="194"/>
      <c r="N38" s="194"/>
      <c r="O38" s="194"/>
      <c r="P38" s="194"/>
      <c r="Q38" s="194"/>
      <c r="R38" s="194"/>
      <c r="S38" s="195"/>
      <c r="T38" s="194"/>
      <c r="U38" s="194"/>
      <c r="V38" s="194"/>
      <c r="W38" s="194"/>
      <c r="X38" s="194"/>
      <c r="Y38" s="194"/>
      <c r="Z38" s="195"/>
      <c r="AA38" s="194"/>
      <c r="AB38" s="194"/>
      <c r="AC38" s="194"/>
      <c r="AD38" s="194"/>
      <c r="AE38" s="194"/>
      <c r="AF38" s="194"/>
      <c r="AG38" s="196"/>
      <c r="AH38" s="195"/>
      <c r="AI38" s="194"/>
      <c r="AJ38" s="194"/>
      <c r="AK38" s="194"/>
      <c r="AL38" s="194"/>
      <c r="AM38" s="194"/>
      <c r="AN38" s="194"/>
      <c r="AO38" s="196"/>
      <c r="AP38" s="56">
        <v>71</v>
      </c>
      <c r="AQ38" s="41">
        <v>18.30985915492958</v>
      </c>
      <c r="AR38" s="41">
        <v>15.492957746478872</v>
      </c>
      <c r="AS38" s="41">
        <v>14.084507042253522</v>
      </c>
      <c r="AT38" s="41">
        <v>5.6338028169014089</v>
      </c>
      <c r="AU38" s="41">
        <v>4.225352112676056</v>
      </c>
      <c r="AV38" s="41">
        <v>1.4084507042253522</v>
      </c>
      <c r="AW38" s="41">
        <v>4.225352112676056</v>
      </c>
      <c r="AX38" s="41">
        <v>1.4084507042253522</v>
      </c>
      <c r="AY38" s="41">
        <v>1.4084507042253522</v>
      </c>
      <c r="AZ38" s="41">
        <v>33.802816901408448</v>
      </c>
      <c r="BA38" s="44">
        <v>133444.10401891253</v>
      </c>
      <c r="BB38" s="195"/>
      <c r="BC38" s="194"/>
      <c r="BD38" s="194"/>
      <c r="BE38" s="194"/>
      <c r="BF38" s="194"/>
      <c r="BG38" s="194"/>
      <c r="BH38" s="194"/>
      <c r="BI38" s="198"/>
      <c r="BJ38" s="193"/>
      <c r="BK38" s="194"/>
      <c r="BL38" s="194"/>
      <c r="BM38" s="194"/>
      <c r="BN38" s="194"/>
      <c r="BO38" s="194"/>
      <c r="BP38" s="194"/>
      <c r="BQ38" s="194"/>
      <c r="BR38" s="194"/>
      <c r="BS38" s="194"/>
      <c r="BT38" s="199"/>
      <c r="BU38" s="195"/>
      <c r="BV38" s="194"/>
      <c r="BW38" s="194"/>
      <c r="BX38" s="194"/>
      <c r="BY38" s="194"/>
      <c r="BZ38" s="194"/>
      <c r="CA38" s="194"/>
      <c r="CB38" s="198"/>
      <c r="CC38" s="44">
        <v>1358</v>
      </c>
      <c r="CD38" s="41">
        <v>80.265095729013254</v>
      </c>
      <c r="CE38" s="41">
        <v>6.0382916053019144</v>
      </c>
      <c r="CF38" s="41">
        <v>4.1237113402061851</v>
      </c>
      <c r="CG38" s="41">
        <v>9.5729013254786466</v>
      </c>
      <c r="CH38" s="193"/>
      <c r="CI38" s="197"/>
      <c r="CJ38" s="197"/>
      <c r="CK38" s="197"/>
      <c r="CL38" s="197"/>
      <c r="CM38" s="197"/>
      <c r="CN38" s="195"/>
      <c r="CO38" s="194"/>
      <c r="CP38" s="194"/>
      <c r="CQ38" s="194"/>
      <c r="CR38" s="194"/>
      <c r="CS38" s="194"/>
      <c r="CT38" s="194"/>
      <c r="CU38" s="194"/>
      <c r="CV38" s="194"/>
      <c r="CW38" s="194"/>
      <c r="CX38" s="194"/>
      <c r="CY38" s="194"/>
      <c r="CZ38" s="200"/>
      <c r="DA38" s="212"/>
      <c r="DB38" s="213"/>
      <c r="DC38" s="213"/>
      <c r="DD38" s="213"/>
      <c r="DE38" s="44">
        <v>71</v>
      </c>
      <c r="DF38" s="41">
        <v>33.802816901408448</v>
      </c>
      <c r="DG38" s="41">
        <v>66.197183098591552</v>
      </c>
      <c r="DH38" s="212"/>
      <c r="DI38" s="213"/>
      <c r="DJ38" s="213"/>
      <c r="DK38" s="213"/>
    </row>
    <row r="39" spans="1:115" ht="13.5" customHeight="1" x14ac:dyDescent="0.15">
      <c r="A39" s="21"/>
      <c r="B39" s="104" t="s">
        <v>26</v>
      </c>
      <c r="C39" s="19" t="s">
        <v>322</v>
      </c>
      <c r="D39" s="193"/>
      <c r="E39" s="194"/>
      <c r="F39" s="194"/>
      <c r="G39" s="194"/>
      <c r="H39" s="194"/>
      <c r="I39" s="194"/>
      <c r="J39" s="194"/>
      <c r="K39" s="194"/>
      <c r="L39" s="195"/>
      <c r="M39" s="194"/>
      <c r="N39" s="194"/>
      <c r="O39" s="194"/>
      <c r="P39" s="194"/>
      <c r="Q39" s="194"/>
      <c r="R39" s="194"/>
      <c r="S39" s="195"/>
      <c r="T39" s="194"/>
      <c r="U39" s="194"/>
      <c r="V39" s="194"/>
      <c r="W39" s="194"/>
      <c r="X39" s="194"/>
      <c r="Y39" s="194"/>
      <c r="Z39" s="195"/>
      <c r="AA39" s="194"/>
      <c r="AB39" s="194"/>
      <c r="AC39" s="194"/>
      <c r="AD39" s="194"/>
      <c r="AE39" s="194"/>
      <c r="AF39" s="194"/>
      <c r="AG39" s="196"/>
      <c r="AH39" s="195"/>
      <c r="AI39" s="194"/>
      <c r="AJ39" s="194"/>
      <c r="AK39" s="194"/>
      <c r="AL39" s="194"/>
      <c r="AM39" s="194"/>
      <c r="AN39" s="194"/>
      <c r="AO39" s="196"/>
      <c r="AP39" s="56">
        <v>287</v>
      </c>
      <c r="AQ39" s="41">
        <v>28.222996515679444</v>
      </c>
      <c r="AR39" s="41">
        <v>15.6794425087108</v>
      </c>
      <c r="AS39" s="41">
        <v>13.240418118466899</v>
      </c>
      <c r="AT39" s="41">
        <v>5.5749128919860631</v>
      </c>
      <c r="AU39" s="41">
        <v>2.0905923344947737</v>
      </c>
      <c r="AV39" s="41">
        <v>1.0452961672473868</v>
      </c>
      <c r="AW39" s="41">
        <v>2.7874564459930316</v>
      </c>
      <c r="AX39" s="41">
        <v>0.34843205574912894</v>
      </c>
      <c r="AY39" s="41">
        <v>0</v>
      </c>
      <c r="AZ39" s="41">
        <v>31.010452961672474</v>
      </c>
      <c r="BA39" s="44">
        <v>114868.64983164982</v>
      </c>
      <c r="BB39" s="195"/>
      <c r="BC39" s="194"/>
      <c r="BD39" s="194"/>
      <c r="BE39" s="194"/>
      <c r="BF39" s="194"/>
      <c r="BG39" s="194"/>
      <c r="BH39" s="194"/>
      <c r="BI39" s="198"/>
      <c r="BJ39" s="193"/>
      <c r="BK39" s="194"/>
      <c r="BL39" s="194"/>
      <c r="BM39" s="194"/>
      <c r="BN39" s="194"/>
      <c r="BO39" s="194"/>
      <c r="BP39" s="194"/>
      <c r="BQ39" s="194"/>
      <c r="BR39" s="194"/>
      <c r="BS39" s="194"/>
      <c r="BT39" s="199"/>
      <c r="BU39" s="195"/>
      <c r="BV39" s="194"/>
      <c r="BW39" s="194"/>
      <c r="BX39" s="194"/>
      <c r="BY39" s="194"/>
      <c r="BZ39" s="194"/>
      <c r="CA39" s="194"/>
      <c r="CB39" s="198"/>
      <c r="CC39" s="44">
        <v>6222</v>
      </c>
      <c r="CD39" s="41">
        <v>89.36033429765348</v>
      </c>
      <c r="CE39" s="41">
        <v>5.0626808100289296</v>
      </c>
      <c r="CF39" s="41">
        <v>2.5875924140147863</v>
      </c>
      <c r="CG39" s="41">
        <v>2.9893924783027965</v>
      </c>
      <c r="CH39" s="193"/>
      <c r="CI39" s="197"/>
      <c r="CJ39" s="197"/>
      <c r="CK39" s="197"/>
      <c r="CL39" s="197"/>
      <c r="CM39" s="197"/>
      <c r="CN39" s="195"/>
      <c r="CO39" s="194"/>
      <c r="CP39" s="194"/>
      <c r="CQ39" s="194"/>
      <c r="CR39" s="194"/>
      <c r="CS39" s="194"/>
      <c r="CT39" s="194"/>
      <c r="CU39" s="194"/>
      <c r="CV39" s="194"/>
      <c r="CW39" s="194"/>
      <c r="CX39" s="194"/>
      <c r="CY39" s="194"/>
      <c r="CZ39" s="200"/>
      <c r="DA39" s="212"/>
      <c r="DB39" s="213"/>
      <c r="DC39" s="213"/>
      <c r="DD39" s="213"/>
      <c r="DE39" s="44">
        <v>287</v>
      </c>
      <c r="DF39" s="41">
        <v>35.191637630662022</v>
      </c>
      <c r="DG39" s="41">
        <v>64.808362369337985</v>
      </c>
      <c r="DH39" s="212"/>
      <c r="DI39" s="213"/>
      <c r="DJ39" s="213"/>
      <c r="DK39" s="213"/>
    </row>
    <row r="40" spans="1:115" ht="13.5" customHeight="1" x14ac:dyDescent="0.15">
      <c r="A40" s="21"/>
      <c r="B40" s="104"/>
      <c r="C40" s="19" t="s">
        <v>321</v>
      </c>
      <c r="D40" s="193"/>
      <c r="E40" s="194"/>
      <c r="F40" s="194"/>
      <c r="G40" s="194"/>
      <c r="H40" s="194"/>
      <c r="I40" s="194"/>
      <c r="J40" s="194"/>
      <c r="K40" s="194"/>
      <c r="L40" s="195"/>
      <c r="M40" s="194"/>
      <c r="N40" s="194"/>
      <c r="O40" s="194"/>
      <c r="P40" s="194"/>
      <c r="Q40" s="194"/>
      <c r="R40" s="194"/>
      <c r="S40" s="195"/>
      <c r="T40" s="194"/>
      <c r="U40" s="194"/>
      <c r="V40" s="194"/>
      <c r="W40" s="194"/>
      <c r="X40" s="194"/>
      <c r="Y40" s="194"/>
      <c r="Z40" s="195"/>
      <c r="AA40" s="194"/>
      <c r="AB40" s="194"/>
      <c r="AC40" s="194"/>
      <c r="AD40" s="194"/>
      <c r="AE40" s="194"/>
      <c r="AF40" s="194"/>
      <c r="AG40" s="196"/>
      <c r="AH40" s="195"/>
      <c r="AI40" s="194"/>
      <c r="AJ40" s="194"/>
      <c r="AK40" s="194"/>
      <c r="AL40" s="194"/>
      <c r="AM40" s="194"/>
      <c r="AN40" s="194"/>
      <c r="AO40" s="196"/>
      <c r="AP40" s="56">
        <v>575</v>
      </c>
      <c r="AQ40" s="41">
        <v>29.391304347826086</v>
      </c>
      <c r="AR40" s="41">
        <v>14.956521739130435</v>
      </c>
      <c r="AS40" s="41">
        <v>7.6521739130434776</v>
      </c>
      <c r="AT40" s="41">
        <v>2.9565217391304346</v>
      </c>
      <c r="AU40" s="41">
        <v>1.2173913043478262</v>
      </c>
      <c r="AV40" s="41">
        <v>0.69565217391304346</v>
      </c>
      <c r="AW40" s="41">
        <v>1.3913043478260869</v>
      </c>
      <c r="AX40" s="41">
        <v>0.86956521739130432</v>
      </c>
      <c r="AY40" s="41">
        <v>1.9130434782608694</v>
      </c>
      <c r="AZ40" s="41">
        <v>38.956521739130437</v>
      </c>
      <c r="BA40" s="44">
        <v>115753.65498160571</v>
      </c>
      <c r="BB40" s="195"/>
      <c r="BC40" s="194"/>
      <c r="BD40" s="194"/>
      <c r="BE40" s="194"/>
      <c r="BF40" s="194"/>
      <c r="BG40" s="194"/>
      <c r="BH40" s="194"/>
      <c r="BI40" s="198"/>
      <c r="BJ40" s="193"/>
      <c r="BK40" s="194"/>
      <c r="BL40" s="194"/>
      <c r="BM40" s="194"/>
      <c r="BN40" s="194"/>
      <c r="BO40" s="194"/>
      <c r="BP40" s="194"/>
      <c r="BQ40" s="194"/>
      <c r="BR40" s="194"/>
      <c r="BS40" s="194"/>
      <c r="BT40" s="199"/>
      <c r="BU40" s="195"/>
      <c r="BV40" s="194"/>
      <c r="BW40" s="194"/>
      <c r="BX40" s="194"/>
      <c r="BY40" s="194"/>
      <c r="BZ40" s="194"/>
      <c r="CA40" s="194"/>
      <c r="CB40" s="198"/>
      <c r="CC40" s="44">
        <v>11966</v>
      </c>
      <c r="CD40" s="41">
        <v>89.888016045462138</v>
      </c>
      <c r="CE40" s="41">
        <v>4.496072204579642</v>
      </c>
      <c r="CF40" s="41">
        <v>2.9333110479692461</v>
      </c>
      <c r="CG40" s="41">
        <v>2.6826007019889686</v>
      </c>
      <c r="CH40" s="193"/>
      <c r="CI40" s="197"/>
      <c r="CJ40" s="197"/>
      <c r="CK40" s="197"/>
      <c r="CL40" s="197"/>
      <c r="CM40" s="197"/>
      <c r="CN40" s="195"/>
      <c r="CO40" s="194"/>
      <c r="CP40" s="194"/>
      <c r="CQ40" s="194"/>
      <c r="CR40" s="194"/>
      <c r="CS40" s="194"/>
      <c r="CT40" s="194"/>
      <c r="CU40" s="194"/>
      <c r="CV40" s="194"/>
      <c r="CW40" s="194"/>
      <c r="CX40" s="194"/>
      <c r="CY40" s="194"/>
      <c r="CZ40" s="200"/>
      <c r="DA40" s="212"/>
      <c r="DB40" s="213"/>
      <c r="DC40" s="213"/>
      <c r="DD40" s="213"/>
      <c r="DE40" s="44">
        <v>575</v>
      </c>
      <c r="DF40" s="41">
        <v>31.130434782608695</v>
      </c>
      <c r="DG40" s="41">
        <v>68.869565217391298</v>
      </c>
      <c r="DH40" s="212"/>
      <c r="DI40" s="213"/>
      <c r="DJ40" s="213"/>
      <c r="DK40" s="213"/>
    </row>
    <row r="41" spans="1:115" ht="13.5" customHeight="1" x14ac:dyDescent="0.15">
      <c r="A41" s="21"/>
      <c r="B41" s="22"/>
      <c r="C41" s="17" t="s">
        <v>320</v>
      </c>
      <c r="D41" s="193"/>
      <c r="E41" s="194"/>
      <c r="F41" s="194"/>
      <c r="G41" s="194"/>
      <c r="H41" s="194"/>
      <c r="I41" s="194"/>
      <c r="J41" s="194"/>
      <c r="K41" s="194"/>
      <c r="L41" s="195"/>
      <c r="M41" s="194"/>
      <c r="N41" s="194"/>
      <c r="O41" s="194"/>
      <c r="P41" s="194"/>
      <c r="Q41" s="194"/>
      <c r="R41" s="194"/>
      <c r="S41" s="195"/>
      <c r="T41" s="194"/>
      <c r="U41" s="194"/>
      <c r="V41" s="194"/>
      <c r="W41" s="194"/>
      <c r="X41" s="194"/>
      <c r="Y41" s="194"/>
      <c r="Z41" s="195"/>
      <c r="AA41" s="194"/>
      <c r="AB41" s="194"/>
      <c r="AC41" s="194"/>
      <c r="AD41" s="194"/>
      <c r="AE41" s="194"/>
      <c r="AF41" s="194"/>
      <c r="AG41" s="196"/>
      <c r="AH41" s="195"/>
      <c r="AI41" s="194"/>
      <c r="AJ41" s="194"/>
      <c r="AK41" s="194"/>
      <c r="AL41" s="194"/>
      <c r="AM41" s="194"/>
      <c r="AN41" s="194"/>
      <c r="AO41" s="196"/>
      <c r="AP41" s="18">
        <v>130</v>
      </c>
      <c r="AQ41" s="39">
        <v>33.076923076923073</v>
      </c>
      <c r="AR41" s="39">
        <v>15.384615384615385</v>
      </c>
      <c r="AS41" s="39">
        <v>7.6923076923076925</v>
      </c>
      <c r="AT41" s="39">
        <v>0.76923076923076927</v>
      </c>
      <c r="AU41" s="39">
        <v>1.5384615384615385</v>
      </c>
      <c r="AV41" s="39">
        <v>1.5384615384615385</v>
      </c>
      <c r="AW41" s="39">
        <v>0.76923076923076927</v>
      </c>
      <c r="AX41" s="39">
        <v>0.76923076923076927</v>
      </c>
      <c r="AY41" s="39">
        <v>0.76923076923076927</v>
      </c>
      <c r="AZ41" s="39">
        <v>37.692307692307693</v>
      </c>
      <c r="BA41" s="43">
        <v>106444.12776797962</v>
      </c>
      <c r="BB41" s="195"/>
      <c r="BC41" s="194"/>
      <c r="BD41" s="194"/>
      <c r="BE41" s="194"/>
      <c r="BF41" s="194"/>
      <c r="BG41" s="194"/>
      <c r="BH41" s="194"/>
      <c r="BI41" s="198"/>
      <c r="BJ41" s="193"/>
      <c r="BK41" s="194"/>
      <c r="BL41" s="194"/>
      <c r="BM41" s="194"/>
      <c r="BN41" s="194"/>
      <c r="BO41" s="194"/>
      <c r="BP41" s="194"/>
      <c r="BQ41" s="194"/>
      <c r="BR41" s="194"/>
      <c r="BS41" s="194"/>
      <c r="BT41" s="199"/>
      <c r="BU41" s="195"/>
      <c r="BV41" s="194"/>
      <c r="BW41" s="194"/>
      <c r="BX41" s="194"/>
      <c r="BY41" s="194"/>
      <c r="BZ41" s="194"/>
      <c r="CA41" s="194"/>
      <c r="CB41" s="198"/>
      <c r="CC41" s="43">
        <v>2067</v>
      </c>
      <c r="CD41" s="39">
        <v>90.22738268021287</v>
      </c>
      <c r="CE41" s="39">
        <v>3.3381712626995643</v>
      </c>
      <c r="CF41" s="39">
        <v>2.2254475084663765</v>
      </c>
      <c r="CG41" s="39">
        <v>4.2089985486211905</v>
      </c>
      <c r="CH41" s="193"/>
      <c r="CI41" s="197"/>
      <c r="CJ41" s="197"/>
      <c r="CK41" s="197"/>
      <c r="CL41" s="197"/>
      <c r="CM41" s="197"/>
      <c r="CN41" s="195"/>
      <c r="CO41" s="194"/>
      <c r="CP41" s="194"/>
      <c r="CQ41" s="194"/>
      <c r="CR41" s="194"/>
      <c r="CS41" s="194"/>
      <c r="CT41" s="194"/>
      <c r="CU41" s="194"/>
      <c r="CV41" s="194"/>
      <c r="CW41" s="194"/>
      <c r="CX41" s="194"/>
      <c r="CY41" s="194"/>
      <c r="CZ41" s="200"/>
      <c r="DA41" s="214"/>
      <c r="DB41" s="215"/>
      <c r="DC41" s="215"/>
      <c r="DD41" s="215"/>
      <c r="DE41" s="43">
        <v>130</v>
      </c>
      <c r="DF41" s="39">
        <v>30</v>
      </c>
      <c r="DG41" s="39">
        <v>70</v>
      </c>
      <c r="DH41" s="214"/>
      <c r="DI41" s="215"/>
      <c r="DJ41" s="215"/>
      <c r="DK41" s="215"/>
    </row>
    <row r="42" spans="1:115" ht="13.5" customHeight="1" x14ac:dyDescent="0.15">
      <c r="A42" s="21"/>
      <c r="B42" s="243" t="s">
        <v>25</v>
      </c>
      <c r="C42" s="19" t="s">
        <v>324</v>
      </c>
      <c r="D42" s="193"/>
      <c r="E42" s="194"/>
      <c r="F42" s="194"/>
      <c r="G42" s="194"/>
      <c r="H42" s="194"/>
      <c r="I42" s="194"/>
      <c r="J42" s="194"/>
      <c r="K42" s="194"/>
      <c r="L42" s="195"/>
      <c r="M42" s="194"/>
      <c r="N42" s="194"/>
      <c r="O42" s="194"/>
      <c r="P42" s="194"/>
      <c r="Q42" s="194"/>
      <c r="R42" s="194"/>
      <c r="S42" s="195"/>
      <c r="T42" s="194"/>
      <c r="U42" s="194"/>
      <c r="V42" s="194"/>
      <c r="W42" s="194"/>
      <c r="X42" s="194"/>
      <c r="Y42" s="194"/>
      <c r="Z42" s="195"/>
      <c r="AA42" s="194"/>
      <c r="AB42" s="194"/>
      <c r="AC42" s="194"/>
      <c r="AD42" s="194"/>
      <c r="AE42" s="194"/>
      <c r="AF42" s="194"/>
      <c r="AG42" s="196"/>
      <c r="AH42" s="195"/>
      <c r="AI42" s="194"/>
      <c r="AJ42" s="194"/>
      <c r="AK42" s="194"/>
      <c r="AL42" s="194"/>
      <c r="AM42" s="194"/>
      <c r="AN42" s="194"/>
      <c r="AO42" s="196"/>
      <c r="AP42" s="56">
        <v>256</v>
      </c>
      <c r="AQ42" s="41">
        <v>1.5625</v>
      </c>
      <c r="AR42" s="41">
        <v>4.296875</v>
      </c>
      <c r="AS42" s="41">
        <v>11.71875</v>
      </c>
      <c r="AT42" s="41">
        <v>12.5</v>
      </c>
      <c r="AU42" s="41">
        <v>7.03125</v>
      </c>
      <c r="AV42" s="41">
        <v>4.6875</v>
      </c>
      <c r="AW42" s="41">
        <v>4.6875</v>
      </c>
      <c r="AX42" s="41">
        <v>1.171875</v>
      </c>
      <c r="AY42" s="41">
        <v>0.78125</v>
      </c>
      <c r="AZ42" s="41">
        <v>51.5625</v>
      </c>
      <c r="BA42" s="44">
        <v>159832.49193548388</v>
      </c>
      <c r="BB42" s="195"/>
      <c r="BC42" s="194"/>
      <c r="BD42" s="194"/>
      <c r="BE42" s="194"/>
      <c r="BF42" s="194"/>
      <c r="BG42" s="194"/>
      <c r="BH42" s="194"/>
      <c r="BI42" s="198"/>
      <c r="BJ42" s="193"/>
      <c r="BK42" s="194"/>
      <c r="BL42" s="194"/>
      <c r="BM42" s="194"/>
      <c r="BN42" s="194"/>
      <c r="BO42" s="194"/>
      <c r="BP42" s="194"/>
      <c r="BQ42" s="194"/>
      <c r="BR42" s="194"/>
      <c r="BS42" s="194"/>
      <c r="BT42" s="199"/>
      <c r="BU42" s="195"/>
      <c r="BV42" s="194"/>
      <c r="BW42" s="194"/>
      <c r="BX42" s="194"/>
      <c r="BY42" s="194"/>
      <c r="BZ42" s="194"/>
      <c r="CA42" s="194"/>
      <c r="CB42" s="198"/>
      <c r="CC42" s="44">
        <v>6452</v>
      </c>
      <c r="CD42" s="41">
        <v>77.061376317420965</v>
      </c>
      <c r="CE42" s="41">
        <v>6.4786112833230005</v>
      </c>
      <c r="CF42" s="41">
        <v>4.2777433353998759</v>
      </c>
      <c r="CG42" s="41">
        <v>12.182269063856168</v>
      </c>
      <c r="CH42" s="193"/>
      <c r="CI42" s="197"/>
      <c r="CJ42" s="197"/>
      <c r="CK42" s="197"/>
      <c r="CL42" s="197"/>
      <c r="CM42" s="197"/>
      <c r="CN42" s="195"/>
      <c r="CO42" s="194"/>
      <c r="CP42" s="194"/>
      <c r="CQ42" s="194"/>
      <c r="CR42" s="194"/>
      <c r="CS42" s="194"/>
      <c r="CT42" s="194"/>
      <c r="CU42" s="194"/>
      <c r="CV42" s="194"/>
      <c r="CW42" s="194"/>
      <c r="CX42" s="194"/>
      <c r="CY42" s="194"/>
      <c r="CZ42" s="200"/>
      <c r="DA42" s="212"/>
      <c r="DB42" s="213"/>
      <c r="DC42" s="213"/>
      <c r="DD42" s="213"/>
      <c r="DE42" s="44">
        <v>256</v>
      </c>
      <c r="DF42" s="41">
        <v>21.875</v>
      </c>
      <c r="DG42" s="41">
        <v>78.125</v>
      </c>
      <c r="DH42" s="212"/>
      <c r="DI42" s="213"/>
      <c r="DJ42" s="213"/>
      <c r="DK42" s="213"/>
    </row>
    <row r="43" spans="1:115" ht="13.5" customHeight="1" x14ac:dyDescent="0.15">
      <c r="A43" s="21"/>
      <c r="B43" s="244"/>
      <c r="C43" s="19" t="s">
        <v>323</v>
      </c>
      <c r="D43" s="193"/>
      <c r="E43" s="194"/>
      <c r="F43" s="194"/>
      <c r="G43" s="194"/>
      <c r="H43" s="194"/>
      <c r="I43" s="194"/>
      <c r="J43" s="194"/>
      <c r="K43" s="194"/>
      <c r="L43" s="195"/>
      <c r="M43" s="194"/>
      <c r="N43" s="194"/>
      <c r="O43" s="194"/>
      <c r="P43" s="194"/>
      <c r="Q43" s="194"/>
      <c r="R43" s="194"/>
      <c r="S43" s="195"/>
      <c r="T43" s="194"/>
      <c r="U43" s="194"/>
      <c r="V43" s="194"/>
      <c r="W43" s="194"/>
      <c r="X43" s="194"/>
      <c r="Y43" s="194"/>
      <c r="Z43" s="195"/>
      <c r="AA43" s="194"/>
      <c r="AB43" s="194"/>
      <c r="AC43" s="194"/>
      <c r="AD43" s="194"/>
      <c r="AE43" s="194"/>
      <c r="AF43" s="194"/>
      <c r="AG43" s="196"/>
      <c r="AH43" s="195"/>
      <c r="AI43" s="194"/>
      <c r="AJ43" s="194"/>
      <c r="AK43" s="194"/>
      <c r="AL43" s="194"/>
      <c r="AM43" s="194"/>
      <c r="AN43" s="194"/>
      <c r="AO43" s="196"/>
      <c r="AP43" s="56">
        <v>50</v>
      </c>
      <c r="AQ43" s="41">
        <v>4</v>
      </c>
      <c r="AR43" s="41">
        <v>18</v>
      </c>
      <c r="AS43" s="41">
        <v>22</v>
      </c>
      <c r="AT43" s="41">
        <v>6</v>
      </c>
      <c r="AU43" s="41">
        <v>10</v>
      </c>
      <c r="AV43" s="41">
        <v>2</v>
      </c>
      <c r="AW43" s="41">
        <v>4</v>
      </c>
      <c r="AX43" s="41">
        <v>0</v>
      </c>
      <c r="AY43" s="41">
        <v>0</v>
      </c>
      <c r="AZ43" s="41">
        <v>34</v>
      </c>
      <c r="BA43" s="44">
        <v>139137.57575757575</v>
      </c>
      <c r="BB43" s="195"/>
      <c r="BC43" s="194"/>
      <c r="BD43" s="194"/>
      <c r="BE43" s="194"/>
      <c r="BF43" s="194"/>
      <c r="BG43" s="194"/>
      <c r="BH43" s="194"/>
      <c r="BI43" s="198"/>
      <c r="BJ43" s="193"/>
      <c r="BK43" s="194"/>
      <c r="BL43" s="194"/>
      <c r="BM43" s="194"/>
      <c r="BN43" s="194"/>
      <c r="BO43" s="194"/>
      <c r="BP43" s="194"/>
      <c r="BQ43" s="194"/>
      <c r="BR43" s="194"/>
      <c r="BS43" s="194"/>
      <c r="BT43" s="199"/>
      <c r="BU43" s="195"/>
      <c r="BV43" s="194"/>
      <c r="BW43" s="194"/>
      <c r="BX43" s="194"/>
      <c r="BY43" s="194"/>
      <c r="BZ43" s="194"/>
      <c r="CA43" s="194"/>
      <c r="CB43" s="198"/>
      <c r="CC43" s="44">
        <v>1187</v>
      </c>
      <c r="CD43" s="41">
        <v>72.704296545914076</v>
      </c>
      <c r="CE43" s="41">
        <v>6.7396798652064023</v>
      </c>
      <c r="CF43" s="41">
        <v>3.4540859309182812</v>
      </c>
      <c r="CG43" s="41">
        <v>17.101937657961248</v>
      </c>
      <c r="CH43" s="193"/>
      <c r="CI43" s="197"/>
      <c r="CJ43" s="197"/>
      <c r="CK43" s="197"/>
      <c r="CL43" s="197"/>
      <c r="CM43" s="197"/>
      <c r="CN43" s="195"/>
      <c r="CO43" s="194"/>
      <c r="CP43" s="194"/>
      <c r="CQ43" s="194"/>
      <c r="CR43" s="194"/>
      <c r="CS43" s="194"/>
      <c r="CT43" s="194"/>
      <c r="CU43" s="194"/>
      <c r="CV43" s="194"/>
      <c r="CW43" s="194"/>
      <c r="CX43" s="194"/>
      <c r="CY43" s="194"/>
      <c r="CZ43" s="200"/>
      <c r="DA43" s="212"/>
      <c r="DB43" s="213"/>
      <c r="DC43" s="213"/>
      <c r="DD43" s="213"/>
      <c r="DE43" s="44">
        <v>50</v>
      </c>
      <c r="DF43" s="41">
        <v>34</v>
      </c>
      <c r="DG43" s="41">
        <v>66</v>
      </c>
      <c r="DH43" s="212"/>
      <c r="DI43" s="213"/>
      <c r="DJ43" s="213"/>
      <c r="DK43" s="213"/>
    </row>
    <row r="44" spans="1:115" ht="13.5" customHeight="1" x14ac:dyDescent="0.15">
      <c r="A44" s="21"/>
      <c r="B44" s="244"/>
      <c r="C44" s="19" t="s">
        <v>322</v>
      </c>
      <c r="D44" s="193"/>
      <c r="E44" s="194"/>
      <c r="F44" s="194"/>
      <c r="G44" s="194"/>
      <c r="H44" s="194"/>
      <c r="I44" s="194"/>
      <c r="J44" s="194"/>
      <c r="K44" s="194"/>
      <c r="L44" s="195"/>
      <c r="M44" s="194"/>
      <c r="N44" s="194"/>
      <c r="O44" s="194"/>
      <c r="P44" s="194"/>
      <c r="Q44" s="194"/>
      <c r="R44" s="194"/>
      <c r="S44" s="195"/>
      <c r="T44" s="194"/>
      <c r="U44" s="194"/>
      <c r="V44" s="194"/>
      <c r="W44" s="194"/>
      <c r="X44" s="194"/>
      <c r="Y44" s="194"/>
      <c r="Z44" s="195"/>
      <c r="AA44" s="194"/>
      <c r="AB44" s="194"/>
      <c r="AC44" s="194"/>
      <c r="AD44" s="194"/>
      <c r="AE44" s="194"/>
      <c r="AF44" s="194"/>
      <c r="AG44" s="196"/>
      <c r="AH44" s="195"/>
      <c r="AI44" s="194"/>
      <c r="AJ44" s="194"/>
      <c r="AK44" s="194"/>
      <c r="AL44" s="194"/>
      <c r="AM44" s="194"/>
      <c r="AN44" s="194"/>
      <c r="AO44" s="196"/>
      <c r="AP44" s="56">
        <v>222</v>
      </c>
      <c r="AQ44" s="41">
        <v>9.9099099099099099</v>
      </c>
      <c r="AR44" s="41">
        <v>12.612612612612612</v>
      </c>
      <c r="AS44" s="41">
        <v>21.621621621621621</v>
      </c>
      <c r="AT44" s="41">
        <v>9.9099099099099099</v>
      </c>
      <c r="AU44" s="41">
        <v>5.4054054054054053</v>
      </c>
      <c r="AV44" s="41">
        <v>1.3513513513513513</v>
      </c>
      <c r="AW44" s="41">
        <v>0.90090090090090091</v>
      </c>
      <c r="AX44" s="41">
        <v>0</v>
      </c>
      <c r="AY44" s="41">
        <v>0</v>
      </c>
      <c r="AZ44" s="41">
        <v>38.288288288288285</v>
      </c>
      <c r="BA44" s="44">
        <v>129042.22141119221</v>
      </c>
      <c r="BB44" s="195"/>
      <c r="BC44" s="194"/>
      <c r="BD44" s="194"/>
      <c r="BE44" s="194"/>
      <c r="BF44" s="194"/>
      <c r="BG44" s="194"/>
      <c r="BH44" s="194"/>
      <c r="BI44" s="198"/>
      <c r="BJ44" s="193"/>
      <c r="BK44" s="194"/>
      <c r="BL44" s="194"/>
      <c r="BM44" s="194"/>
      <c r="BN44" s="194"/>
      <c r="BO44" s="194"/>
      <c r="BP44" s="194"/>
      <c r="BQ44" s="194"/>
      <c r="BR44" s="194"/>
      <c r="BS44" s="194"/>
      <c r="BT44" s="199"/>
      <c r="BU44" s="195"/>
      <c r="BV44" s="194"/>
      <c r="BW44" s="194"/>
      <c r="BX44" s="194"/>
      <c r="BY44" s="194"/>
      <c r="BZ44" s="194"/>
      <c r="CA44" s="194"/>
      <c r="CB44" s="198"/>
      <c r="CC44" s="44">
        <v>4764</v>
      </c>
      <c r="CD44" s="41">
        <v>75.96557514693535</v>
      </c>
      <c r="CE44" s="41">
        <v>7.2628043660789245</v>
      </c>
      <c r="CF44" s="41">
        <v>3.7573467674223342</v>
      </c>
      <c r="CG44" s="41">
        <v>13.014273719563393</v>
      </c>
      <c r="CH44" s="193"/>
      <c r="CI44" s="197"/>
      <c r="CJ44" s="197"/>
      <c r="CK44" s="197"/>
      <c r="CL44" s="197"/>
      <c r="CM44" s="197"/>
      <c r="CN44" s="195"/>
      <c r="CO44" s="194"/>
      <c r="CP44" s="194"/>
      <c r="CQ44" s="194"/>
      <c r="CR44" s="194"/>
      <c r="CS44" s="194"/>
      <c r="CT44" s="194"/>
      <c r="CU44" s="194"/>
      <c r="CV44" s="194"/>
      <c r="CW44" s="194"/>
      <c r="CX44" s="194"/>
      <c r="CY44" s="194"/>
      <c r="CZ44" s="200"/>
      <c r="DA44" s="212"/>
      <c r="DB44" s="213"/>
      <c r="DC44" s="213"/>
      <c r="DD44" s="213"/>
      <c r="DE44" s="44">
        <v>222</v>
      </c>
      <c r="DF44" s="41">
        <v>29.27927927927928</v>
      </c>
      <c r="DG44" s="41">
        <v>70.72072072072072</v>
      </c>
      <c r="DH44" s="212"/>
      <c r="DI44" s="213"/>
      <c r="DJ44" s="213"/>
      <c r="DK44" s="213"/>
    </row>
    <row r="45" spans="1:115" ht="13.5" customHeight="1" x14ac:dyDescent="0.15">
      <c r="A45" s="21"/>
      <c r="B45" s="244"/>
      <c r="C45" s="19" t="s">
        <v>321</v>
      </c>
      <c r="D45" s="193"/>
      <c r="E45" s="194"/>
      <c r="F45" s="194"/>
      <c r="G45" s="194"/>
      <c r="H45" s="194"/>
      <c r="I45" s="194"/>
      <c r="J45" s="194"/>
      <c r="K45" s="194"/>
      <c r="L45" s="195"/>
      <c r="M45" s="194"/>
      <c r="N45" s="194"/>
      <c r="O45" s="194"/>
      <c r="P45" s="194"/>
      <c r="Q45" s="194"/>
      <c r="R45" s="194"/>
      <c r="S45" s="195"/>
      <c r="T45" s="194"/>
      <c r="U45" s="194"/>
      <c r="V45" s="194"/>
      <c r="W45" s="194"/>
      <c r="X45" s="194"/>
      <c r="Y45" s="194"/>
      <c r="Z45" s="195"/>
      <c r="AA45" s="194"/>
      <c r="AB45" s="194"/>
      <c r="AC45" s="194"/>
      <c r="AD45" s="194"/>
      <c r="AE45" s="194"/>
      <c r="AF45" s="194"/>
      <c r="AG45" s="196"/>
      <c r="AH45" s="195"/>
      <c r="AI45" s="194"/>
      <c r="AJ45" s="194"/>
      <c r="AK45" s="194"/>
      <c r="AL45" s="194"/>
      <c r="AM45" s="194"/>
      <c r="AN45" s="194"/>
      <c r="AO45" s="196"/>
      <c r="AP45" s="56">
        <v>421</v>
      </c>
      <c r="AQ45" s="41">
        <v>9.2636579572446553</v>
      </c>
      <c r="AR45" s="41">
        <v>11.63895486935867</v>
      </c>
      <c r="AS45" s="41">
        <v>18.052256532066508</v>
      </c>
      <c r="AT45" s="41">
        <v>9.7387173396674598</v>
      </c>
      <c r="AU45" s="41">
        <v>5.938242280285035</v>
      </c>
      <c r="AV45" s="41">
        <v>2.8503562945368173</v>
      </c>
      <c r="AW45" s="41">
        <v>1.1876484560570071</v>
      </c>
      <c r="AX45" s="41">
        <v>0.71258907363420432</v>
      </c>
      <c r="AY45" s="41">
        <v>0</v>
      </c>
      <c r="AZ45" s="41">
        <v>40.617577197149643</v>
      </c>
      <c r="BA45" s="44">
        <v>132396.41333333333</v>
      </c>
      <c r="BB45" s="195"/>
      <c r="BC45" s="194"/>
      <c r="BD45" s="194"/>
      <c r="BE45" s="194"/>
      <c r="BF45" s="194"/>
      <c r="BG45" s="194"/>
      <c r="BH45" s="194"/>
      <c r="BI45" s="198"/>
      <c r="BJ45" s="193"/>
      <c r="BK45" s="194"/>
      <c r="BL45" s="194"/>
      <c r="BM45" s="194"/>
      <c r="BN45" s="194"/>
      <c r="BO45" s="194"/>
      <c r="BP45" s="194"/>
      <c r="BQ45" s="194"/>
      <c r="BR45" s="194"/>
      <c r="BS45" s="194"/>
      <c r="BT45" s="199"/>
      <c r="BU45" s="195"/>
      <c r="BV45" s="194"/>
      <c r="BW45" s="194"/>
      <c r="BX45" s="194"/>
      <c r="BY45" s="194"/>
      <c r="BZ45" s="194"/>
      <c r="CA45" s="194"/>
      <c r="CB45" s="198"/>
      <c r="CC45" s="44">
        <v>9363</v>
      </c>
      <c r="CD45" s="41">
        <v>81.042400939869694</v>
      </c>
      <c r="CE45" s="41">
        <v>6.0877923742390259</v>
      </c>
      <c r="CF45" s="41">
        <v>3.9944462245006944</v>
      </c>
      <c r="CG45" s="41">
        <v>8.8753604613905797</v>
      </c>
      <c r="CH45" s="193"/>
      <c r="CI45" s="197"/>
      <c r="CJ45" s="197"/>
      <c r="CK45" s="197"/>
      <c r="CL45" s="197"/>
      <c r="CM45" s="197"/>
      <c r="CN45" s="195"/>
      <c r="CO45" s="194"/>
      <c r="CP45" s="194"/>
      <c r="CQ45" s="194"/>
      <c r="CR45" s="194"/>
      <c r="CS45" s="194"/>
      <c r="CT45" s="194"/>
      <c r="CU45" s="194"/>
      <c r="CV45" s="194"/>
      <c r="CW45" s="194"/>
      <c r="CX45" s="194"/>
      <c r="CY45" s="194"/>
      <c r="CZ45" s="200"/>
      <c r="DA45" s="212"/>
      <c r="DB45" s="213"/>
      <c r="DC45" s="213"/>
      <c r="DD45" s="213"/>
      <c r="DE45" s="44">
        <v>421</v>
      </c>
      <c r="DF45" s="41">
        <v>22.565320665083135</v>
      </c>
      <c r="DG45" s="41">
        <v>77.434679334916865</v>
      </c>
      <c r="DH45" s="212"/>
      <c r="DI45" s="213"/>
      <c r="DJ45" s="213"/>
      <c r="DK45" s="213"/>
    </row>
    <row r="46" spans="1:115" ht="13.5" customHeight="1" x14ac:dyDescent="0.15">
      <c r="A46" s="18"/>
      <c r="B46" s="245"/>
      <c r="C46" s="17" t="s">
        <v>320</v>
      </c>
      <c r="D46" s="193"/>
      <c r="E46" s="194"/>
      <c r="F46" s="194"/>
      <c r="G46" s="194"/>
      <c r="H46" s="194"/>
      <c r="I46" s="194"/>
      <c r="J46" s="194"/>
      <c r="K46" s="194"/>
      <c r="L46" s="195"/>
      <c r="M46" s="194"/>
      <c r="N46" s="194"/>
      <c r="O46" s="194"/>
      <c r="P46" s="194"/>
      <c r="Q46" s="194"/>
      <c r="R46" s="194"/>
      <c r="S46" s="195"/>
      <c r="T46" s="194"/>
      <c r="U46" s="194"/>
      <c r="V46" s="194"/>
      <c r="W46" s="194"/>
      <c r="X46" s="194"/>
      <c r="Y46" s="194"/>
      <c r="Z46" s="195"/>
      <c r="AA46" s="194"/>
      <c r="AB46" s="194"/>
      <c r="AC46" s="194"/>
      <c r="AD46" s="194"/>
      <c r="AE46" s="194"/>
      <c r="AF46" s="194"/>
      <c r="AG46" s="196"/>
      <c r="AH46" s="195"/>
      <c r="AI46" s="194"/>
      <c r="AJ46" s="194"/>
      <c r="AK46" s="194"/>
      <c r="AL46" s="194"/>
      <c r="AM46" s="194"/>
      <c r="AN46" s="194"/>
      <c r="AO46" s="196"/>
      <c r="AP46" s="18">
        <v>62</v>
      </c>
      <c r="AQ46" s="39">
        <v>24.193548387096776</v>
      </c>
      <c r="AR46" s="39">
        <v>17.741935483870968</v>
      </c>
      <c r="AS46" s="39">
        <v>11.29032258064516</v>
      </c>
      <c r="AT46" s="39">
        <v>8.064516129032258</v>
      </c>
      <c r="AU46" s="39">
        <v>0</v>
      </c>
      <c r="AV46" s="39">
        <v>0</v>
      </c>
      <c r="AW46" s="39">
        <v>0</v>
      </c>
      <c r="AX46" s="39">
        <v>0</v>
      </c>
      <c r="AY46" s="39">
        <v>0</v>
      </c>
      <c r="AZ46" s="39">
        <v>38.70967741935484</v>
      </c>
      <c r="BA46" s="43">
        <v>110114.18421052632</v>
      </c>
      <c r="BB46" s="195"/>
      <c r="BC46" s="194"/>
      <c r="BD46" s="194"/>
      <c r="BE46" s="194"/>
      <c r="BF46" s="194"/>
      <c r="BG46" s="194"/>
      <c r="BH46" s="194"/>
      <c r="BI46" s="198"/>
      <c r="BJ46" s="193"/>
      <c r="BK46" s="194"/>
      <c r="BL46" s="194"/>
      <c r="BM46" s="194"/>
      <c r="BN46" s="194"/>
      <c r="BO46" s="194"/>
      <c r="BP46" s="194"/>
      <c r="BQ46" s="194"/>
      <c r="BR46" s="194"/>
      <c r="BS46" s="194"/>
      <c r="BT46" s="199"/>
      <c r="BU46" s="195"/>
      <c r="BV46" s="194"/>
      <c r="BW46" s="194"/>
      <c r="BX46" s="194"/>
      <c r="BY46" s="194"/>
      <c r="BZ46" s="194"/>
      <c r="CA46" s="194"/>
      <c r="CB46" s="198"/>
      <c r="CC46" s="43">
        <v>1181</v>
      </c>
      <c r="CD46" s="39">
        <v>82.980524978831497</v>
      </c>
      <c r="CE46" s="39">
        <v>4.995766299745978</v>
      </c>
      <c r="CF46" s="39">
        <v>2.201524132091448</v>
      </c>
      <c r="CG46" s="39">
        <v>9.8221845893310746</v>
      </c>
      <c r="CH46" s="193"/>
      <c r="CI46" s="197"/>
      <c r="CJ46" s="197"/>
      <c r="CK46" s="197"/>
      <c r="CL46" s="197"/>
      <c r="CM46" s="197"/>
      <c r="CN46" s="195"/>
      <c r="CO46" s="194"/>
      <c r="CP46" s="194"/>
      <c r="CQ46" s="194"/>
      <c r="CR46" s="194"/>
      <c r="CS46" s="194"/>
      <c r="CT46" s="194"/>
      <c r="CU46" s="194"/>
      <c r="CV46" s="194"/>
      <c r="CW46" s="194"/>
      <c r="CX46" s="194"/>
      <c r="CY46" s="194"/>
      <c r="CZ46" s="200"/>
      <c r="DA46" s="214"/>
      <c r="DB46" s="215"/>
      <c r="DC46" s="215"/>
      <c r="DD46" s="215"/>
      <c r="DE46" s="43">
        <v>62</v>
      </c>
      <c r="DF46" s="39">
        <v>19.35483870967742</v>
      </c>
      <c r="DG46" s="39">
        <v>80.645161290322577</v>
      </c>
      <c r="DH46" s="214"/>
      <c r="DI46" s="215"/>
      <c r="DJ46" s="215"/>
      <c r="DK46" s="215"/>
    </row>
    <row r="47" spans="1:115" ht="13.5" customHeight="1" x14ac:dyDescent="0.15">
      <c r="A47" s="31" t="s">
        <v>426</v>
      </c>
      <c r="B47" s="23" t="s">
        <v>17</v>
      </c>
      <c r="C47" s="29" t="s">
        <v>318</v>
      </c>
      <c r="D47" s="193"/>
      <c r="E47" s="194"/>
      <c r="F47" s="194"/>
      <c r="G47" s="194"/>
      <c r="H47" s="194"/>
      <c r="I47" s="194"/>
      <c r="J47" s="194"/>
      <c r="K47" s="194"/>
      <c r="L47" s="195"/>
      <c r="M47" s="194"/>
      <c r="N47" s="194"/>
      <c r="O47" s="194"/>
      <c r="P47" s="194"/>
      <c r="Q47" s="194"/>
      <c r="R47" s="194"/>
      <c r="S47" s="195"/>
      <c r="T47" s="194"/>
      <c r="U47" s="194"/>
      <c r="V47" s="194"/>
      <c r="W47" s="194"/>
      <c r="X47" s="194"/>
      <c r="Y47" s="194"/>
      <c r="Z47" s="195"/>
      <c r="AA47" s="194"/>
      <c r="AB47" s="194"/>
      <c r="AC47" s="194"/>
      <c r="AD47" s="194"/>
      <c r="AE47" s="194"/>
      <c r="AF47" s="194"/>
      <c r="AG47" s="196"/>
      <c r="AH47" s="195"/>
      <c r="AI47" s="194"/>
      <c r="AJ47" s="194"/>
      <c r="AK47" s="194"/>
      <c r="AL47" s="194"/>
      <c r="AM47" s="194"/>
      <c r="AN47" s="194"/>
      <c r="AO47" s="196"/>
      <c r="AP47" s="44">
        <v>141</v>
      </c>
      <c r="AQ47" s="41">
        <v>0</v>
      </c>
      <c r="AR47" s="46">
        <v>1.4184397163120568</v>
      </c>
      <c r="AS47" s="46">
        <v>1.4184397163120568</v>
      </c>
      <c r="AT47" s="46">
        <v>0.70921985815602839</v>
      </c>
      <c r="AU47" s="46">
        <v>1.4184397163120568</v>
      </c>
      <c r="AV47" s="46">
        <v>2.8368794326241136</v>
      </c>
      <c r="AW47" s="46">
        <v>4.2553191489361701</v>
      </c>
      <c r="AX47" s="46">
        <v>16.312056737588655</v>
      </c>
      <c r="AY47" s="46">
        <v>40.425531914893611</v>
      </c>
      <c r="AZ47" s="46">
        <v>31.205673758865249</v>
      </c>
      <c r="BA47" s="45">
        <v>403701.22049294057</v>
      </c>
      <c r="BB47" s="195"/>
      <c r="BC47" s="194"/>
      <c r="BD47" s="194"/>
      <c r="BE47" s="194"/>
      <c r="BF47" s="194"/>
      <c r="BG47" s="194"/>
      <c r="BH47" s="194"/>
      <c r="BI47" s="198"/>
      <c r="BJ47" s="193"/>
      <c r="BK47" s="194"/>
      <c r="BL47" s="194"/>
      <c r="BM47" s="194"/>
      <c r="BN47" s="194"/>
      <c r="BO47" s="194"/>
      <c r="BP47" s="194"/>
      <c r="BQ47" s="194"/>
      <c r="BR47" s="194"/>
      <c r="BS47" s="194"/>
      <c r="BT47" s="199"/>
      <c r="BU47" s="195"/>
      <c r="BV47" s="194"/>
      <c r="BW47" s="194"/>
      <c r="BX47" s="194"/>
      <c r="BY47" s="194"/>
      <c r="BZ47" s="194"/>
      <c r="CA47" s="194"/>
      <c r="CB47" s="198"/>
      <c r="CC47" s="44">
        <v>4738</v>
      </c>
      <c r="CD47" s="41">
        <v>65.998311523849722</v>
      </c>
      <c r="CE47" s="46">
        <v>10.151962853524694</v>
      </c>
      <c r="CF47" s="46">
        <v>19.734065006331786</v>
      </c>
      <c r="CG47" s="46">
        <v>4.1156606162937948</v>
      </c>
      <c r="CH47" s="193"/>
      <c r="CI47" s="197"/>
      <c r="CJ47" s="197"/>
      <c r="CK47" s="197"/>
      <c r="CL47" s="197"/>
      <c r="CM47" s="197"/>
      <c r="CN47" s="195"/>
      <c r="CO47" s="194"/>
      <c r="CP47" s="194"/>
      <c r="CQ47" s="194"/>
      <c r="CR47" s="194"/>
      <c r="CS47" s="194"/>
      <c r="CT47" s="194"/>
      <c r="CU47" s="194"/>
      <c r="CV47" s="194"/>
      <c r="CW47" s="194"/>
      <c r="CX47" s="194"/>
      <c r="CY47" s="194"/>
      <c r="CZ47" s="200"/>
      <c r="DA47" s="44">
        <v>103</v>
      </c>
      <c r="DB47" s="41">
        <v>14.563106796116504</v>
      </c>
      <c r="DC47" s="46">
        <v>67.961165048543691</v>
      </c>
      <c r="DD47" s="46">
        <v>17.475728155339805</v>
      </c>
      <c r="DE47" s="44">
        <v>141</v>
      </c>
      <c r="DF47" s="41">
        <v>58.865248226950349</v>
      </c>
      <c r="DG47" s="46">
        <v>41.134751773049643</v>
      </c>
      <c r="DH47" s="44">
        <v>103</v>
      </c>
      <c r="DI47" s="41">
        <v>29.126213592233007</v>
      </c>
      <c r="DJ47" s="46">
        <v>40.776699029126213</v>
      </c>
      <c r="DK47" s="46">
        <v>30.097087378640776</v>
      </c>
    </row>
    <row r="48" spans="1:115" ht="13.5" customHeight="1" x14ac:dyDescent="0.15">
      <c r="A48" s="21"/>
      <c r="B48" s="20" t="s">
        <v>15</v>
      </c>
      <c r="C48" s="28" t="s">
        <v>317</v>
      </c>
      <c r="D48" s="193"/>
      <c r="E48" s="194"/>
      <c r="F48" s="194"/>
      <c r="G48" s="194"/>
      <c r="H48" s="194"/>
      <c r="I48" s="194"/>
      <c r="J48" s="194"/>
      <c r="K48" s="194"/>
      <c r="L48" s="195"/>
      <c r="M48" s="194"/>
      <c r="N48" s="194"/>
      <c r="O48" s="194"/>
      <c r="P48" s="194"/>
      <c r="Q48" s="194"/>
      <c r="R48" s="194"/>
      <c r="S48" s="195"/>
      <c r="T48" s="194"/>
      <c r="U48" s="194"/>
      <c r="V48" s="194"/>
      <c r="W48" s="194"/>
      <c r="X48" s="194"/>
      <c r="Y48" s="194"/>
      <c r="Z48" s="195"/>
      <c r="AA48" s="194"/>
      <c r="AB48" s="194"/>
      <c r="AC48" s="194"/>
      <c r="AD48" s="194"/>
      <c r="AE48" s="194"/>
      <c r="AF48" s="194"/>
      <c r="AG48" s="196"/>
      <c r="AH48" s="195"/>
      <c r="AI48" s="194"/>
      <c r="AJ48" s="194"/>
      <c r="AK48" s="194"/>
      <c r="AL48" s="194"/>
      <c r="AM48" s="194"/>
      <c r="AN48" s="194"/>
      <c r="AO48" s="196"/>
      <c r="AP48" s="56">
        <v>209</v>
      </c>
      <c r="AQ48" s="41">
        <v>2.3923444976076556</v>
      </c>
      <c r="AR48" s="41">
        <v>4.7846889952153111</v>
      </c>
      <c r="AS48" s="41">
        <v>5.741626794258373</v>
      </c>
      <c r="AT48" s="41">
        <v>2.8708133971291865</v>
      </c>
      <c r="AU48" s="41">
        <v>4.3062200956937797</v>
      </c>
      <c r="AV48" s="41">
        <v>5.2631578947368416</v>
      </c>
      <c r="AW48" s="41">
        <v>7.1770334928229662</v>
      </c>
      <c r="AX48" s="41">
        <v>8.133971291866029</v>
      </c>
      <c r="AY48" s="41">
        <v>16.746411483253588</v>
      </c>
      <c r="AZ48" s="41">
        <v>42.58373205741627</v>
      </c>
      <c r="BA48" s="44">
        <v>245939.4768400967</v>
      </c>
      <c r="BB48" s="195"/>
      <c r="BC48" s="194"/>
      <c r="BD48" s="194"/>
      <c r="BE48" s="194"/>
      <c r="BF48" s="194"/>
      <c r="BG48" s="194"/>
      <c r="BH48" s="194"/>
      <c r="BI48" s="198"/>
      <c r="BJ48" s="193"/>
      <c r="BK48" s="194"/>
      <c r="BL48" s="194"/>
      <c r="BM48" s="194"/>
      <c r="BN48" s="194"/>
      <c r="BO48" s="194"/>
      <c r="BP48" s="194"/>
      <c r="BQ48" s="194"/>
      <c r="BR48" s="194"/>
      <c r="BS48" s="194"/>
      <c r="BT48" s="199"/>
      <c r="BU48" s="195"/>
      <c r="BV48" s="194"/>
      <c r="BW48" s="194"/>
      <c r="BX48" s="194"/>
      <c r="BY48" s="194"/>
      <c r="BZ48" s="194"/>
      <c r="CA48" s="194"/>
      <c r="CB48" s="198"/>
      <c r="CC48" s="44">
        <v>7273</v>
      </c>
      <c r="CD48" s="41">
        <v>76.708373435996151</v>
      </c>
      <c r="CE48" s="41">
        <v>7.1909803382373152</v>
      </c>
      <c r="CF48" s="41">
        <v>8.3459370273614741</v>
      </c>
      <c r="CG48" s="41">
        <v>7.7547091984050605</v>
      </c>
      <c r="CH48" s="193"/>
      <c r="CI48" s="197"/>
      <c r="CJ48" s="197"/>
      <c r="CK48" s="197"/>
      <c r="CL48" s="197"/>
      <c r="CM48" s="197"/>
      <c r="CN48" s="195"/>
      <c r="CO48" s="194"/>
      <c r="CP48" s="194"/>
      <c r="CQ48" s="194"/>
      <c r="CR48" s="194"/>
      <c r="CS48" s="194"/>
      <c r="CT48" s="194"/>
      <c r="CU48" s="194"/>
      <c r="CV48" s="194"/>
      <c r="CW48" s="194"/>
      <c r="CX48" s="194"/>
      <c r="CY48" s="194"/>
      <c r="CZ48" s="200"/>
      <c r="DA48" s="56">
        <v>97</v>
      </c>
      <c r="DB48" s="41">
        <v>19.587628865979383</v>
      </c>
      <c r="DC48" s="41">
        <v>53.608247422680414</v>
      </c>
      <c r="DD48" s="41">
        <v>26.804123711340207</v>
      </c>
      <c r="DE48" s="44">
        <v>209</v>
      </c>
      <c r="DF48" s="41">
        <v>45.454545454545453</v>
      </c>
      <c r="DG48" s="41">
        <v>54.54545454545454</v>
      </c>
      <c r="DH48" s="56">
        <v>97</v>
      </c>
      <c r="DI48" s="41">
        <v>29.896907216494846</v>
      </c>
      <c r="DJ48" s="41">
        <v>37.113402061855673</v>
      </c>
      <c r="DK48" s="41">
        <v>32.989690721649481</v>
      </c>
    </row>
    <row r="49" spans="1:115" ht="13.5" customHeight="1" x14ac:dyDescent="0.15">
      <c r="A49" s="21"/>
      <c r="B49" s="21"/>
      <c r="C49" s="28" t="s">
        <v>316</v>
      </c>
      <c r="D49" s="193"/>
      <c r="E49" s="194"/>
      <c r="F49" s="194"/>
      <c r="G49" s="194"/>
      <c r="H49" s="194"/>
      <c r="I49" s="194"/>
      <c r="J49" s="194"/>
      <c r="K49" s="194"/>
      <c r="L49" s="195"/>
      <c r="M49" s="194"/>
      <c r="N49" s="194"/>
      <c r="O49" s="194"/>
      <c r="P49" s="194"/>
      <c r="Q49" s="194"/>
      <c r="R49" s="194"/>
      <c r="S49" s="195"/>
      <c r="T49" s="194"/>
      <c r="U49" s="194"/>
      <c r="V49" s="194"/>
      <c r="W49" s="194"/>
      <c r="X49" s="194"/>
      <c r="Y49" s="194"/>
      <c r="Z49" s="195"/>
      <c r="AA49" s="194"/>
      <c r="AB49" s="194"/>
      <c r="AC49" s="194"/>
      <c r="AD49" s="194"/>
      <c r="AE49" s="194"/>
      <c r="AF49" s="194"/>
      <c r="AG49" s="196"/>
      <c r="AH49" s="195"/>
      <c r="AI49" s="194"/>
      <c r="AJ49" s="194"/>
      <c r="AK49" s="194"/>
      <c r="AL49" s="194"/>
      <c r="AM49" s="194"/>
      <c r="AN49" s="194"/>
      <c r="AO49" s="196"/>
      <c r="AP49" s="56">
        <v>218</v>
      </c>
      <c r="AQ49" s="41">
        <v>1.834862385321101</v>
      </c>
      <c r="AR49" s="41">
        <v>4.1284403669724776</v>
      </c>
      <c r="AS49" s="41">
        <v>6.4220183486238538</v>
      </c>
      <c r="AT49" s="41">
        <v>3.669724770642202</v>
      </c>
      <c r="AU49" s="41">
        <v>5.5045871559633035</v>
      </c>
      <c r="AV49" s="41">
        <v>5.5045871559633035</v>
      </c>
      <c r="AW49" s="41">
        <v>8.2568807339449553</v>
      </c>
      <c r="AX49" s="41">
        <v>9.6330275229357802</v>
      </c>
      <c r="AY49" s="41">
        <v>15.137614678899084</v>
      </c>
      <c r="AZ49" s="41">
        <v>39.908256880733944</v>
      </c>
      <c r="BA49" s="44">
        <v>238157.7361101092</v>
      </c>
      <c r="BB49" s="195"/>
      <c r="BC49" s="194"/>
      <c r="BD49" s="194"/>
      <c r="BE49" s="194"/>
      <c r="BF49" s="194"/>
      <c r="BG49" s="194"/>
      <c r="BH49" s="194"/>
      <c r="BI49" s="198"/>
      <c r="BJ49" s="193"/>
      <c r="BK49" s="194"/>
      <c r="BL49" s="194"/>
      <c r="BM49" s="194"/>
      <c r="BN49" s="194"/>
      <c r="BO49" s="194"/>
      <c r="BP49" s="194"/>
      <c r="BQ49" s="194"/>
      <c r="BR49" s="194"/>
      <c r="BS49" s="194"/>
      <c r="BT49" s="199"/>
      <c r="BU49" s="195"/>
      <c r="BV49" s="194"/>
      <c r="BW49" s="194"/>
      <c r="BX49" s="194"/>
      <c r="BY49" s="194"/>
      <c r="BZ49" s="194"/>
      <c r="CA49" s="194"/>
      <c r="CB49" s="198"/>
      <c r="CC49" s="44">
        <v>6403</v>
      </c>
      <c r="CD49" s="41">
        <v>73.715445884741527</v>
      </c>
      <c r="CE49" s="41">
        <v>10.026550054661877</v>
      </c>
      <c r="CF49" s="41">
        <v>11.072934561924098</v>
      </c>
      <c r="CG49" s="41">
        <v>5.1850694986724974</v>
      </c>
      <c r="CH49" s="193"/>
      <c r="CI49" s="197"/>
      <c r="CJ49" s="197"/>
      <c r="CK49" s="197"/>
      <c r="CL49" s="197"/>
      <c r="CM49" s="197"/>
      <c r="CN49" s="195"/>
      <c r="CO49" s="194"/>
      <c r="CP49" s="194"/>
      <c r="CQ49" s="194"/>
      <c r="CR49" s="194"/>
      <c r="CS49" s="194"/>
      <c r="CT49" s="194"/>
      <c r="CU49" s="194"/>
      <c r="CV49" s="194"/>
      <c r="CW49" s="194"/>
      <c r="CX49" s="194"/>
      <c r="CY49" s="194"/>
      <c r="CZ49" s="200"/>
      <c r="DA49" s="56">
        <v>102</v>
      </c>
      <c r="DB49" s="41">
        <v>16.666666666666664</v>
      </c>
      <c r="DC49" s="41">
        <v>50.980392156862742</v>
      </c>
      <c r="DD49" s="41">
        <v>32.352941176470587</v>
      </c>
      <c r="DE49" s="44">
        <v>218</v>
      </c>
      <c r="DF49" s="41">
        <v>56.422018348623851</v>
      </c>
      <c r="DG49" s="41">
        <v>43.577981651376149</v>
      </c>
      <c r="DH49" s="56">
        <v>102</v>
      </c>
      <c r="DI49" s="41">
        <v>28.431372549019606</v>
      </c>
      <c r="DJ49" s="41">
        <v>43.137254901960787</v>
      </c>
      <c r="DK49" s="41">
        <v>28.431372549019606</v>
      </c>
    </row>
    <row r="50" spans="1:115" ht="13.5" customHeight="1" x14ac:dyDescent="0.15">
      <c r="A50" s="21"/>
      <c r="B50" s="20"/>
      <c r="C50" s="28" t="s">
        <v>315</v>
      </c>
      <c r="D50" s="193"/>
      <c r="E50" s="194"/>
      <c r="F50" s="194"/>
      <c r="G50" s="194"/>
      <c r="H50" s="194"/>
      <c r="I50" s="194"/>
      <c r="J50" s="194"/>
      <c r="K50" s="194"/>
      <c r="L50" s="195"/>
      <c r="M50" s="194"/>
      <c r="N50" s="194"/>
      <c r="O50" s="194"/>
      <c r="P50" s="194"/>
      <c r="Q50" s="194"/>
      <c r="R50" s="194"/>
      <c r="S50" s="195"/>
      <c r="T50" s="194"/>
      <c r="U50" s="194"/>
      <c r="V50" s="194"/>
      <c r="W50" s="194"/>
      <c r="X50" s="194"/>
      <c r="Y50" s="194"/>
      <c r="Z50" s="195"/>
      <c r="AA50" s="194"/>
      <c r="AB50" s="194"/>
      <c r="AC50" s="194"/>
      <c r="AD50" s="194"/>
      <c r="AE50" s="194"/>
      <c r="AF50" s="194"/>
      <c r="AG50" s="196"/>
      <c r="AH50" s="195"/>
      <c r="AI50" s="194"/>
      <c r="AJ50" s="194"/>
      <c r="AK50" s="194"/>
      <c r="AL50" s="194"/>
      <c r="AM50" s="194"/>
      <c r="AN50" s="194"/>
      <c r="AO50" s="196"/>
      <c r="AP50" s="56">
        <v>132</v>
      </c>
      <c r="AQ50" s="41">
        <v>0</v>
      </c>
      <c r="AR50" s="41">
        <v>5.3030303030303028</v>
      </c>
      <c r="AS50" s="41">
        <v>6.8181818181818175</v>
      </c>
      <c r="AT50" s="41">
        <v>2.2727272727272729</v>
      </c>
      <c r="AU50" s="41">
        <v>10.606060606060606</v>
      </c>
      <c r="AV50" s="41">
        <v>3.0303030303030303</v>
      </c>
      <c r="AW50" s="41">
        <v>9.0909090909090917</v>
      </c>
      <c r="AX50" s="41">
        <v>5.3030303030303028</v>
      </c>
      <c r="AY50" s="41">
        <v>13.636363636363635</v>
      </c>
      <c r="AZ50" s="41">
        <v>43.939393939393938</v>
      </c>
      <c r="BA50" s="44">
        <v>255952.47913740008</v>
      </c>
      <c r="BB50" s="195"/>
      <c r="BC50" s="194"/>
      <c r="BD50" s="194"/>
      <c r="BE50" s="194"/>
      <c r="BF50" s="194"/>
      <c r="BG50" s="194"/>
      <c r="BH50" s="194"/>
      <c r="BI50" s="198"/>
      <c r="BJ50" s="193"/>
      <c r="BK50" s="194"/>
      <c r="BL50" s="194"/>
      <c r="BM50" s="194"/>
      <c r="BN50" s="194"/>
      <c r="BO50" s="194"/>
      <c r="BP50" s="194"/>
      <c r="BQ50" s="194"/>
      <c r="BR50" s="194"/>
      <c r="BS50" s="194"/>
      <c r="BT50" s="199"/>
      <c r="BU50" s="195"/>
      <c r="BV50" s="194"/>
      <c r="BW50" s="194"/>
      <c r="BX50" s="194"/>
      <c r="BY50" s="194"/>
      <c r="BZ50" s="194"/>
      <c r="CA50" s="194"/>
      <c r="CB50" s="198"/>
      <c r="CC50" s="44">
        <v>4118</v>
      </c>
      <c r="CD50" s="41">
        <v>74.477901894123363</v>
      </c>
      <c r="CE50" s="41">
        <v>8.6206896551724146</v>
      </c>
      <c r="CF50" s="41">
        <v>6.8479844584749889</v>
      </c>
      <c r="CG50" s="41">
        <v>10.053423992229238</v>
      </c>
      <c r="CH50" s="193"/>
      <c r="CI50" s="197"/>
      <c r="CJ50" s="197"/>
      <c r="CK50" s="197"/>
      <c r="CL50" s="197"/>
      <c r="CM50" s="197"/>
      <c r="CN50" s="195"/>
      <c r="CO50" s="194"/>
      <c r="CP50" s="194"/>
      <c r="CQ50" s="194"/>
      <c r="CR50" s="194"/>
      <c r="CS50" s="194"/>
      <c r="CT50" s="194"/>
      <c r="CU50" s="194"/>
      <c r="CV50" s="194"/>
      <c r="CW50" s="194"/>
      <c r="CX50" s="194"/>
      <c r="CY50" s="194"/>
      <c r="CZ50" s="200"/>
      <c r="DA50" s="56">
        <v>48</v>
      </c>
      <c r="DB50" s="41">
        <v>6.25</v>
      </c>
      <c r="DC50" s="41">
        <v>56.25</v>
      </c>
      <c r="DD50" s="41">
        <v>37.5</v>
      </c>
      <c r="DE50" s="44">
        <v>132</v>
      </c>
      <c r="DF50" s="41">
        <v>38.636363636363633</v>
      </c>
      <c r="DG50" s="41">
        <v>61.363636363636367</v>
      </c>
      <c r="DH50" s="56">
        <v>48</v>
      </c>
      <c r="DI50" s="41">
        <v>25</v>
      </c>
      <c r="DJ50" s="41">
        <v>33.333333333333329</v>
      </c>
      <c r="DK50" s="41">
        <v>41.666666666666671</v>
      </c>
    </row>
    <row r="51" spans="1:115" ht="13.5" customHeight="1" x14ac:dyDescent="0.15">
      <c r="A51" s="21"/>
      <c r="B51" s="20"/>
      <c r="C51" s="28" t="s">
        <v>314</v>
      </c>
      <c r="D51" s="193"/>
      <c r="E51" s="194"/>
      <c r="F51" s="194"/>
      <c r="G51" s="194"/>
      <c r="H51" s="194"/>
      <c r="I51" s="194"/>
      <c r="J51" s="194"/>
      <c r="K51" s="194"/>
      <c r="L51" s="195"/>
      <c r="M51" s="194"/>
      <c r="N51" s="194"/>
      <c r="O51" s="194"/>
      <c r="P51" s="194"/>
      <c r="Q51" s="194"/>
      <c r="R51" s="194"/>
      <c r="S51" s="195"/>
      <c r="T51" s="194"/>
      <c r="U51" s="194"/>
      <c r="V51" s="194"/>
      <c r="W51" s="194"/>
      <c r="X51" s="194"/>
      <c r="Y51" s="194"/>
      <c r="Z51" s="195"/>
      <c r="AA51" s="194"/>
      <c r="AB51" s="194"/>
      <c r="AC51" s="194"/>
      <c r="AD51" s="194"/>
      <c r="AE51" s="194"/>
      <c r="AF51" s="194"/>
      <c r="AG51" s="196"/>
      <c r="AH51" s="195"/>
      <c r="AI51" s="194"/>
      <c r="AJ51" s="194"/>
      <c r="AK51" s="194"/>
      <c r="AL51" s="194"/>
      <c r="AM51" s="194"/>
      <c r="AN51" s="194"/>
      <c r="AO51" s="196"/>
      <c r="AP51" s="56">
        <v>304</v>
      </c>
      <c r="AQ51" s="41">
        <v>1.9736842105263157</v>
      </c>
      <c r="AR51" s="41">
        <v>6.5789473684210522</v>
      </c>
      <c r="AS51" s="41">
        <v>8.5526315789473681</v>
      </c>
      <c r="AT51" s="41">
        <v>8.2236842105263168</v>
      </c>
      <c r="AU51" s="41">
        <v>6.9078947368421062</v>
      </c>
      <c r="AV51" s="41">
        <v>2.9605263157894735</v>
      </c>
      <c r="AW51" s="41">
        <v>6.25</v>
      </c>
      <c r="AX51" s="41">
        <v>2.9605263157894735</v>
      </c>
      <c r="AY51" s="41">
        <v>7.2368421052631584</v>
      </c>
      <c r="AZ51" s="41">
        <v>48.355263157894733</v>
      </c>
      <c r="BA51" s="44">
        <v>194872.70739339403</v>
      </c>
      <c r="BB51" s="195"/>
      <c r="BC51" s="194"/>
      <c r="BD51" s="194"/>
      <c r="BE51" s="194"/>
      <c r="BF51" s="194"/>
      <c r="BG51" s="194"/>
      <c r="BH51" s="194"/>
      <c r="BI51" s="198"/>
      <c r="BJ51" s="193"/>
      <c r="BK51" s="194"/>
      <c r="BL51" s="194"/>
      <c r="BM51" s="194"/>
      <c r="BN51" s="194"/>
      <c r="BO51" s="194"/>
      <c r="BP51" s="194"/>
      <c r="BQ51" s="194"/>
      <c r="BR51" s="194"/>
      <c r="BS51" s="194"/>
      <c r="BT51" s="199"/>
      <c r="BU51" s="195"/>
      <c r="BV51" s="194"/>
      <c r="BW51" s="194"/>
      <c r="BX51" s="194"/>
      <c r="BY51" s="194"/>
      <c r="BZ51" s="194"/>
      <c r="CA51" s="194"/>
      <c r="CB51" s="198"/>
      <c r="CC51" s="44">
        <v>8526</v>
      </c>
      <c r="CD51" s="41">
        <v>78.665259207131129</v>
      </c>
      <c r="CE51" s="41">
        <v>7.9404175463288764</v>
      </c>
      <c r="CF51" s="41">
        <v>7.1780436312456022</v>
      </c>
      <c r="CG51" s="41">
        <v>6.2162796152943933</v>
      </c>
      <c r="CH51" s="193"/>
      <c r="CI51" s="197"/>
      <c r="CJ51" s="197"/>
      <c r="CK51" s="197"/>
      <c r="CL51" s="197"/>
      <c r="CM51" s="197"/>
      <c r="CN51" s="195"/>
      <c r="CO51" s="194"/>
      <c r="CP51" s="194"/>
      <c r="CQ51" s="194"/>
      <c r="CR51" s="194"/>
      <c r="CS51" s="194"/>
      <c r="CT51" s="194"/>
      <c r="CU51" s="194"/>
      <c r="CV51" s="194"/>
      <c r="CW51" s="194"/>
      <c r="CX51" s="194"/>
      <c r="CY51" s="194"/>
      <c r="CZ51" s="200"/>
      <c r="DA51" s="56">
        <v>87</v>
      </c>
      <c r="DB51" s="41">
        <v>19.540229885057471</v>
      </c>
      <c r="DC51" s="41">
        <v>51.724137931034484</v>
      </c>
      <c r="DD51" s="41">
        <v>28.735632183908045</v>
      </c>
      <c r="DE51" s="44">
        <v>304</v>
      </c>
      <c r="DF51" s="41">
        <v>37.828947368421048</v>
      </c>
      <c r="DG51" s="41">
        <v>62.171052631578952</v>
      </c>
      <c r="DH51" s="56">
        <v>87</v>
      </c>
      <c r="DI51" s="41">
        <v>26.436781609195403</v>
      </c>
      <c r="DJ51" s="41">
        <v>37.931034482758619</v>
      </c>
      <c r="DK51" s="41">
        <v>35.632183908045981</v>
      </c>
    </row>
    <row r="52" spans="1:115" ht="13.5" customHeight="1" x14ac:dyDescent="0.15">
      <c r="A52" s="21"/>
      <c r="B52" s="20"/>
      <c r="C52" s="28" t="s">
        <v>313</v>
      </c>
      <c r="D52" s="193"/>
      <c r="E52" s="194"/>
      <c r="F52" s="194"/>
      <c r="G52" s="194"/>
      <c r="H52" s="194"/>
      <c r="I52" s="194"/>
      <c r="J52" s="194"/>
      <c r="K52" s="194"/>
      <c r="L52" s="195"/>
      <c r="M52" s="194"/>
      <c r="N52" s="194"/>
      <c r="O52" s="194"/>
      <c r="P52" s="194"/>
      <c r="Q52" s="194"/>
      <c r="R52" s="194"/>
      <c r="S52" s="195"/>
      <c r="T52" s="194"/>
      <c r="U52" s="194"/>
      <c r="V52" s="194"/>
      <c r="W52" s="194"/>
      <c r="X52" s="194"/>
      <c r="Y52" s="194"/>
      <c r="Z52" s="195"/>
      <c r="AA52" s="194"/>
      <c r="AB52" s="194"/>
      <c r="AC52" s="194"/>
      <c r="AD52" s="194"/>
      <c r="AE52" s="194"/>
      <c r="AF52" s="194"/>
      <c r="AG52" s="196"/>
      <c r="AH52" s="195"/>
      <c r="AI52" s="194"/>
      <c r="AJ52" s="194"/>
      <c r="AK52" s="194"/>
      <c r="AL52" s="194"/>
      <c r="AM52" s="194"/>
      <c r="AN52" s="194"/>
      <c r="AO52" s="196"/>
      <c r="AP52" s="56">
        <v>329</v>
      </c>
      <c r="AQ52" s="41">
        <v>3.9513677811550152</v>
      </c>
      <c r="AR52" s="41">
        <v>8.5106382978723403</v>
      </c>
      <c r="AS52" s="41">
        <v>13.373860182370819</v>
      </c>
      <c r="AT52" s="41">
        <v>12.158054711246201</v>
      </c>
      <c r="AU52" s="41">
        <v>6.0790273556231007</v>
      </c>
      <c r="AV52" s="41">
        <v>1.8237082066869299</v>
      </c>
      <c r="AW52" s="41">
        <v>6.6869300911854097</v>
      </c>
      <c r="AX52" s="41">
        <v>3.6474164133738598</v>
      </c>
      <c r="AY52" s="41">
        <v>3.3434650455927049</v>
      </c>
      <c r="AZ52" s="41">
        <v>40.425531914893611</v>
      </c>
      <c r="BA52" s="44">
        <v>167253.81851378272</v>
      </c>
      <c r="BB52" s="195"/>
      <c r="BC52" s="194"/>
      <c r="BD52" s="194"/>
      <c r="BE52" s="194"/>
      <c r="BF52" s="194"/>
      <c r="BG52" s="194"/>
      <c r="BH52" s="194"/>
      <c r="BI52" s="198"/>
      <c r="BJ52" s="193"/>
      <c r="BK52" s="194"/>
      <c r="BL52" s="194"/>
      <c r="BM52" s="194"/>
      <c r="BN52" s="194"/>
      <c r="BO52" s="194"/>
      <c r="BP52" s="194"/>
      <c r="BQ52" s="194"/>
      <c r="BR52" s="194"/>
      <c r="BS52" s="194"/>
      <c r="BT52" s="199"/>
      <c r="BU52" s="195"/>
      <c r="BV52" s="194"/>
      <c r="BW52" s="194"/>
      <c r="BX52" s="194"/>
      <c r="BY52" s="194"/>
      <c r="BZ52" s="194"/>
      <c r="CA52" s="194"/>
      <c r="CB52" s="198"/>
      <c r="CC52" s="44">
        <v>9166</v>
      </c>
      <c r="CD52" s="41">
        <v>80.918612262710013</v>
      </c>
      <c r="CE52" s="41">
        <v>6.9059567968579536</v>
      </c>
      <c r="CF52" s="41">
        <v>6.5022910757145977</v>
      </c>
      <c r="CG52" s="41">
        <v>5.6731398647174336</v>
      </c>
      <c r="CH52" s="193"/>
      <c r="CI52" s="197"/>
      <c r="CJ52" s="197"/>
      <c r="CK52" s="197"/>
      <c r="CL52" s="197"/>
      <c r="CM52" s="197"/>
      <c r="CN52" s="195"/>
      <c r="CO52" s="194"/>
      <c r="CP52" s="194"/>
      <c r="CQ52" s="194"/>
      <c r="CR52" s="194"/>
      <c r="CS52" s="194"/>
      <c r="CT52" s="194"/>
      <c r="CU52" s="194"/>
      <c r="CV52" s="194"/>
      <c r="CW52" s="194"/>
      <c r="CX52" s="194"/>
      <c r="CY52" s="194"/>
      <c r="CZ52" s="200"/>
      <c r="DA52" s="56">
        <v>75</v>
      </c>
      <c r="DB52" s="41">
        <v>12</v>
      </c>
      <c r="DC52" s="41">
        <v>76</v>
      </c>
      <c r="DD52" s="41">
        <v>12</v>
      </c>
      <c r="DE52" s="44">
        <v>329</v>
      </c>
      <c r="DF52" s="41">
        <v>42.249240121580542</v>
      </c>
      <c r="DG52" s="41">
        <v>57.750759878419458</v>
      </c>
      <c r="DH52" s="56">
        <v>75</v>
      </c>
      <c r="DI52" s="41">
        <v>42.666666666666671</v>
      </c>
      <c r="DJ52" s="41">
        <v>24</v>
      </c>
      <c r="DK52" s="41">
        <v>33.333333333333329</v>
      </c>
    </row>
    <row r="53" spans="1:115" ht="13.5" customHeight="1" x14ac:dyDescent="0.15">
      <c r="A53" s="21"/>
      <c r="B53" s="104"/>
      <c r="C53" s="28" t="s">
        <v>312</v>
      </c>
      <c r="D53" s="193"/>
      <c r="E53" s="194"/>
      <c r="F53" s="194"/>
      <c r="G53" s="194"/>
      <c r="H53" s="194"/>
      <c r="I53" s="194"/>
      <c r="J53" s="194"/>
      <c r="K53" s="194"/>
      <c r="L53" s="195"/>
      <c r="M53" s="194"/>
      <c r="N53" s="194"/>
      <c r="O53" s="194"/>
      <c r="P53" s="194"/>
      <c r="Q53" s="194"/>
      <c r="R53" s="194"/>
      <c r="S53" s="195"/>
      <c r="T53" s="194"/>
      <c r="U53" s="194"/>
      <c r="V53" s="194"/>
      <c r="W53" s="194"/>
      <c r="X53" s="194"/>
      <c r="Y53" s="194"/>
      <c r="Z53" s="195"/>
      <c r="AA53" s="194"/>
      <c r="AB53" s="194"/>
      <c r="AC53" s="194"/>
      <c r="AD53" s="194"/>
      <c r="AE53" s="194"/>
      <c r="AF53" s="194"/>
      <c r="AG53" s="196"/>
      <c r="AH53" s="195"/>
      <c r="AI53" s="194"/>
      <c r="AJ53" s="194"/>
      <c r="AK53" s="194"/>
      <c r="AL53" s="194"/>
      <c r="AM53" s="194"/>
      <c r="AN53" s="194"/>
      <c r="AO53" s="196"/>
      <c r="AP53" s="56">
        <v>427</v>
      </c>
      <c r="AQ53" s="41">
        <v>11.241217798594848</v>
      </c>
      <c r="AR53" s="41">
        <v>11.7096018735363</v>
      </c>
      <c r="AS53" s="41">
        <v>15.925058548009369</v>
      </c>
      <c r="AT53" s="41">
        <v>11.007025761124121</v>
      </c>
      <c r="AU53" s="41">
        <v>4.6838407494145207</v>
      </c>
      <c r="AV53" s="41">
        <v>2.5761124121779861</v>
      </c>
      <c r="AW53" s="41">
        <v>2.3419203747072603</v>
      </c>
      <c r="AX53" s="41">
        <v>1.639344262295082</v>
      </c>
      <c r="AY53" s="41">
        <v>0.93676814988290402</v>
      </c>
      <c r="AZ53" s="41">
        <v>37.939110070257613</v>
      </c>
      <c r="BA53" s="44">
        <v>139856.20796645703</v>
      </c>
      <c r="BB53" s="195"/>
      <c r="BC53" s="194"/>
      <c r="BD53" s="194"/>
      <c r="BE53" s="194"/>
      <c r="BF53" s="194"/>
      <c r="BG53" s="194"/>
      <c r="BH53" s="194"/>
      <c r="BI53" s="198"/>
      <c r="BJ53" s="193"/>
      <c r="BK53" s="194"/>
      <c r="BL53" s="194"/>
      <c r="BM53" s="194"/>
      <c r="BN53" s="194"/>
      <c r="BO53" s="194"/>
      <c r="BP53" s="194"/>
      <c r="BQ53" s="194"/>
      <c r="BR53" s="194"/>
      <c r="BS53" s="194"/>
      <c r="BT53" s="199"/>
      <c r="BU53" s="195"/>
      <c r="BV53" s="194"/>
      <c r="BW53" s="194"/>
      <c r="BX53" s="194"/>
      <c r="BY53" s="194"/>
      <c r="BZ53" s="194"/>
      <c r="CA53" s="194"/>
      <c r="CB53" s="198"/>
      <c r="CC53" s="44">
        <v>11038</v>
      </c>
      <c r="CD53" s="41">
        <v>85.767349157456067</v>
      </c>
      <c r="CE53" s="41">
        <v>6.9124841456785644</v>
      </c>
      <c r="CF53" s="41">
        <v>4.1946004710998368</v>
      </c>
      <c r="CG53" s="41">
        <v>3.1255662257655374</v>
      </c>
      <c r="CH53" s="193"/>
      <c r="CI53" s="197"/>
      <c r="CJ53" s="197"/>
      <c r="CK53" s="197"/>
      <c r="CL53" s="197"/>
      <c r="CM53" s="197"/>
      <c r="CN53" s="195"/>
      <c r="CO53" s="194"/>
      <c r="CP53" s="194"/>
      <c r="CQ53" s="194"/>
      <c r="CR53" s="194"/>
      <c r="CS53" s="194"/>
      <c r="CT53" s="194"/>
      <c r="CU53" s="194"/>
      <c r="CV53" s="194"/>
      <c r="CW53" s="194"/>
      <c r="CX53" s="194"/>
      <c r="CY53" s="194"/>
      <c r="CZ53" s="200"/>
      <c r="DA53" s="56">
        <v>92</v>
      </c>
      <c r="DB53" s="41">
        <v>16.304347826086957</v>
      </c>
      <c r="DC53" s="41">
        <v>70.652173913043484</v>
      </c>
      <c r="DD53" s="41">
        <v>13.043478260869565</v>
      </c>
      <c r="DE53" s="44">
        <v>427</v>
      </c>
      <c r="DF53" s="41">
        <v>38.875878220140514</v>
      </c>
      <c r="DG53" s="41">
        <v>61.124121779859486</v>
      </c>
      <c r="DH53" s="56">
        <v>92</v>
      </c>
      <c r="DI53" s="41">
        <v>29.347826086956523</v>
      </c>
      <c r="DJ53" s="41">
        <v>23.913043478260871</v>
      </c>
      <c r="DK53" s="41">
        <v>46.739130434782609</v>
      </c>
    </row>
    <row r="54" spans="1:115" ht="13.5" customHeight="1" x14ac:dyDescent="0.15">
      <c r="A54" s="21"/>
      <c r="B54" s="105"/>
      <c r="C54" s="27" t="s">
        <v>82</v>
      </c>
      <c r="D54" s="193"/>
      <c r="E54" s="194"/>
      <c r="F54" s="194"/>
      <c r="G54" s="194"/>
      <c r="H54" s="194"/>
      <c r="I54" s="194"/>
      <c r="J54" s="194"/>
      <c r="K54" s="194"/>
      <c r="L54" s="195"/>
      <c r="M54" s="194"/>
      <c r="N54" s="194"/>
      <c r="O54" s="194"/>
      <c r="P54" s="194"/>
      <c r="Q54" s="194"/>
      <c r="R54" s="194"/>
      <c r="S54" s="195"/>
      <c r="T54" s="194"/>
      <c r="U54" s="194"/>
      <c r="V54" s="194"/>
      <c r="W54" s="194"/>
      <c r="X54" s="194"/>
      <c r="Y54" s="194"/>
      <c r="Z54" s="195"/>
      <c r="AA54" s="194"/>
      <c r="AB54" s="194"/>
      <c r="AC54" s="194"/>
      <c r="AD54" s="194"/>
      <c r="AE54" s="194"/>
      <c r="AF54" s="194"/>
      <c r="AG54" s="196"/>
      <c r="AH54" s="195"/>
      <c r="AI54" s="194"/>
      <c r="AJ54" s="194"/>
      <c r="AK54" s="194"/>
      <c r="AL54" s="194"/>
      <c r="AM54" s="194"/>
      <c r="AN54" s="194"/>
      <c r="AO54" s="196"/>
      <c r="AP54" s="18">
        <v>1356</v>
      </c>
      <c r="AQ54" s="39">
        <v>26.769911504424783</v>
      </c>
      <c r="AR54" s="39">
        <v>15.265486725663715</v>
      </c>
      <c r="AS54" s="39">
        <v>10.988200589970502</v>
      </c>
      <c r="AT54" s="39">
        <v>6.1946902654867255</v>
      </c>
      <c r="AU54" s="39">
        <v>2.0648967551622417</v>
      </c>
      <c r="AV54" s="39">
        <v>1.4749262536873156</v>
      </c>
      <c r="AW54" s="39">
        <v>0.8112094395280236</v>
      </c>
      <c r="AX54" s="39">
        <v>0.88495575221238942</v>
      </c>
      <c r="AY54" s="39">
        <v>0.88495575221238942</v>
      </c>
      <c r="AZ54" s="39">
        <v>34.660766961651916</v>
      </c>
      <c r="BA54" s="43">
        <v>116863.96710141293</v>
      </c>
      <c r="BB54" s="195"/>
      <c r="BC54" s="194"/>
      <c r="BD54" s="194"/>
      <c r="BE54" s="194"/>
      <c r="BF54" s="194"/>
      <c r="BG54" s="194"/>
      <c r="BH54" s="194"/>
      <c r="BI54" s="198"/>
      <c r="BJ54" s="193"/>
      <c r="BK54" s="194"/>
      <c r="BL54" s="194"/>
      <c r="BM54" s="194"/>
      <c r="BN54" s="194"/>
      <c r="BO54" s="194"/>
      <c r="BP54" s="194"/>
      <c r="BQ54" s="194"/>
      <c r="BR54" s="194"/>
      <c r="BS54" s="194"/>
      <c r="BT54" s="199"/>
      <c r="BU54" s="195"/>
      <c r="BV54" s="194"/>
      <c r="BW54" s="194"/>
      <c r="BX54" s="194"/>
      <c r="BY54" s="194"/>
      <c r="BZ54" s="194"/>
      <c r="CA54" s="194"/>
      <c r="CB54" s="198"/>
      <c r="CC54" s="43">
        <v>30060</v>
      </c>
      <c r="CD54" s="39">
        <v>86.473719228210243</v>
      </c>
      <c r="CE54" s="39">
        <v>5.5289421157684631</v>
      </c>
      <c r="CF54" s="39">
        <v>3.1071190951430472</v>
      </c>
      <c r="CG54" s="39">
        <v>4.8902195608782435</v>
      </c>
      <c r="CH54" s="193"/>
      <c r="CI54" s="197"/>
      <c r="CJ54" s="197"/>
      <c r="CK54" s="197"/>
      <c r="CL54" s="197"/>
      <c r="CM54" s="197"/>
      <c r="CN54" s="195"/>
      <c r="CO54" s="194"/>
      <c r="CP54" s="194"/>
      <c r="CQ54" s="194"/>
      <c r="CR54" s="194"/>
      <c r="CS54" s="194"/>
      <c r="CT54" s="194"/>
      <c r="CU54" s="194"/>
      <c r="CV54" s="194"/>
      <c r="CW54" s="194"/>
      <c r="CX54" s="194"/>
      <c r="CY54" s="194"/>
      <c r="CZ54" s="200"/>
      <c r="DA54" s="18">
        <v>199</v>
      </c>
      <c r="DB54" s="39">
        <v>5.025125628140704</v>
      </c>
      <c r="DC54" s="39">
        <v>89.949748743718601</v>
      </c>
      <c r="DD54" s="39">
        <v>5.025125628140704</v>
      </c>
      <c r="DE54" s="43">
        <v>1356</v>
      </c>
      <c r="DF54" s="39">
        <v>28.982300884955752</v>
      </c>
      <c r="DG54" s="39">
        <v>71.017699115044252</v>
      </c>
      <c r="DH54" s="18">
        <v>199</v>
      </c>
      <c r="DI54" s="39">
        <v>20.603015075376884</v>
      </c>
      <c r="DJ54" s="39">
        <v>25.628140703517587</v>
      </c>
      <c r="DK54" s="39">
        <v>53.768844221105525</v>
      </c>
    </row>
    <row r="55" spans="1:115" ht="13.5" customHeight="1" x14ac:dyDescent="0.15">
      <c r="A55" s="21"/>
      <c r="B55" s="20" t="s">
        <v>12</v>
      </c>
      <c r="C55" s="29" t="s">
        <v>318</v>
      </c>
      <c r="D55" s="193"/>
      <c r="E55" s="194"/>
      <c r="F55" s="194"/>
      <c r="G55" s="194"/>
      <c r="H55" s="194"/>
      <c r="I55" s="194"/>
      <c r="J55" s="194"/>
      <c r="K55" s="194"/>
      <c r="L55" s="195"/>
      <c r="M55" s="194"/>
      <c r="N55" s="194"/>
      <c r="O55" s="194"/>
      <c r="P55" s="194"/>
      <c r="Q55" s="194"/>
      <c r="R55" s="194"/>
      <c r="S55" s="195"/>
      <c r="T55" s="194"/>
      <c r="U55" s="194"/>
      <c r="V55" s="194"/>
      <c r="W55" s="194"/>
      <c r="X55" s="194"/>
      <c r="Y55" s="194"/>
      <c r="Z55" s="195"/>
      <c r="AA55" s="194"/>
      <c r="AB55" s="194"/>
      <c r="AC55" s="194"/>
      <c r="AD55" s="194"/>
      <c r="AE55" s="194"/>
      <c r="AF55" s="194"/>
      <c r="AG55" s="196"/>
      <c r="AH55" s="195"/>
      <c r="AI55" s="194"/>
      <c r="AJ55" s="194"/>
      <c r="AK55" s="194"/>
      <c r="AL55" s="194"/>
      <c r="AM55" s="194"/>
      <c r="AN55" s="194"/>
      <c r="AO55" s="196"/>
      <c r="AP55" s="56">
        <v>99</v>
      </c>
      <c r="AQ55" s="41">
        <v>0</v>
      </c>
      <c r="AR55" s="41">
        <v>0</v>
      </c>
      <c r="AS55" s="41">
        <v>0</v>
      </c>
      <c r="AT55" s="41">
        <v>0</v>
      </c>
      <c r="AU55" s="41">
        <v>1.0101010101010102</v>
      </c>
      <c r="AV55" s="41">
        <v>0</v>
      </c>
      <c r="AW55" s="41">
        <v>4.0404040404040407</v>
      </c>
      <c r="AX55" s="41">
        <v>23.232323232323232</v>
      </c>
      <c r="AY55" s="41">
        <v>53.535353535353536</v>
      </c>
      <c r="AZ55" s="41">
        <v>18.181818181818183</v>
      </c>
      <c r="BA55" s="44">
        <v>436698.70026109333</v>
      </c>
      <c r="BB55" s="195"/>
      <c r="BC55" s="194"/>
      <c r="BD55" s="194"/>
      <c r="BE55" s="194"/>
      <c r="BF55" s="194"/>
      <c r="BG55" s="194"/>
      <c r="BH55" s="194"/>
      <c r="BI55" s="198"/>
      <c r="BJ55" s="193"/>
      <c r="BK55" s="194"/>
      <c r="BL55" s="194"/>
      <c r="BM55" s="194"/>
      <c r="BN55" s="194"/>
      <c r="BO55" s="194"/>
      <c r="BP55" s="194"/>
      <c r="BQ55" s="194"/>
      <c r="BR55" s="194"/>
      <c r="BS55" s="194"/>
      <c r="BT55" s="199"/>
      <c r="BU55" s="195"/>
      <c r="BV55" s="194"/>
      <c r="BW55" s="194"/>
      <c r="BX55" s="194"/>
      <c r="BY55" s="194"/>
      <c r="BZ55" s="194"/>
      <c r="CA55" s="194"/>
      <c r="CB55" s="198"/>
      <c r="CC55" s="44">
        <v>3933</v>
      </c>
      <c r="CD55" s="41">
        <v>66.742944317315022</v>
      </c>
      <c r="CE55" s="41">
        <v>10.57716755657259</v>
      </c>
      <c r="CF55" s="41">
        <v>21.815408085430967</v>
      </c>
      <c r="CG55" s="41">
        <v>0.86448004068141371</v>
      </c>
      <c r="CH55" s="193"/>
      <c r="CI55" s="197"/>
      <c r="CJ55" s="197"/>
      <c r="CK55" s="197"/>
      <c r="CL55" s="197"/>
      <c r="CM55" s="197"/>
      <c r="CN55" s="195"/>
      <c r="CO55" s="194"/>
      <c r="CP55" s="194"/>
      <c r="CQ55" s="194"/>
      <c r="CR55" s="194"/>
      <c r="CS55" s="194"/>
      <c r="CT55" s="194"/>
      <c r="CU55" s="194"/>
      <c r="CV55" s="194"/>
      <c r="CW55" s="194"/>
      <c r="CX55" s="194"/>
      <c r="CY55" s="194"/>
      <c r="CZ55" s="200"/>
      <c r="DA55" s="56">
        <v>99</v>
      </c>
      <c r="DB55" s="41">
        <v>14.14141414141414</v>
      </c>
      <c r="DC55" s="41">
        <v>67.676767676767682</v>
      </c>
      <c r="DD55" s="41">
        <v>18.181818181818183</v>
      </c>
      <c r="DE55" s="44">
        <v>99</v>
      </c>
      <c r="DF55" s="41">
        <v>70.707070707070713</v>
      </c>
      <c r="DG55" s="41">
        <v>29.292929292929294</v>
      </c>
      <c r="DH55" s="56">
        <v>99</v>
      </c>
      <c r="DI55" s="41">
        <v>30.303030303030305</v>
      </c>
      <c r="DJ55" s="41">
        <v>40.404040404040401</v>
      </c>
      <c r="DK55" s="41">
        <v>29.292929292929294</v>
      </c>
    </row>
    <row r="56" spans="1:115" ht="13.5" customHeight="1" x14ac:dyDescent="0.15">
      <c r="A56" s="21"/>
      <c r="B56" s="20" t="s">
        <v>10</v>
      </c>
      <c r="C56" s="28" t="s">
        <v>317</v>
      </c>
      <c r="D56" s="193"/>
      <c r="E56" s="194"/>
      <c r="F56" s="194"/>
      <c r="G56" s="194"/>
      <c r="H56" s="194"/>
      <c r="I56" s="194"/>
      <c r="J56" s="194"/>
      <c r="K56" s="194"/>
      <c r="L56" s="195"/>
      <c r="M56" s="194"/>
      <c r="N56" s="194"/>
      <c r="O56" s="194"/>
      <c r="P56" s="194"/>
      <c r="Q56" s="194"/>
      <c r="R56" s="194"/>
      <c r="S56" s="195"/>
      <c r="T56" s="194"/>
      <c r="U56" s="194"/>
      <c r="V56" s="194"/>
      <c r="W56" s="194"/>
      <c r="X56" s="194"/>
      <c r="Y56" s="194"/>
      <c r="Z56" s="195"/>
      <c r="AA56" s="194"/>
      <c r="AB56" s="194"/>
      <c r="AC56" s="194"/>
      <c r="AD56" s="194"/>
      <c r="AE56" s="194"/>
      <c r="AF56" s="194"/>
      <c r="AG56" s="196"/>
      <c r="AH56" s="195"/>
      <c r="AI56" s="194"/>
      <c r="AJ56" s="194"/>
      <c r="AK56" s="194"/>
      <c r="AL56" s="194"/>
      <c r="AM56" s="194"/>
      <c r="AN56" s="194"/>
      <c r="AO56" s="196"/>
      <c r="AP56" s="56">
        <v>90</v>
      </c>
      <c r="AQ56" s="41">
        <v>0</v>
      </c>
      <c r="AR56" s="41">
        <v>0</v>
      </c>
      <c r="AS56" s="41">
        <v>3.3333333333333335</v>
      </c>
      <c r="AT56" s="41">
        <v>3.3333333333333335</v>
      </c>
      <c r="AU56" s="41">
        <v>3.3333333333333335</v>
      </c>
      <c r="AV56" s="41">
        <v>3.3333333333333335</v>
      </c>
      <c r="AW56" s="41">
        <v>10</v>
      </c>
      <c r="AX56" s="41">
        <v>14.444444444444443</v>
      </c>
      <c r="AY56" s="41">
        <v>35.555555555555557</v>
      </c>
      <c r="AZ56" s="41">
        <v>26.666666666666668</v>
      </c>
      <c r="BA56" s="44">
        <v>306533.8972850244</v>
      </c>
      <c r="BB56" s="195"/>
      <c r="BC56" s="194"/>
      <c r="BD56" s="194"/>
      <c r="BE56" s="194"/>
      <c r="BF56" s="194"/>
      <c r="BG56" s="194"/>
      <c r="BH56" s="194"/>
      <c r="BI56" s="198"/>
      <c r="BJ56" s="193"/>
      <c r="BK56" s="194"/>
      <c r="BL56" s="194"/>
      <c r="BM56" s="194"/>
      <c r="BN56" s="194"/>
      <c r="BO56" s="194"/>
      <c r="BP56" s="194"/>
      <c r="BQ56" s="194"/>
      <c r="BR56" s="194"/>
      <c r="BS56" s="194"/>
      <c r="BT56" s="199"/>
      <c r="BU56" s="195"/>
      <c r="BV56" s="194"/>
      <c r="BW56" s="194"/>
      <c r="BX56" s="194"/>
      <c r="BY56" s="194"/>
      <c r="BZ56" s="194"/>
      <c r="CA56" s="194"/>
      <c r="CB56" s="198"/>
      <c r="CC56" s="44">
        <v>3626</v>
      </c>
      <c r="CD56" s="41">
        <v>76.72366243794815</v>
      </c>
      <c r="CE56" s="41">
        <v>9.9007170435741862</v>
      </c>
      <c r="CF56" s="41">
        <v>12.575841147269717</v>
      </c>
      <c r="CG56" s="41">
        <v>0.79977937120794262</v>
      </c>
      <c r="CH56" s="193"/>
      <c r="CI56" s="197"/>
      <c r="CJ56" s="197"/>
      <c r="CK56" s="197"/>
      <c r="CL56" s="197"/>
      <c r="CM56" s="197"/>
      <c r="CN56" s="195"/>
      <c r="CO56" s="194"/>
      <c r="CP56" s="194"/>
      <c r="CQ56" s="194"/>
      <c r="CR56" s="194"/>
      <c r="CS56" s="194"/>
      <c r="CT56" s="194"/>
      <c r="CU56" s="194"/>
      <c r="CV56" s="194"/>
      <c r="CW56" s="194"/>
      <c r="CX56" s="194"/>
      <c r="CY56" s="194"/>
      <c r="CZ56" s="200"/>
      <c r="DA56" s="56">
        <v>90</v>
      </c>
      <c r="DB56" s="41">
        <v>16.666666666666664</v>
      </c>
      <c r="DC56" s="41">
        <v>54.444444444444443</v>
      </c>
      <c r="DD56" s="41">
        <v>28.888888888888886</v>
      </c>
      <c r="DE56" s="44">
        <v>90</v>
      </c>
      <c r="DF56" s="41">
        <v>67.777777777777786</v>
      </c>
      <c r="DG56" s="41">
        <v>32.222222222222221</v>
      </c>
      <c r="DH56" s="56">
        <v>90</v>
      </c>
      <c r="DI56" s="41">
        <v>30</v>
      </c>
      <c r="DJ56" s="41">
        <v>37.777777777777779</v>
      </c>
      <c r="DK56" s="41">
        <v>32.222222222222221</v>
      </c>
    </row>
    <row r="57" spans="1:115" ht="13.5" customHeight="1" x14ac:dyDescent="0.15">
      <c r="A57" s="21"/>
      <c r="B57" s="20" t="s">
        <v>8</v>
      </c>
      <c r="C57" s="28" t="s">
        <v>316</v>
      </c>
      <c r="D57" s="193"/>
      <c r="E57" s="194"/>
      <c r="F57" s="194"/>
      <c r="G57" s="194"/>
      <c r="H57" s="194"/>
      <c r="I57" s="194"/>
      <c r="J57" s="194"/>
      <c r="K57" s="194"/>
      <c r="L57" s="195"/>
      <c r="M57" s="194"/>
      <c r="N57" s="194"/>
      <c r="O57" s="194"/>
      <c r="P57" s="194"/>
      <c r="Q57" s="194"/>
      <c r="R57" s="194"/>
      <c r="S57" s="195"/>
      <c r="T57" s="194"/>
      <c r="U57" s="194"/>
      <c r="V57" s="194"/>
      <c r="W57" s="194"/>
      <c r="X57" s="194"/>
      <c r="Y57" s="194"/>
      <c r="Z57" s="195"/>
      <c r="AA57" s="194"/>
      <c r="AB57" s="194"/>
      <c r="AC57" s="194"/>
      <c r="AD57" s="194"/>
      <c r="AE57" s="194"/>
      <c r="AF57" s="194"/>
      <c r="AG57" s="196"/>
      <c r="AH57" s="195"/>
      <c r="AI57" s="194"/>
      <c r="AJ57" s="194"/>
      <c r="AK57" s="194"/>
      <c r="AL57" s="194"/>
      <c r="AM57" s="194"/>
      <c r="AN57" s="194"/>
      <c r="AO57" s="196"/>
      <c r="AP57" s="56">
        <v>93</v>
      </c>
      <c r="AQ57" s="41">
        <v>0</v>
      </c>
      <c r="AR57" s="41">
        <v>0</v>
      </c>
      <c r="AS57" s="41">
        <v>1.0752688172043012</v>
      </c>
      <c r="AT57" s="41">
        <v>1.0752688172043012</v>
      </c>
      <c r="AU57" s="41">
        <v>5.376344086021505</v>
      </c>
      <c r="AV57" s="41">
        <v>3.225806451612903</v>
      </c>
      <c r="AW57" s="41">
        <v>12.903225806451612</v>
      </c>
      <c r="AX57" s="41">
        <v>20.43010752688172</v>
      </c>
      <c r="AY57" s="41">
        <v>29.032258064516132</v>
      </c>
      <c r="AZ57" s="41">
        <v>26.881720430107524</v>
      </c>
      <c r="BA57" s="44">
        <v>291023.81734558439</v>
      </c>
      <c r="BB57" s="195"/>
      <c r="BC57" s="194"/>
      <c r="BD57" s="194"/>
      <c r="BE57" s="194"/>
      <c r="BF57" s="194"/>
      <c r="BG57" s="194"/>
      <c r="BH57" s="194"/>
      <c r="BI57" s="198"/>
      <c r="BJ57" s="193"/>
      <c r="BK57" s="194"/>
      <c r="BL57" s="194"/>
      <c r="BM57" s="194"/>
      <c r="BN57" s="194"/>
      <c r="BO57" s="194"/>
      <c r="BP57" s="194"/>
      <c r="BQ57" s="194"/>
      <c r="BR57" s="194"/>
      <c r="BS57" s="194"/>
      <c r="BT57" s="199"/>
      <c r="BU57" s="195"/>
      <c r="BV57" s="194"/>
      <c r="BW57" s="194"/>
      <c r="BX57" s="194"/>
      <c r="BY57" s="194"/>
      <c r="BZ57" s="194"/>
      <c r="CA57" s="194"/>
      <c r="CB57" s="198"/>
      <c r="CC57" s="44">
        <v>3671</v>
      </c>
      <c r="CD57" s="41">
        <v>73.603922636883681</v>
      </c>
      <c r="CE57" s="41">
        <v>12.040315990193408</v>
      </c>
      <c r="CF57" s="41">
        <v>13.266140016344321</v>
      </c>
      <c r="CG57" s="41">
        <v>1.0896213565785888</v>
      </c>
      <c r="CH57" s="193"/>
      <c r="CI57" s="197"/>
      <c r="CJ57" s="197"/>
      <c r="CK57" s="197"/>
      <c r="CL57" s="197"/>
      <c r="CM57" s="197"/>
      <c r="CN57" s="195"/>
      <c r="CO57" s="194"/>
      <c r="CP57" s="194"/>
      <c r="CQ57" s="194"/>
      <c r="CR57" s="194"/>
      <c r="CS57" s="194"/>
      <c r="CT57" s="194"/>
      <c r="CU57" s="194"/>
      <c r="CV57" s="194"/>
      <c r="CW57" s="194"/>
      <c r="CX57" s="194"/>
      <c r="CY57" s="194"/>
      <c r="CZ57" s="200"/>
      <c r="DA57" s="56">
        <v>93</v>
      </c>
      <c r="DB57" s="41">
        <v>15.053763440860216</v>
      </c>
      <c r="DC57" s="41">
        <v>50.537634408602152</v>
      </c>
      <c r="DD57" s="41">
        <v>34.408602150537639</v>
      </c>
      <c r="DE57" s="44">
        <v>93</v>
      </c>
      <c r="DF57" s="41">
        <v>70.967741935483872</v>
      </c>
      <c r="DG57" s="41">
        <v>29.032258064516132</v>
      </c>
      <c r="DH57" s="56">
        <v>93</v>
      </c>
      <c r="DI57" s="41">
        <v>26.881720430107524</v>
      </c>
      <c r="DJ57" s="41">
        <v>44.086021505376344</v>
      </c>
      <c r="DK57" s="41">
        <v>29.032258064516132</v>
      </c>
    </row>
    <row r="58" spans="1:115" ht="13.5" customHeight="1" x14ac:dyDescent="0.15">
      <c r="A58" s="21"/>
      <c r="B58" s="20"/>
      <c r="C58" s="28" t="s">
        <v>315</v>
      </c>
      <c r="D58" s="193"/>
      <c r="E58" s="194"/>
      <c r="F58" s="194"/>
      <c r="G58" s="194"/>
      <c r="H58" s="194"/>
      <c r="I58" s="194"/>
      <c r="J58" s="194"/>
      <c r="K58" s="194"/>
      <c r="L58" s="195"/>
      <c r="M58" s="194"/>
      <c r="N58" s="194"/>
      <c r="O58" s="194"/>
      <c r="P58" s="194"/>
      <c r="Q58" s="194"/>
      <c r="R58" s="194"/>
      <c r="S58" s="195"/>
      <c r="T58" s="194"/>
      <c r="U58" s="194"/>
      <c r="V58" s="194"/>
      <c r="W58" s="194"/>
      <c r="X58" s="194"/>
      <c r="Y58" s="194"/>
      <c r="Z58" s="195"/>
      <c r="AA58" s="194"/>
      <c r="AB58" s="194"/>
      <c r="AC58" s="194"/>
      <c r="AD58" s="194"/>
      <c r="AE58" s="194"/>
      <c r="AF58" s="194"/>
      <c r="AG58" s="196"/>
      <c r="AH58" s="195"/>
      <c r="AI58" s="194"/>
      <c r="AJ58" s="194"/>
      <c r="AK58" s="194"/>
      <c r="AL58" s="194"/>
      <c r="AM58" s="194"/>
      <c r="AN58" s="194"/>
      <c r="AO58" s="196"/>
      <c r="AP58" s="56">
        <v>47</v>
      </c>
      <c r="AQ58" s="41">
        <v>0</v>
      </c>
      <c r="AR58" s="41">
        <v>2.1276595744680851</v>
      </c>
      <c r="AS58" s="41">
        <v>0</v>
      </c>
      <c r="AT58" s="41">
        <v>2.1276595744680851</v>
      </c>
      <c r="AU58" s="41">
        <v>0</v>
      </c>
      <c r="AV58" s="41">
        <v>0</v>
      </c>
      <c r="AW58" s="41">
        <v>6.3829787234042552</v>
      </c>
      <c r="AX58" s="41">
        <v>10.638297872340425</v>
      </c>
      <c r="AY58" s="41">
        <v>34.042553191489361</v>
      </c>
      <c r="AZ58" s="41">
        <v>44.680851063829785</v>
      </c>
      <c r="BA58" s="44">
        <v>386657.47908336949</v>
      </c>
      <c r="BB58" s="195"/>
      <c r="BC58" s="194"/>
      <c r="BD58" s="194"/>
      <c r="BE58" s="194"/>
      <c r="BF58" s="194"/>
      <c r="BG58" s="194"/>
      <c r="BH58" s="194"/>
      <c r="BI58" s="198"/>
      <c r="BJ58" s="193"/>
      <c r="BK58" s="194"/>
      <c r="BL58" s="194"/>
      <c r="BM58" s="194"/>
      <c r="BN58" s="194"/>
      <c r="BO58" s="194"/>
      <c r="BP58" s="194"/>
      <c r="BQ58" s="194"/>
      <c r="BR58" s="194"/>
      <c r="BS58" s="194"/>
      <c r="BT58" s="199"/>
      <c r="BU58" s="195"/>
      <c r="BV58" s="194"/>
      <c r="BW58" s="194"/>
      <c r="BX58" s="194"/>
      <c r="BY58" s="194"/>
      <c r="BZ58" s="194"/>
      <c r="CA58" s="194"/>
      <c r="CB58" s="198"/>
      <c r="CC58" s="44">
        <v>1649</v>
      </c>
      <c r="CD58" s="41">
        <v>73.013947847180106</v>
      </c>
      <c r="CE58" s="41">
        <v>10.248635536688901</v>
      </c>
      <c r="CF58" s="41">
        <v>10.248635536688901</v>
      </c>
      <c r="CG58" s="41">
        <v>6.488781079442087</v>
      </c>
      <c r="CH58" s="193"/>
      <c r="CI58" s="197"/>
      <c r="CJ58" s="197"/>
      <c r="CK58" s="197"/>
      <c r="CL58" s="197"/>
      <c r="CM58" s="197"/>
      <c r="CN58" s="195"/>
      <c r="CO58" s="194"/>
      <c r="CP58" s="194"/>
      <c r="CQ58" s="194"/>
      <c r="CR58" s="194"/>
      <c r="CS58" s="194"/>
      <c r="CT58" s="194"/>
      <c r="CU58" s="194"/>
      <c r="CV58" s="194"/>
      <c r="CW58" s="194"/>
      <c r="CX58" s="194"/>
      <c r="CY58" s="194"/>
      <c r="CZ58" s="200"/>
      <c r="DA58" s="56">
        <v>47</v>
      </c>
      <c r="DB58" s="41">
        <v>6.3829787234042552</v>
      </c>
      <c r="DC58" s="41">
        <v>55.319148936170215</v>
      </c>
      <c r="DD58" s="41">
        <v>38.297872340425535</v>
      </c>
      <c r="DE58" s="44">
        <v>47</v>
      </c>
      <c r="DF58" s="41">
        <v>57.446808510638306</v>
      </c>
      <c r="DG58" s="41">
        <v>42.553191489361701</v>
      </c>
      <c r="DH58" s="56">
        <v>47</v>
      </c>
      <c r="DI58" s="41">
        <v>23.404255319148938</v>
      </c>
      <c r="DJ58" s="41">
        <v>34.042553191489361</v>
      </c>
      <c r="DK58" s="41">
        <v>42.553191489361701</v>
      </c>
    </row>
    <row r="59" spans="1:115" ht="13.5" customHeight="1" x14ac:dyDescent="0.15">
      <c r="A59" s="21"/>
      <c r="B59" s="20"/>
      <c r="C59" s="28" t="s">
        <v>314</v>
      </c>
      <c r="D59" s="193"/>
      <c r="E59" s="194"/>
      <c r="F59" s="194"/>
      <c r="G59" s="194"/>
      <c r="H59" s="194"/>
      <c r="I59" s="194"/>
      <c r="J59" s="194"/>
      <c r="K59" s="194"/>
      <c r="L59" s="195"/>
      <c r="M59" s="194"/>
      <c r="N59" s="194"/>
      <c r="O59" s="194"/>
      <c r="P59" s="194"/>
      <c r="Q59" s="194"/>
      <c r="R59" s="194"/>
      <c r="S59" s="195"/>
      <c r="T59" s="194"/>
      <c r="U59" s="194"/>
      <c r="V59" s="194"/>
      <c r="W59" s="194"/>
      <c r="X59" s="194"/>
      <c r="Y59" s="194"/>
      <c r="Z59" s="195"/>
      <c r="AA59" s="194"/>
      <c r="AB59" s="194"/>
      <c r="AC59" s="194"/>
      <c r="AD59" s="194"/>
      <c r="AE59" s="194"/>
      <c r="AF59" s="194"/>
      <c r="AG59" s="196"/>
      <c r="AH59" s="195"/>
      <c r="AI59" s="194"/>
      <c r="AJ59" s="194"/>
      <c r="AK59" s="194"/>
      <c r="AL59" s="194"/>
      <c r="AM59" s="194"/>
      <c r="AN59" s="194"/>
      <c r="AO59" s="196"/>
      <c r="AP59" s="56">
        <v>81</v>
      </c>
      <c r="AQ59" s="41">
        <v>0</v>
      </c>
      <c r="AR59" s="41">
        <v>1.2345679012345678</v>
      </c>
      <c r="AS59" s="41">
        <v>1.2345679012345678</v>
      </c>
      <c r="AT59" s="41">
        <v>3.7037037037037033</v>
      </c>
      <c r="AU59" s="41">
        <v>2.4691358024691357</v>
      </c>
      <c r="AV59" s="41">
        <v>2.4691358024691357</v>
      </c>
      <c r="AW59" s="41">
        <v>12.345679012345679</v>
      </c>
      <c r="AX59" s="41">
        <v>9.8765432098765427</v>
      </c>
      <c r="AY59" s="41">
        <v>19.753086419753085</v>
      </c>
      <c r="AZ59" s="41">
        <v>46.913580246913575</v>
      </c>
      <c r="BA59" s="44">
        <v>286113.20884053491</v>
      </c>
      <c r="BB59" s="195"/>
      <c r="BC59" s="194"/>
      <c r="BD59" s="194"/>
      <c r="BE59" s="194"/>
      <c r="BF59" s="194"/>
      <c r="BG59" s="194"/>
      <c r="BH59" s="194"/>
      <c r="BI59" s="198"/>
      <c r="BJ59" s="193"/>
      <c r="BK59" s="194"/>
      <c r="BL59" s="194"/>
      <c r="BM59" s="194"/>
      <c r="BN59" s="194"/>
      <c r="BO59" s="194"/>
      <c r="BP59" s="194"/>
      <c r="BQ59" s="194"/>
      <c r="BR59" s="194"/>
      <c r="BS59" s="194"/>
      <c r="BT59" s="199"/>
      <c r="BU59" s="195"/>
      <c r="BV59" s="194"/>
      <c r="BW59" s="194"/>
      <c r="BX59" s="194"/>
      <c r="BY59" s="194"/>
      <c r="BZ59" s="194"/>
      <c r="CA59" s="194"/>
      <c r="CB59" s="198"/>
      <c r="CC59" s="44">
        <v>2988</v>
      </c>
      <c r="CD59" s="41">
        <v>76.740294511378849</v>
      </c>
      <c r="CE59" s="41">
        <v>9.1700133868808571</v>
      </c>
      <c r="CF59" s="41">
        <v>9.5046854082998671</v>
      </c>
      <c r="CG59" s="41">
        <v>4.5850066934404285</v>
      </c>
      <c r="CH59" s="193"/>
      <c r="CI59" s="197"/>
      <c r="CJ59" s="197"/>
      <c r="CK59" s="197"/>
      <c r="CL59" s="197"/>
      <c r="CM59" s="197"/>
      <c r="CN59" s="195"/>
      <c r="CO59" s="194"/>
      <c r="CP59" s="194"/>
      <c r="CQ59" s="194"/>
      <c r="CR59" s="194"/>
      <c r="CS59" s="194"/>
      <c r="CT59" s="194"/>
      <c r="CU59" s="194"/>
      <c r="CV59" s="194"/>
      <c r="CW59" s="194"/>
      <c r="CX59" s="194"/>
      <c r="CY59" s="194"/>
      <c r="CZ59" s="200"/>
      <c r="DA59" s="56">
        <v>81</v>
      </c>
      <c r="DB59" s="41">
        <v>19.753086419753085</v>
      </c>
      <c r="DC59" s="41">
        <v>49.382716049382715</v>
      </c>
      <c r="DD59" s="41">
        <v>30.864197530864196</v>
      </c>
      <c r="DE59" s="44">
        <v>81</v>
      </c>
      <c r="DF59" s="41">
        <v>64.197530864197532</v>
      </c>
      <c r="DG59" s="41">
        <v>35.802469135802468</v>
      </c>
      <c r="DH59" s="56">
        <v>81</v>
      </c>
      <c r="DI59" s="41">
        <v>24.691358024691358</v>
      </c>
      <c r="DJ59" s="41">
        <v>39.506172839506171</v>
      </c>
      <c r="DK59" s="41">
        <v>35.802469135802468</v>
      </c>
    </row>
    <row r="60" spans="1:115" ht="13.5" customHeight="1" x14ac:dyDescent="0.15">
      <c r="A60" s="21"/>
      <c r="B60" s="20"/>
      <c r="C60" s="28" t="s">
        <v>313</v>
      </c>
      <c r="D60" s="193"/>
      <c r="E60" s="194"/>
      <c r="F60" s="194"/>
      <c r="G60" s="194"/>
      <c r="H60" s="194"/>
      <c r="I60" s="194"/>
      <c r="J60" s="194"/>
      <c r="K60" s="194"/>
      <c r="L60" s="195"/>
      <c r="M60" s="194"/>
      <c r="N60" s="194"/>
      <c r="O60" s="194"/>
      <c r="P60" s="194"/>
      <c r="Q60" s="194"/>
      <c r="R60" s="194"/>
      <c r="S60" s="195"/>
      <c r="T60" s="194"/>
      <c r="U60" s="194"/>
      <c r="V60" s="194"/>
      <c r="W60" s="194"/>
      <c r="X60" s="194"/>
      <c r="Y60" s="194"/>
      <c r="Z60" s="195"/>
      <c r="AA60" s="194"/>
      <c r="AB60" s="194"/>
      <c r="AC60" s="194"/>
      <c r="AD60" s="194"/>
      <c r="AE60" s="194"/>
      <c r="AF60" s="194"/>
      <c r="AG60" s="196"/>
      <c r="AH60" s="195"/>
      <c r="AI60" s="194"/>
      <c r="AJ60" s="194"/>
      <c r="AK60" s="194"/>
      <c r="AL60" s="194"/>
      <c r="AM60" s="194"/>
      <c r="AN60" s="194"/>
      <c r="AO60" s="196"/>
      <c r="AP60" s="56">
        <v>63</v>
      </c>
      <c r="AQ60" s="41">
        <v>0</v>
      </c>
      <c r="AR60" s="41">
        <v>0</v>
      </c>
      <c r="AS60" s="41">
        <v>0</v>
      </c>
      <c r="AT60" s="41">
        <v>11.111111111111111</v>
      </c>
      <c r="AU60" s="41">
        <v>3.1746031746031744</v>
      </c>
      <c r="AV60" s="41">
        <v>6.3492063492063489</v>
      </c>
      <c r="AW60" s="41">
        <v>23.809523809523807</v>
      </c>
      <c r="AX60" s="41">
        <v>15.873015873015872</v>
      </c>
      <c r="AY60" s="41">
        <v>11.111111111111111</v>
      </c>
      <c r="AZ60" s="41">
        <v>28.571428571428569</v>
      </c>
      <c r="BA60" s="44">
        <v>244571.91534680384</v>
      </c>
      <c r="BB60" s="195"/>
      <c r="BC60" s="194"/>
      <c r="BD60" s="194"/>
      <c r="BE60" s="194"/>
      <c r="BF60" s="194"/>
      <c r="BG60" s="194"/>
      <c r="BH60" s="194"/>
      <c r="BI60" s="198"/>
      <c r="BJ60" s="193"/>
      <c r="BK60" s="194"/>
      <c r="BL60" s="194"/>
      <c r="BM60" s="194"/>
      <c r="BN60" s="194"/>
      <c r="BO60" s="194"/>
      <c r="BP60" s="194"/>
      <c r="BQ60" s="194"/>
      <c r="BR60" s="194"/>
      <c r="BS60" s="194"/>
      <c r="BT60" s="199"/>
      <c r="BU60" s="195"/>
      <c r="BV60" s="194"/>
      <c r="BW60" s="194"/>
      <c r="BX60" s="194"/>
      <c r="BY60" s="194"/>
      <c r="BZ60" s="194"/>
      <c r="CA60" s="194"/>
      <c r="CB60" s="198"/>
      <c r="CC60" s="44">
        <v>2669</v>
      </c>
      <c r="CD60" s="41">
        <v>75.271637317347313</v>
      </c>
      <c r="CE60" s="41">
        <v>8.3551892094417379</v>
      </c>
      <c r="CF60" s="41">
        <v>10.415886099662796</v>
      </c>
      <c r="CG60" s="41">
        <v>5.9572873735481453</v>
      </c>
      <c r="CH60" s="193"/>
      <c r="CI60" s="197"/>
      <c r="CJ60" s="197"/>
      <c r="CK60" s="197"/>
      <c r="CL60" s="197"/>
      <c r="CM60" s="197"/>
      <c r="CN60" s="195"/>
      <c r="CO60" s="194"/>
      <c r="CP60" s="194"/>
      <c r="CQ60" s="194"/>
      <c r="CR60" s="194"/>
      <c r="CS60" s="194"/>
      <c r="CT60" s="194"/>
      <c r="CU60" s="194"/>
      <c r="CV60" s="194"/>
      <c r="CW60" s="194"/>
      <c r="CX60" s="194"/>
      <c r="CY60" s="194"/>
      <c r="CZ60" s="200"/>
      <c r="DA60" s="56">
        <v>63</v>
      </c>
      <c r="DB60" s="41">
        <v>12.698412698412698</v>
      </c>
      <c r="DC60" s="41">
        <v>73.015873015873012</v>
      </c>
      <c r="DD60" s="41">
        <v>14.285714285714285</v>
      </c>
      <c r="DE60" s="44">
        <v>63</v>
      </c>
      <c r="DF60" s="41">
        <v>71.428571428571431</v>
      </c>
      <c r="DG60" s="41">
        <v>28.571428571428569</v>
      </c>
      <c r="DH60" s="56">
        <v>63</v>
      </c>
      <c r="DI60" s="41">
        <v>44.444444444444443</v>
      </c>
      <c r="DJ60" s="41">
        <v>26.984126984126984</v>
      </c>
      <c r="DK60" s="41">
        <v>28.571428571428569</v>
      </c>
    </row>
    <row r="61" spans="1:115" ht="13.5" customHeight="1" x14ac:dyDescent="0.15">
      <c r="A61" s="21"/>
      <c r="B61" s="104"/>
      <c r="C61" s="28" t="s">
        <v>312</v>
      </c>
      <c r="D61" s="193"/>
      <c r="E61" s="194"/>
      <c r="F61" s="194"/>
      <c r="G61" s="194"/>
      <c r="H61" s="194"/>
      <c r="I61" s="194"/>
      <c r="J61" s="194"/>
      <c r="K61" s="194"/>
      <c r="L61" s="195"/>
      <c r="M61" s="194"/>
      <c r="N61" s="194"/>
      <c r="O61" s="194"/>
      <c r="P61" s="194"/>
      <c r="Q61" s="194"/>
      <c r="R61" s="194"/>
      <c r="S61" s="195"/>
      <c r="T61" s="194"/>
      <c r="U61" s="194"/>
      <c r="V61" s="194"/>
      <c r="W61" s="194"/>
      <c r="X61" s="194"/>
      <c r="Y61" s="194"/>
      <c r="Z61" s="195"/>
      <c r="AA61" s="194"/>
      <c r="AB61" s="194"/>
      <c r="AC61" s="194"/>
      <c r="AD61" s="194"/>
      <c r="AE61" s="194"/>
      <c r="AF61" s="194"/>
      <c r="AG61" s="196"/>
      <c r="AH61" s="195"/>
      <c r="AI61" s="194"/>
      <c r="AJ61" s="194"/>
      <c r="AK61" s="194"/>
      <c r="AL61" s="194"/>
      <c r="AM61" s="194"/>
      <c r="AN61" s="194"/>
      <c r="AO61" s="196"/>
      <c r="AP61" s="56">
        <v>79</v>
      </c>
      <c r="AQ61" s="41">
        <v>3.79746835443038</v>
      </c>
      <c r="AR61" s="41">
        <v>5.0632911392405067</v>
      </c>
      <c r="AS61" s="41">
        <v>7.59493670886076</v>
      </c>
      <c r="AT61" s="41">
        <v>15.18987341772152</v>
      </c>
      <c r="AU61" s="41">
        <v>10.126582278481013</v>
      </c>
      <c r="AV61" s="41">
        <v>3.79746835443038</v>
      </c>
      <c r="AW61" s="41">
        <v>5.0632911392405067</v>
      </c>
      <c r="AX61" s="41">
        <v>6.3291139240506329</v>
      </c>
      <c r="AY61" s="41">
        <v>3.79746835443038</v>
      </c>
      <c r="AZ61" s="41">
        <v>39.24050632911392</v>
      </c>
      <c r="BA61" s="44">
        <v>184349.79861111112</v>
      </c>
      <c r="BB61" s="195"/>
      <c r="BC61" s="194"/>
      <c r="BD61" s="194"/>
      <c r="BE61" s="194"/>
      <c r="BF61" s="194"/>
      <c r="BG61" s="194"/>
      <c r="BH61" s="194"/>
      <c r="BI61" s="198"/>
      <c r="BJ61" s="193"/>
      <c r="BK61" s="194"/>
      <c r="BL61" s="194"/>
      <c r="BM61" s="194"/>
      <c r="BN61" s="194"/>
      <c r="BO61" s="194"/>
      <c r="BP61" s="194"/>
      <c r="BQ61" s="194"/>
      <c r="BR61" s="194"/>
      <c r="BS61" s="194"/>
      <c r="BT61" s="199"/>
      <c r="BU61" s="195"/>
      <c r="BV61" s="194"/>
      <c r="BW61" s="194"/>
      <c r="BX61" s="194"/>
      <c r="BY61" s="194"/>
      <c r="BZ61" s="194"/>
      <c r="CA61" s="194"/>
      <c r="CB61" s="198"/>
      <c r="CC61" s="44">
        <v>2985</v>
      </c>
      <c r="CD61" s="41">
        <v>81.105527638190949</v>
      </c>
      <c r="CE61" s="41">
        <v>8.8442211055276392</v>
      </c>
      <c r="CF61" s="41">
        <v>6.5661641541038529</v>
      </c>
      <c r="CG61" s="41">
        <v>3.4840871021775541</v>
      </c>
      <c r="CH61" s="193"/>
      <c r="CI61" s="197"/>
      <c r="CJ61" s="197"/>
      <c r="CK61" s="197"/>
      <c r="CL61" s="197"/>
      <c r="CM61" s="197"/>
      <c r="CN61" s="195"/>
      <c r="CO61" s="194"/>
      <c r="CP61" s="194"/>
      <c r="CQ61" s="194"/>
      <c r="CR61" s="194"/>
      <c r="CS61" s="194"/>
      <c r="CT61" s="194"/>
      <c r="CU61" s="194"/>
      <c r="CV61" s="194"/>
      <c r="CW61" s="194"/>
      <c r="CX61" s="194"/>
      <c r="CY61" s="194"/>
      <c r="CZ61" s="200"/>
      <c r="DA61" s="56">
        <v>79</v>
      </c>
      <c r="DB61" s="41">
        <v>17.721518987341771</v>
      </c>
      <c r="DC61" s="41">
        <v>69.620253164556971</v>
      </c>
      <c r="DD61" s="41">
        <v>12.658227848101266</v>
      </c>
      <c r="DE61" s="44">
        <v>79</v>
      </c>
      <c r="DF61" s="41">
        <v>51.898734177215189</v>
      </c>
      <c r="DG61" s="41">
        <v>48.101265822784811</v>
      </c>
      <c r="DH61" s="56">
        <v>79</v>
      </c>
      <c r="DI61" s="41">
        <v>29.11392405063291</v>
      </c>
      <c r="DJ61" s="41">
        <v>22.784810126582279</v>
      </c>
      <c r="DK61" s="41">
        <v>48.101265822784811</v>
      </c>
    </row>
    <row r="62" spans="1:115" ht="13.5" customHeight="1" x14ac:dyDescent="0.15">
      <c r="A62" s="21"/>
      <c r="B62" s="105"/>
      <c r="C62" s="27" t="s">
        <v>82</v>
      </c>
      <c r="D62" s="193"/>
      <c r="E62" s="194"/>
      <c r="F62" s="194"/>
      <c r="G62" s="194"/>
      <c r="H62" s="194"/>
      <c r="I62" s="194"/>
      <c r="J62" s="194"/>
      <c r="K62" s="194"/>
      <c r="L62" s="195"/>
      <c r="M62" s="194"/>
      <c r="N62" s="194"/>
      <c r="O62" s="194"/>
      <c r="P62" s="194"/>
      <c r="Q62" s="194"/>
      <c r="R62" s="194"/>
      <c r="S62" s="195"/>
      <c r="T62" s="194"/>
      <c r="U62" s="194"/>
      <c r="V62" s="194"/>
      <c r="W62" s="194"/>
      <c r="X62" s="194"/>
      <c r="Y62" s="194"/>
      <c r="Z62" s="195"/>
      <c r="AA62" s="194"/>
      <c r="AB62" s="194"/>
      <c r="AC62" s="194"/>
      <c r="AD62" s="194"/>
      <c r="AE62" s="194"/>
      <c r="AF62" s="194"/>
      <c r="AG62" s="196"/>
      <c r="AH62" s="195"/>
      <c r="AI62" s="194"/>
      <c r="AJ62" s="194"/>
      <c r="AK62" s="194"/>
      <c r="AL62" s="194"/>
      <c r="AM62" s="194"/>
      <c r="AN62" s="194"/>
      <c r="AO62" s="196"/>
      <c r="AP62" s="18">
        <v>174</v>
      </c>
      <c r="AQ62" s="39">
        <v>12.643678160919542</v>
      </c>
      <c r="AR62" s="39">
        <v>11.494252873563218</v>
      </c>
      <c r="AS62" s="39">
        <v>6.8965517241379306</v>
      </c>
      <c r="AT62" s="39">
        <v>14.367816091954023</v>
      </c>
      <c r="AU62" s="39">
        <v>6.3218390804597711</v>
      </c>
      <c r="AV62" s="39">
        <v>5.1724137931034484</v>
      </c>
      <c r="AW62" s="39">
        <v>2.2988505747126435</v>
      </c>
      <c r="AX62" s="39">
        <v>4.5977011494252871</v>
      </c>
      <c r="AY62" s="39">
        <v>5.1724137931034484</v>
      </c>
      <c r="AZ62" s="39">
        <v>31.03448275862069</v>
      </c>
      <c r="BA62" s="43">
        <v>167369.90842151677</v>
      </c>
      <c r="BB62" s="195"/>
      <c r="BC62" s="194"/>
      <c r="BD62" s="194"/>
      <c r="BE62" s="194"/>
      <c r="BF62" s="194"/>
      <c r="BG62" s="194"/>
      <c r="BH62" s="194"/>
      <c r="BI62" s="198"/>
      <c r="BJ62" s="193"/>
      <c r="BK62" s="194"/>
      <c r="BL62" s="194"/>
      <c r="BM62" s="194"/>
      <c r="BN62" s="194"/>
      <c r="BO62" s="194"/>
      <c r="BP62" s="194"/>
      <c r="BQ62" s="194"/>
      <c r="BR62" s="194"/>
      <c r="BS62" s="194"/>
      <c r="BT62" s="199"/>
      <c r="BU62" s="195"/>
      <c r="BV62" s="194"/>
      <c r="BW62" s="194"/>
      <c r="BX62" s="194"/>
      <c r="BY62" s="194"/>
      <c r="BZ62" s="194"/>
      <c r="CA62" s="194"/>
      <c r="CB62" s="198"/>
      <c r="CC62" s="43">
        <v>6612</v>
      </c>
      <c r="CD62" s="39">
        <v>83.635813672111311</v>
      </c>
      <c r="CE62" s="39">
        <v>8.1972171808832428</v>
      </c>
      <c r="CF62" s="39">
        <v>5.6261343012704179</v>
      </c>
      <c r="CG62" s="39">
        <v>2.5408348457350272</v>
      </c>
      <c r="CH62" s="193"/>
      <c r="CI62" s="197"/>
      <c r="CJ62" s="197"/>
      <c r="CK62" s="197"/>
      <c r="CL62" s="197"/>
      <c r="CM62" s="197"/>
      <c r="CN62" s="195"/>
      <c r="CO62" s="194"/>
      <c r="CP62" s="194"/>
      <c r="CQ62" s="194"/>
      <c r="CR62" s="194"/>
      <c r="CS62" s="194"/>
      <c r="CT62" s="194"/>
      <c r="CU62" s="194"/>
      <c r="CV62" s="194"/>
      <c r="CW62" s="194"/>
      <c r="CX62" s="194"/>
      <c r="CY62" s="194"/>
      <c r="CZ62" s="200"/>
      <c r="DA62" s="18">
        <v>174</v>
      </c>
      <c r="DB62" s="39">
        <v>5.1724137931034484</v>
      </c>
      <c r="DC62" s="39">
        <v>89.080459770114942</v>
      </c>
      <c r="DD62" s="39">
        <v>5.7471264367816088</v>
      </c>
      <c r="DE62" s="43">
        <v>174</v>
      </c>
      <c r="DF62" s="39">
        <v>47.701149425287355</v>
      </c>
      <c r="DG62" s="39">
        <v>52.298850574712638</v>
      </c>
      <c r="DH62" s="18">
        <v>174</v>
      </c>
      <c r="DI62" s="39">
        <v>20.689655172413794</v>
      </c>
      <c r="DJ62" s="39">
        <v>27.011494252873565</v>
      </c>
      <c r="DK62" s="39">
        <v>52.298850574712638</v>
      </c>
    </row>
    <row r="63" spans="1:115" ht="13.5" customHeight="1" x14ac:dyDescent="0.15">
      <c r="A63" s="21"/>
      <c r="B63" s="20" t="s">
        <v>28</v>
      </c>
      <c r="C63" s="29" t="s">
        <v>318</v>
      </c>
      <c r="D63" s="193"/>
      <c r="E63" s="194"/>
      <c r="F63" s="194"/>
      <c r="G63" s="194"/>
      <c r="H63" s="194"/>
      <c r="I63" s="194"/>
      <c r="J63" s="194"/>
      <c r="K63" s="194"/>
      <c r="L63" s="195"/>
      <c r="M63" s="194"/>
      <c r="N63" s="194"/>
      <c r="O63" s="194"/>
      <c r="P63" s="194"/>
      <c r="Q63" s="194"/>
      <c r="R63" s="194"/>
      <c r="S63" s="195"/>
      <c r="T63" s="194"/>
      <c r="U63" s="194"/>
      <c r="V63" s="194"/>
      <c r="W63" s="194"/>
      <c r="X63" s="194"/>
      <c r="Y63" s="194"/>
      <c r="Z63" s="195"/>
      <c r="AA63" s="194"/>
      <c r="AB63" s="194"/>
      <c r="AC63" s="194"/>
      <c r="AD63" s="194"/>
      <c r="AE63" s="194"/>
      <c r="AF63" s="194"/>
      <c r="AG63" s="196"/>
      <c r="AH63" s="195"/>
      <c r="AI63" s="194"/>
      <c r="AJ63" s="194"/>
      <c r="AK63" s="194"/>
      <c r="AL63" s="194"/>
      <c r="AM63" s="194"/>
      <c r="AN63" s="194"/>
      <c r="AO63" s="196"/>
      <c r="AP63" s="56">
        <v>12</v>
      </c>
      <c r="AQ63" s="41">
        <v>0</v>
      </c>
      <c r="AR63" s="41">
        <v>8.3333333333333321</v>
      </c>
      <c r="AS63" s="41">
        <v>8.3333333333333321</v>
      </c>
      <c r="AT63" s="41">
        <v>0</v>
      </c>
      <c r="AU63" s="41">
        <v>0</v>
      </c>
      <c r="AV63" s="41">
        <v>8.3333333333333321</v>
      </c>
      <c r="AW63" s="41">
        <v>0</v>
      </c>
      <c r="AX63" s="41">
        <v>0</v>
      </c>
      <c r="AY63" s="41">
        <v>16.666666666666664</v>
      </c>
      <c r="AZ63" s="41">
        <v>58.333333333333336</v>
      </c>
      <c r="BA63" s="44">
        <v>262734.33333333337</v>
      </c>
      <c r="BB63" s="195"/>
      <c r="BC63" s="194"/>
      <c r="BD63" s="194"/>
      <c r="BE63" s="194"/>
      <c r="BF63" s="194"/>
      <c r="BG63" s="194"/>
      <c r="BH63" s="194"/>
      <c r="BI63" s="198"/>
      <c r="BJ63" s="193"/>
      <c r="BK63" s="194"/>
      <c r="BL63" s="194"/>
      <c r="BM63" s="194"/>
      <c r="BN63" s="194"/>
      <c r="BO63" s="194"/>
      <c r="BP63" s="194"/>
      <c r="BQ63" s="194"/>
      <c r="BR63" s="194"/>
      <c r="BS63" s="194"/>
      <c r="BT63" s="199"/>
      <c r="BU63" s="195"/>
      <c r="BV63" s="194"/>
      <c r="BW63" s="194"/>
      <c r="BX63" s="194"/>
      <c r="BY63" s="194"/>
      <c r="BZ63" s="194"/>
      <c r="CA63" s="194"/>
      <c r="CB63" s="198"/>
      <c r="CC63" s="44">
        <v>174</v>
      </c>
      <c r="CD63" s="41">
        <v>78.735632183908038</v>
      </c>
      <c r="CE63" s="41">
        <v>2.8735632183908044</v>
      </c>
      <c r="CF63" s="41">
        <v>12.643678160919542</v>
      </c>
      <c r="CG63" s="41">
        <v>5.7471264367816088</v>
      </c>
      <c r="CH63" s="193"/>
      <c r="CI63" s="197"/>
      <c r="CJ63" s="197"/>
      <c r="CK63" s="197"/>
      <c r="CL63" s="197"/>
      <c r="CM63" s="197"/>
      <c r="CN63" s="195"/>
      <c r="CO63" s="194"/>
      <c r="CP63" s="194"/>
      <c r="CQ63" s="194"/>
      <c r="CR63" s="194"/>
      <c r="CS63" s="194"/>
      <c r="CT63" s="194"/>
      <c r="CU63" s="194"/>
      <c r="CV63" s="194"/>
      <c r="CW63" s="194"/>
      <c r="CX63" s="194"/>
      <c r="CY63" s="194"/>
      <c r="CZ63" s="200"/>
      <c r="DA63" s="212"/>
      <c r="DB63" s="213"/>
      <c r="DC63" s="213"/>
      <c r="DD63" s="213"/>
      <c r="DE63" s="44">
        <v>12</v>
      </c>
      <c r="DF63" s="41">
        <v>50</v>
      </c>
      <c r="DG63" s="41">
        <v>50</v>
      </c>
      <c r="DH63" s="212"/>
      <c r="DI63" s="213"/>
      <c r="DJ63" s="213"/>
      <c r="DK63" s="213"/>
    </row>
    <row r="64" spans="1:115" ht="13.5" customHeight="1" x14ac:dyDescent="0.15">
      <c r="A64" s="21"/>
      <c r="B64" s="20" t="s">
        <v>27</v>
      </c>
      <c r="C64" s="28" t="s">
        <v>317</v>
      </c>
      <c r="D64" s="193"/>
      <c r="E64" s="194"/>
      <c r="F64" s="194"/>
      <c r="G64" s="194"/>
      <c r="H64" s="194"/>
      <c r="I64" s="194"/>
      <c r="J64" s="194"/>
      <c r="K64" s="194"/>
      <c r="L64" s="195"/>
      <c r="M64" s="194"/>
      <c r="N64" s="194"/>
      <c r="O64" s="194"/>
      <c r="P64" s="194"/>
      <c r="Q64" s="194"/>
      <c r="R64" s="194"/>
      <c r="S64" s="195"/>
      <c r="T64" s="194"/>
      <c r="U64" s="194"/>
      <c r="V64" s="194"/>
      <c r="W64" s="194"/>
      <c r="X64" s="194"/>
      <c r="Y64" s="194"/>
      <c r="Z64" s="195"/>
      <c r="AA64" s="194"/>
      <c r="AB64" s="194"/>
      <c r="AC64" s="194"/>
      <c r="AD64" s="194"/>
      <c r="AE64" s="194"/>
      <c r="AF64" s="194"/>
      <c r="AG64" s="196"/>
      <c r="AH64" s="195"/>
      <c r="AI64" s="194"/>
      <c r="AJ64" s="194"/>
      <c r="AK64" s="194"/>
      <c r="AL64" s="194"/>
      <c r="AM64" s="194"/>
      <c r="AN64" s="194"/>
      <c r="AO64" s="196"/>
      <c r="AP64" s="56">
        <v>50</v>
      </c>
      <c r="AQ64" s="41">
        <v>6</v>
      </c>
      <c r="AR64" s="41">
        <v>14.000000000000002</v>
      </c>
      <c r="AS64" s="41">
        <v>6</v>
      </c>
      <c r="AT64" s="41">
        <v>0</v>
      </c>
      <c r="AU64" s="41">
        <v>4</v>
      </c>
      <c r="AV64" s="41">
        <v>8</v>
      </c>
      <c r="AW64" s="41">
        <v>8</v>
      </c>
      <c r="AX64" s="41">
        <v>2</v>
      </c>
      <c r="AY64" s="41">
        <v>4</v>
      </c>
      <c r="AZ64" s="41">
        <v>48</v>
      </c>
      <c r="BA64" s="44">
        <v>168548.84615384616</v>
      </c>
      <c r="BB64" s="195"/>
      <c r="BC64" s="194"/>
      <c r="BD64" s="194"/>
      <c r="BE64" s="194"/>
      <c r="BF64" s="194"/>
      <c r="BG64" s="194"/>
      <c r="BH64" s="194"/>
      <c r="BI64" s="198"/>
      <c r="BJ64" s="193"/>
      <c r="BK64" s="194"/>
      <c r="BL64" s="194"/>
      <c r="BM64" s="194"/>
      <c r="BN64" s="194"/>
      <c r="BO64" s="194"/>
      <c r="BP64" s="194"/>
      <c r="BQ64" s="194"/>
      <c r="BR64" s="194"/>
      <c r="BS64" s="194"/>
      <c r="BT64" s="199"/>
      <c r="BU64" s="195"/>
      <c r="BV64" s="194"/>
      <c r="BW64" s="194"/>
      <c r="BX64" s="194"/>
      <c r="BY64" s="194"/>
      <c r="BZ64" s="194"/>
      <c r="CA64" s="194"/>
      <c r="CB64" s="198"/>
      <c r="CC64" s="44">
        <v>1279</v>
      </c>
      <c r="CD64" s="41">
        <v>84.753713838936676</v>
      </c>
      <c r="CE64" s="41">
        <v>3.9874902267396402</v>
      </c>
      <c r="CF64" s="41">
        <v>3.7529319781078971</v>
      </c>
      <c r="CG64" s="41">
        <v>7.5058639562157943</v>
      </c>
      <c r="CH64" s="193"/>
      <c r="CI64" s="197"/>
      <c r="CJ64" s="197"/>
      <c r="CK64" s="197"/>
      <c r="CL64" s="197"/>
      <c r="CM64" s="197"/>
      <c r="CN64" s="195"/>
      <c r="CO64" s="194"/>
      <c r="CP64" s="194"/>
      <c r="CQ64" s="194"/>
      <c r="CR64" s="194"/>
      <c r="CS64" s="194"/>
      <c r="CT64" s="194"/>
      <c r="CU64" s="194"/>
      <c r="CV64" s="194"/>
      <c r="CW64" s="194"/>
      <c r="CX64" s="194"/>
      <c r="CY64" s="194"/>
      <c r="CZ64" s="200"/>
      <c r="DA64" s="212"/>
      <c r="DB64" s="213"/>
      <c r="DC64" s="213"/>
      <c r="DD64" s="213"/>
      <c r="DE64" s="44">
        <v>50</v>
      </c>
      <c r="DF64" s="41">
        <v>38</v>
      </c>
      <c r="DG64" s="41">
        <v>62</v>
      </c>
      <c r="DH64" s="212"/>
      <c r="DI64" s="213"/>
      <c r="DJ64" s="213"/>
      <c r="DK64" s="213"/>
    </row>
    <row r="65" spans="1:115" ht="13.5" customHeight="1" x14ac:dyDescent="0.15">
      <c r="A65" s="21"/>
      <c r="B65" s="20" t="s">
        <v>26</v>
      </c>
      <c r="C65" s="28" t="s">
        <v>316</v>
      </c>
      <c r="D65" s="193"/>
      <c r="E65" s="194"/>
      <c r="F65" s="194"/>
      <c r="G65" s="194"/>
      <c r="H65" s="194"/>
      <c r="I65" s="194"/>
      <c r="J65" s="194"/>
      <c r="K65" s="194"/>
      <c r="L65" s="195"/>
      <c r="M65" s="194"/>
      <c r="N65" s="194"/>
      <c r="O65" s="194"/>
      <c r="P65" s="194"/>
      <c r="Q65" s="194"/>
      <c r="R65" s="194"/>
      <c r="S65" s="195"/>
      <c r="T65" s="194"/>
      <c r="U65" s="194"/>
      <c r="V65" s="194"/>
      <c r="W65" s="194"/>
      <c r="X65" s="194"/>
      <c r="Y65" s="194"/>
      <c r="Z65" s="195"/>
      <c r="AA65" s="194"/>
      <c r="AB65" s="194"/>
      <c r="AC65" s="194"/>
      <c r="AD65" s="194"/>
      <c r="AE65" s="194"/>
      <c r="AF65" s="194"/>
      <c r="AG65" s="196"/>
      <c r="AH65" s="195"/>
      <c r="AI65" s="194"/>
      <c r="AJ65" s="194"/>
      <c r="AK65" s="194"/>
      <c r="AL65" s="194"/>
      <c r="AM65" s="194"/>
      <c r="AN65" s="194"/>
      <c r="AO65" s="196"/>
      <c r="AP65" s="56">
        <v>61</v>
      </c>
      <c r="AQ65" s="41">
        <v>6.557377049180328</v>
      </c>
      <c r="AR65" s="41">
        <v>11.475409836065573</v>
      </c>
      <c r="AS65" s="41">
        <v>11.475409836065573</v>
      </c>
      <c r="AT65" s="41">
        <v>3.278688524590164</v>
      </c>
      <c r="AU65" s="41">
        <v>3.278688524590164</v>
      </c>
      <c r="AV65" s="41">
        <v>4.918032786885246</v>
      </c>
      <c r="AW65" s="41">
        <v>4.918032786885246</v>
      </c>
      <c r="AX65" s="41">
        <v>3.278688524590164</v>
      </c>
      <c r="AY65" s="41">
        <v>9.8360655737704921</v>
      </c>
      <c r="AZ65" s="41">
        <v>40.983606557377051</v>
      </c>
      <c r="BA65" s="44">
        <v>194923.35697012674</v>
      </c>
      <c r="BB65" s="195"/>
      <c r="BC65" s="194"/>
      <c r="BD65" s="194"/>
      <c r="BE65" s="194"/>
      <c r="BF65" s="194"/>
      <c r="BG65" s="194"/>
      <c r="BH65" s="194"/>
      <c r="BI65" s="198"/>
      <c r="BJ65" s="193"/>
      <c r="BK65" s="194"/>
      <c r="BL65" s="194"/>
      <c r="BM65" s="194"/>
      <c r="BN65" s="194"/>
      <c r="BO65" s="194"/>
      <c r="BP65" s="194"/>
      <c r="BQ65" s="194"/>
      <c r="BR65" s="194"/>
      <c r="BS65" s="194"/>
      <c r="BT65" s="199"/>
      <c r="BU65" s="195"/>
      <c r="BV65" s="194"/>
      <c r="BW65" s="194"/>
      <c r="BX65" s="194"/>
      <c r="BY65" s="194"/>
      <c r="BZ65" s="194"/>
      <c r="CA65" s="194"/>
      <c r="CB65" s="198"/>
      <c r="CC65" s="44">
        <v>1192</v>
      </c>
      <c r="CD65" s="41">
        <v>79.446308724832221</v>
      </c>
      <c r="CE65" s="41">
        <v>7.2147651006711415</v>
      </c>
      <c r="CF65" s="41">
        <v>10.318791946308725</v>
      </c>
      <c r="CG65" s="41">
        <v>3.0201342281879198</v>
      </c>
      <c r="CH65" s="193"/>
      <c r="CI65" s="197"/>
      <c r="CJ65" s="197"/>
      <c r="CK65" s="197"/>
      <c r="CL65" s="197"/>
      <c r="CM65" s="197"/>
      <c r="CN65" s="195"/>
      <c r="CO65" s="194"/>
      <c r="CP65" s="194"/>
      <c r="CQ65" s="194"/>
      <c r="CR65" s="194"/>
      <c r="CS65" s="194"/>
      <c r="CT65" s="194"/>
      <c r="CU65" s="194"/>
      <c r="CV65" s="194"/>
      <c r="CW65" s="194"/>
      <c r="CX65" s="194"/>
      <c r="CY65" s="194"/>
      <c r="CZ65" s="200"/>
      <c r="DA65" s="212"/>
      <c r="DB65" s="213"/>
      <c r="DC65" s="213"/>
      <c r="DD65" s="213"/>
      <c r="DE65" s="44">
        <v>61</v>
      </c>
      <c r="DF65" s="41">
        <v>54.098360655737707</v>
      </c>
      <c r="DG65" s="41">
        <v>45.901639344262293</v>
      </c>
      <c r="DH65" s="212"/>
      <c r="DI65" s="213"/>
      <c r="DJ65" s="213"/>
      <c r="DK65" s="213"/>
    </row>
    <row r="66" spans="1:115" ht="13.5" customHeight="1" x14ac:dyDescent="0.15">
      <c r="A66" s="21"/>
      <c r="B66" s="20"/>
      <c r="C66" s="28" t="s">
        <v>315</v>
      </c>
      <c r="D66" s="193"/>
      <c r="E66" s="194"/>
      <c r="F66" s="194"/>
      <c r="G66" s="194"/>
      <c r="H66" s="194"/>
      <c r="I66" s="194"/>
      <c r="J66" s="194"/>
      <c r="K66" s="194"/>
      <c r="L66" s="195"/>
      <c r="M66" s="194"/>
      <c r="N66" s="194"/>
      <c r="O66" s="194"/>
      <c r="P66" s="194"/>
      <c r="Q66" s="194"/>
      <c r="R66" s="194"/>
      <c r="S66" s="195"/>
      <c r="T66" s="194"/>
      <c r="U66" s="194"/>
      <c r="V66" s="194"/>
      <c r="W66" s="194"/>
      <c r="X66" s="194"/>
      <c r="Y66" s="194"/>
      <c r="Z66" s="195"/>
      <c r="AA66" s="194"/>
      <c r="AB66" s="194"/>
      <c r="AC66" s="194"/>
      <c r="AD66" s="194"/>
      <c r="AE66" s="194"/>
      <c r="AF66" s="194"/>
      <c r="AG66" s="196"/>
      <c r="AH66" s="195"/>
      <c r="AI66" s="194"/>
      <c r="AJ66" s="194"/>
      <c r="AK66" s="194"/>
      <c r="AL66" s="194"/>
      <c r="AM66" s="194"/>
      <c r="AN66" s="194"/>
      <c r="AO66" s="196"/>
      <c r="AP66" s="56">
        <v>31</v>
      </c>
      <c r="AQ66" s="41">
        <v>0</v>
      </c>
      <c r="AR66" s="41">
        <v>12.903225806451612</v>
      </c>
      <c r="AS66" s="41">
        <v>12.903225806451612</v>
      </c>
      <c r="AT66" s="41">
        <v>3.225806451612903</v>
      </c>
      <c r="AU66" s="41">
        <v>3.225806451612903</v>
      </c>
      <c r="AV66" s="41">
        <v>3.225806451612903</v>
      </c>
      <c r="AW66" s="41">
        <v>12.903225806451612</v>
      </c>
      <c r="AX66" s="41">
        <v>3.225806451612903</v>
      </c>
      <c r="AY66" s="41">
        <v>6.4516129032258061</v>
      </c>
      <c r="AZ66" s="41">
        <v>41.935483870967744</v>
      </c>
      <c r="BA66" s="44">
        <v>205545.44444444444</v>
      </c>
      <c r="BB66" s="195"/>
      <c r="BC66" s="194"/>
      <c r="BD66" s="194"/>
      <c r="BE66" s="194"/>
      <c r="BF66" s="194"/>
      <c r="BG66" s="194"/>
      <c r="BH66" s="194"/>
      <c r="BI66" s="198"/>
      <c r="BJ66" s="193"/>
      <c r="BK66" s="194"/>
      <c r="BL66" s="194"/>
      <c r="BM66" s="194"/>
      <c r="BN66" s="194"/>
      <c r="BO66" s="194"/>
      <c r="BP66" s="194"/>
      <c r="BQ66" s="194"/>
      <c r="BR66" s="194"/>
      <c r="BS66" s="194"/>
      <c r="BT66" s="199"/>
      <c r="BU66" s="195"/>
      <c r="BV66" s="194"/>
      <c r="BW66" s="194"/>
      <c r="BX66" s="194"/>
      <c r="BY66" s="194"/>
      <c r="BZ66" s="194"/>
      <c r="CA66" s="194"/>
      <c r="CB66" s="198"/>
      <c r="CC66" s="44">
        <v>1010</v>
      </c>
      <c r="CD66" s="41">
        <v>83.960396039603964</v>
      </c>
      <c r="CE66" s="41">
        <v>7.9207920792079207</v>
      </c>
      <c r="CF66" s="41">
        <v>5.544554455445545</v>
      </c>
      <c r="CG66" s="41">
        <v>2.5742574257425743</v>
      </c>
      <c r="CH66" s="193"/>
      <c r="CI66" s="197"/>
      <c r="CJ66" s="197"/>
      <c r="CK66" s="197"/>
      <c r="CL66" s="197"/>
      <c r="CM66" s="197"/>
      <c r="CN66" s="195"/>
      <c r="CO66" s="194"/>
      <c r="CP66" s="194"/>
      <c r="CQ66" s="194"/>
      <c r="CR66" s="194"/>
      <c r="CS66" s="194"/>
      <c r="CT66" s="194"/>
      <c r="CU66" s="194"/>
      <c r="CV66" s="194"/>
      <c r="CW66" s="194"/>
      <c r="CX66" s="194"/>
      <c r="CY66" s="194"/>
      <c r="CZ66" s="200"/>
      <c r="DA66" s="212"/>
      <c r="DB66" s="213"/>
      <c r="DC66" s="213"/>
      <c r="DD66" s="213"/>
      <c r="DE66" s="44">
        <v>31</v>
      </c>
      <c r="DF66" s="41">
        <v>38.70967741935484</v>
      </c>
      <c r="DG66" s="41">
        <v>61.29032258064516</v>
      </c>
      <c r="DH66" s="212"/>
      <c r="DI66" s="213"/>
      <c r="DJ66" s="213"/>
      <c r="DK66" s="213"/>
    </row>
    <row r="67" spans="1:115" ht="13.5" customHeight="1" x14ac:dyDescent="0.15">
      <c r="A67" s="21"/>
      <c r="B67" s="20"/>
      <c r="C67" s="28" t="s">
        <v>314</v>
      </c>
      <c r="D67" s="193"/>
      <c r="E67" s="194"/>
      <c r="F67" s="194"/>
      <c r="G67" s="194"/>
      <c r="H67" s="194"/>
      <c r="I67" s="194"/>
      <c r="J67" s="194"/>
      <c r="K67" s="194"/>
      <c r="L67" s="195"/>
      <c r="M67" s="194"/>
      <c r="N67" s="194"/>
      <c r="O67" s="194"/>
      <c r="P67" s="194"/>
      <c r="Q67" s="194"/>
      <c r="R67" s="194"/>
      <c r="S67" s="195"/>
      <c r="T67" s="194"/>
      <c r="U67" s="194"/>
      <c r="V67" s="194"/>
      <c r="W67" s="194"/>
      <c r="X67" s="194"/>
      <c r="Y67" s="194"/>
      <c r="Z67" s="195"/>
      <c r="AA67" s="194"/>
      <c r="AB67" s="194"/>
      <c r="AC67" s="194"/>
      <c r="AD67" s="194"/>
      <c r="AE67" s="194"/>
      <c r="AF67" s="194"/>
      <c r="AG67" s="196"/>
      <c r="AH67" s="195"/>
      <c r="AI67" s="194"/>
      <c r="AJ67" s="194"/>
      <c r="AK67" s="194"/>
      <c r="AL67" s="194"/>
      <c r="AM67" s="194"/>
      <c r="AN67" s="194"/>
      <c r="AO67" s="196"/>
      <c r="AP67" s="56">
        <v>95</v>
      </c>
      <c r="AQ67" s="41">
        <v>6.3157894736842106</v>
      </c>
      <c r="AR67" s="41">
        <v>9.4736842105263168</v>
      </c>
      <c r="AS67" s="41">
        <v>11.578947368421053</v>
      </c>
      <c r="AT67" s="41">
        <v>5.2631578947368416</v>
      </c>
      <c r="AU67" s="41">
        <v>7.3684210526315779</v>
      </c>
      <c r="AV67" s="41">
        <v>1.0526315789473684</v>
      </c>
      <c r="AW67" s="41">
        <v>6.3157894736842106</v>
      </c>
      <c r="AX67" s="41">
        <v>1.0526315789473684</v>
      </c>
      <c r="AY67" s="41">
        <v>6.3157894736842106</v>
      </c>
      <c r="AZ67" s="41">
        <v>45.263157894736842</v>
      </c>
      <c r="BA67" s="44">
        <v>174834.65539653585</v>
      </c>
      <c r="BB67" s="195"/>
      <c r="BC67" s="194"/>
      <c r="BD67" s="194"/>
      <c r="BE67" s="194"/>
      <c r="BF67" s="194"/>
      <c r="BG67" s="194"/>
      <c r="BH67" s="194"/>
      <c r="BI67" s="198"/>
      <c r="BJ67" s="193"/>
      <c r="BK67" s="194"/>
      <c r="BL67" s="194"/>
      <c r="BM67" s="194"/>
      <c r="BN67" s="194"/>
      <c r="BO67" s="194"/>
      <c r="BP67" s="194"/>
      <c r="BQ67" s="194"/>
      <c r="BR67" s="194"/>
      <c r="BS67" s="194"/>
      <c r="BT67" s="199"/>
      <c r="BU67" s="195"/>
      <c r="BV67" s="194"/>
      <c r="BW67" s="194"/>
      <c r="BX67" s="194"/>
      <c r="BY67" s="194"/>
      <c r="BZ67" s="194"/>
      <c r="CA67" s="194"/>
      <c r="CB67" s="198"/>
      <c r="CC67" s="44">
        <v>2490</v>
      </c>
      <c r="CD67" s="41">
        <v>77.590361445783131</v>
      </c>
      <c r="CE67" s="41">
        <v>7.0281124497991971</v>
      </c>
      <c r="CF67" s="41">
        <v>6.9879518072289164</v>
      </c>
      <c r="CG67" s="41">
        <v>8.3935742971887546</v>
      </c>
      <c r="CH67" s="193"/>
      <c r="CI67" s="197"/>
      <c r="CJ67" s="197"/>
      <c r="CK67" s="197"/>
      <c r="CL67" s="197"/>
      <c r="CM67" s="197"/>
      <c r="CN67" s="195"/>
      <c r="CO67" s="194"/>
      <c r="CP67" s="194"/>
      <c r="CQ67" s="194"/>
      <c r="CR67" s="194"/>
      <c r="CS67" s="194"/>
      <c r="CT67" s="194"/>
      <c r="CU67" s="194"/>
      <c r="CV67" s="194"/>
      <c r="CW67" s="194"/>
      <c r="CX67" s="194"/>
      <c r="CY67" s="194"/>
      <c r="CZ67" s="200"/>
      <c r="DA67" s="212"/>
      <c r="DB67" s="213"/>
      <c r="DC67" s="213"/>
      <c r="DD67" s="213"/>
      <c r="DE67" s="44">
        <v>95</v>
      </c>
      <c r="DF67" s="41">
        <v>29.473684210526311</v>
      </c>
      <c r="DG67" s="41">
        <v>70.526315789473685</v>
      </c>
      <c r="DH67" s="212"/>
      <c r="DI67" s="213"/>
      <c r="DJ67" s="213"/>
      <c r="DK67" s="213"/>
    </row>
    <row r="68" spans="1:115" ht="13.5" customHeight="1" x14ac:dyDescent="0.15">
      <c r="A68" s="21"/>
      <c r="B68" s="20"/>
      <c r="C68" s="28" t="s">
        <v>313</v>
      </c>
      <c r="D68" s="193"/>
      <c r="E68" s="194"/>
      <c r="F68" s="194"/>
      <c r="G68" s="194"/>
      <c r="H68" s="194"/>
      <c r="I68" s="194"/>
      <c r="J68" s="194"/>
      <c r="K68" s="194"/>
      <c r="L68" s="195"/>
      <c r="M68" s="194"/>
      <c r="N68" s="194"/>
      <c r="O68" s="194"/>
      <c r="P68" s="194"/>
      <c r="Q68" s="194"/>
      <c r="R68" s="194"/>
      <c r="S68" s="195"/>
      <c r="T68" s="194"/>
      <c r="U68" s="194"/>
      <c r="V68" s="194"/>
      <c r="W68" s="194"/>
      <c r="X68" s="194"/>
      <c r="Y68" s="194"/>
      <c r="Z68" s="195"/>
      <c r="AA68" s="194"/>
      <c r="AB68" s="194"/>
      <c r="AC68" s="194"/>
      <c r="AD68" s="194"/>
      <c r="AE68" s="194"/>
      <c r="AF68" s="194"/>
      <c r="AG68" s="196"/>
      <c r="AH68" s="195"/>
      <c r="AI68" s="194"/>
      <c r="AJ68" s="194"/>
      <c r="AK68" s="194"/>
      <c r="AL68" s="194"/>
      <c r="AM68" s="194"/>
      <c r="AN68" s="194"/>
      <c r="AO68" s="196"/>
      <c r="AP68" s="56">
        <v>122</v>
      </c>
      <c r="AQ68" s="41">
        <v>7.3770491803278686</v>
      </c>
      <c r="AR68" s="41">
        <v>14.754098360655737</v>
      </c>
      <c r="AS68" s="41">
        <v>14.754098360655737</v>
      </c>
      <c r="AT68" s="41">
        <v>11.475409836065573</v>
      </c>
      <c r="AU68" s="41">
        <v>5.7377049180327866</v>
      </c>
      <c r="AV68" s="41">
        <v>0.81967213114754101</v>
      </c>
      <c r="AW68" s="41">
        <v>1.639344262295082</v>
      </c>
      <c r="AX68" s="41">
        <v>0</v>
      </c>
      <c r="AY68" s="41">
        <v>3.278688524590164</v>
      </c>
      <c r="AZ68" s="41">
        <v>40.16393442622951</v>
      </c>
      <c r="BA68" s="44">
        <v>142515.36855838227</v>
      </c>
      <c r="BB68" s="195"/>
      <c r="BC68" s="194"/>
      <c r="BD68" s="194"/>
      <c r="BE68" s="194"/>
      <c r="BF68" s="194"/>
      <c r="BG68" s="194"/>
      <c r="BH68" s="194"/>
      <c r="BI68" s="198"/>
      <c r="BJ68" s="193"/>
      <c r="BK68" s="194"/>
      <c r="BL68" s="194"/>
      <c r="BM68" s="194"/>
      <c r="BN68" s="194"/>
      <c r="BO68" s="194"/>
      <c r="BP68" s="194"/>
      <c r="BQ68" s="194"/>
      <c r="BR68" s="194"/>
      <c r="BS68" s="194"/>
      <c r="BT68" s="199"/>
      <c r="BU68" s="195"/>
      <c r="BV68" s="194"/>
      <c r="BW68" s="194"/>
      <c r="BX68" s="194"/>
      <c r="BY68" s="194"/>
      <c r="BZ68" s="194"/>
      <c r="CA68" s="194"/>
      <c r="CB68" s="198"/>
      <c r="CC68" s="44">
        <v>2581</v>
      </c>
      <c r="CD68" s="41">
        <v>87.601704765594732</v>
      </c>
      <c r="CE68" s="41">
        <v>5.1917861294072072</v>
      </c>
      <c r="CF68" s="41">
        <v>3.7969779155366137</v>
      </c>
      <c r="CG68" s="41">
        <v>3.4095311894614491</v>
      </c>
      <c r="CH68" s="193"/>
      <c r="CI68" s="197"/>
      <c r="CJ68" s="197"/>
      <c r="CK68" s="197"/>
      <c r="CL68" s="197"/>
      <c r="CM68" s="197"/>
      <c r="CN68" s="195"/>
      <c r="CO68" s="194"/>
      <c r="CP68" s="194"/>
      <c r="CQ68" s="194"/>
      <c r="CR68" s="194"/>
      <c r="CS68" s="194"/>
      <c r="CT68" s="194"/>
      <c r="CU68" s="194"/>
      <c r="CV68" s="194"/>
      <c r="CW68" s="194"/>
      <c r="CX68" s="194"/>
      <c r="CY68" s="194"/>
      <c r="CZ68" s="200"/>
      <c r="DA68" s="212"/>
      <c r="DB68" s="213"/>
      <c r="DC68" s="213"/>
      <c r="DD68" s="213"/>
      <c r="DE68" s="44">
        <v>122</v>
      </c>
      <c r="DF68" s="41">
        <v>44.26229508196721</v>
      </c>
      <c r="DG68" s="41">
        <v>55.737704918032783</v>
      </c>
      <c r="DH68" s="212"/>
      <c r="DI68" s="213"/>
      <c r="DJ68" s="213"/>
      <c r="DK68" s="213"/>
    </row>
    <row r="69" spans="1:115" ht="13.5" customHeight="1" x14ac:dyDescent="0.15">
      <c r="A69" s="21"/>
      <c r="B69" s="104"/>
      <c r="C69" s="28" t="s">
        <v>312</v>
      </c>
      <c r="D69" s="193"/>
      <c r="E69" s="194"/>
      <c r="F69" s="194"/>
      <c r="G69" s="194"/>
      <c r="H69" s="194"/>
      <c r="I69" s="194"/>
      <c r="J69" s="194"/>
      <c r="K69" s="194"/>
      <c r="L69" s="195"/>
      <c r="M69" s="194"/>
      <c r="N69" s="194"/>
      <c r="O69" s="194"/>
      <c r="P69" s="194"/>
      <c r="Q69" s="194"/>
      <c r="R69" s="194"/>
      <c r="S69" s="195"/>
      <c r="T69" s="194"/>
      <c r="U69" s="194"/>
      <c r="V69" s="194"/>
      <c r="W69" s="194"/>
      <c r="X69" s="194"/>
      <c r="Y69" s="194"/>
      <c r="Z69" s="195"/>
      <c r="AA69" s="194"/>
      <c r="AB69" s="194"/>
      <c r="AC69" s="194"/>
      <c r="AD69" s="194"/>
      <c r="AE69" s="194"/>
      <c r="AF69" s="194"/>
      <c r="AG69" s="196"/>
      <c r="AH69" s="195"/>
      <c r="AI69" s="194"/>
      <c r="AJ69" s="194"/>
      <c r="AK69" s="194"/>
      <c r="AL69" s="194"/>
      <c r="AM69" s="194"/>
      <c r="AN69" s="194"/>
      <c r="AO69" s="196"/>
      <c r="AP69" s="56">
        <v>181</v>
      </c>
      <c r="AQ69" s="41">
        <v>18.784530386740332</v>
      </c>
      <c r="AR69" s="41">
        <v>14.3646408839779</v>
      </c>
      <c r="AS69" s="41">
        <v>10.497237569060774</v>
      </c>
      <c r="AT69" s="41">
        <v>7.1823204419889501</v>
      </c>
      <c r="AU69" s="41">
        <v>1.6574585635359116</v>
      </c>
      <c r="AV69" s="41">
        <v>2.7624309392265194</v>
      </c>
      <c r="AW69" s="41">
        <v>2.2099447513812152</v>
      </c>
      <c r="AX69" s="41">
        <v>1.1049723756906076</v>
      </c>
      <c r="AY69" s="41">
        <v>0.55248618784530379</v>
      </c>
      <c r="AZ69" s="41">
        <v>40.883977900552487</v>
      </c>
      <c r="BA69" s="44">
        <v>126459.15680166148</v>
      </c>
      <c r="BB69" s="195"/>
      <c r="BC69" s="194"/>
      <c r="BD69" s="194"/>
      <c r="BE69" s="194"/>
      <c r="BF69" s="194"/>
      <c r="BG69" s="194"/>
      <c r="BH69" s="194"/>
      <c r="BI69" s="198"/>
      <c r="BJ69" s="193"/>
      <c r="BK69" s="194"/>
      <c r="BL69" s="194"/>
      <c r="BM69" s="194"/>
      <c r="BN69" s="194"/>
      <c r="BO69" s="194"/>
      <c r="BP69" s="194"/>
      <c r="BQ69" s="194"/>
      <c r="BR69" s="194"/>
      <c r="BS69" s="194"/>
      <c r="BT69" s="199"/>
      <c r="BU69" s="195"/>
      <c r="BV69" s="194"/>
      <c r="BW69" s="194"/>
      <c r="BX69" s="194"/>
      <c r="BY69" s="194"/>
      <c r="BZ69" s="194"/>
      <c r="CA69" s="194"/>
      <c r="CB69" s="198"/>
      <c r="CC69" s="44">
        <v>3931</v>
      </c>
      <c r="CD69" s="41">
        <v>89.468328669549734</v>
      </c>
      <c r="CE69" s="41">
        <v>5.5202238616128207</v>
      </c>
      <c r="CF69" s="41">
        <v>2.6201984227931825</v>
      </c>
      <c r="CG69" s="41">
        <v>2.3912490460442637</v>
      </c>
      <c r="CH69" s="193"/>
      <c r="CI69" s="197"/>
      <c r="CJ69" s="197"/>
      <c r="CK69" s="197"/>
      <c r="CL69" s="197"/>
      <c r="CM69" s="197"/>
      <c r="CN69" s="195"/>
      <c r="CO69" s="194"/>
      <c r="CP69" s="194"/>
      <c r="CQ69" s="194"/>
      <c r="CR69" s="194"/>
      <c r="CS69" s="194"/>
      <c r="CT69" s="194"/>
      <c r="CU69" s="194"/>
      <c r="CV69" s="194"/>
      <c r="CW69" s="194"/>
      <c r="CX69" s="194"/>
      <c r="CY69" s="194"/>
      <c r="CZ69" s="200"/>
      <c r="DA69" s="212"/>
      <c r="DB69" s="213"/>
      <c r="DC69" s="213"/>
      <c r="DD69" s="213"/>
      <c r="DE69" s="44">
        <v>181</v>
      </c>
      <c r="DF69" s="41">
        <v>37.016574585635361</v>
      </c>
      <c r="DG69" s="41">
        <v>62.983425414364632</v>
      </c>
      <c r="DH69" s="212"/>
      <c r="DI69" s="213"/>
      <c r="DJ69" s="213"/>
      <c r="DK69" s="213"/>
    </row>
    <row r="70" spans="1:115" ht="13.5" customHeight="1" x14ac:dyDescent="0.15">
      <c r="A70" s="21"/>
      <c r="B70" s="105"/>
      <c r="C70" s="27" t="s">
        <v>82</v>
      </c>
      <c r="D70" s="193"/>
      <c r="E70" s="194"/>
      <c r="F70" s="194"/>
      <c r="G70" s="194"/>
      <c r="H70" s="194"/>
      <c r="I70" s="194"/>
      <c r="J70" s="194"/>
      <c r="K70" s="194"/>
      <c r="L70" s="195"/>
      <c r="M70" s="194"/>
      <c r="N70" s="194"/>
      <c r="O70" s="194"/>
      <c r="P70" s="194"/>
      <c r="Q70" s="194"/>
      <c r="R70" s="194"/>
      <c r="S70" s="195"/>
      <c r="T70" s="194"/>
      <c r="U70" s="194"/>
      <c r="V70" s="194"/>
      <c r="W70" s="194"/>
      <c r="X70" s="194"/>
      <c r="Y70" s="194"/>
      <c r="Z70" s="195"/>
      <c r="AA70" s="194"/>
      <c r="AB70" s="194"/>
      <c r="AC70" s="194"/>
      <c r="AD70" s="194"/>
      <c r="AE70" s="194"/>
      <c r="AF70" s="194"/>
      <c r="AG70" s="196"/>
      <c r="AH70" s="195"/>
      <c r="AI70" s="194"/>
      <c r="AJ70" s="194"/>
      <c r="AK70" s="194"/>
      <c r="AL70" s="194"/>
      <c r="AM70" s="194"/>
      <c r="AN70" s="194"/>
      <c r="AO70" s="196"/>
      <c r="AP70" s="18">
        <v>750</v>
      </c>
      <c r="AQ70" s="39">
        <v>36.533333333333331</v>
      </c>
      <c r="AR70" s="39">
        <v>16</v>
      </c>
      <c r="AS70" s="39">
        <v>7.6</v>
      </c>
      <c r="AT70" s="39">
        <v>2</v>
      </c>
      <c r="AU70" s="39">
        <v>0.8</v>
      </c>
      <c r="AV70" s="39">
        <v>0.53333333333333333</v>
      </c>
      <c r="AW70" s="39">
        <v>0.93333333333333346</v>
      </c>
      <c r="AX70" s="39">
        <v>0.53333333333333333</v>
      </c>
      <c r="AY70" s="39">
        <v>0.4</v>
      </c>
      <c r="AZ70" s="39">
        <v>34.666666666666671</v>
      </c>
      <c r="BA70" s="43">
        <v>102216.20103660513</v>
      </c>
      <c r="BB70" s="195"/>
      <c r="BC70" s="194"/>
      <c r="BD70" s="194"/>
      <c r="BE70" s="194"/>
      <c r="BF70" s="194"/>
      <c r="BG70" s="194"/>
      <c r="BH70" s="194"/>
      <c r="BI70" s="198"/>
      <c r="BJ70" s="193"/>
      <c r="BK70" s="194"/>
      <c r="BL70" s="194"/>
      <c r="BM70" s="194"/>
      <c r="BN70" s="194"/>
      <c r="BO70" s="194"/>
      <c r="BP70" s="194"/>
      <c r="BQ70" s="194"/>
      <c r="BR70" s="194"/>
      <c r="BS70" s="194"/>
      <c r="BT70" s="199"/>
      <c r="BU70" s="195"/>
      <c r="BV70" s="194"/>
      <c r="BW70" s="194"/>
      <c r="BX70" s="194"/>
      <c r="BY70" s="194"/>
      <c r="BZ70" s="194"/>
      <c r="CA70" s="194"/>
      <c r="CB70" s="198"/>
      <c r="CC70" s="43">
        <v>14840</v>
      </c>
      <c r="CD70" s="39">
        <v>90.801886792452834</v>
      </c>
      <c r="CE70" s="39">
        <v>3.9622641509433962</v>
      </c>
      <c r="CF70" s="39">
        <v>2.1091644204851754</v>
      </c>
      <c r="CG70" s="39">
        <v>3.1266846361185987</v>
      </c>
      <c r="CH70" s="193"/>
      <c r="CI70" s="197"/>
      <c r="CJ70" s="197"/>
      <c r="CK70" s="197"/>
      <c r="CL70" s="197"/>
      <c r="CM70" s="197"/>
      <c r="CN70" s="195"/>
      <c r="CO70" s="194"/>
      <c r="CP70" s="194"/>
      <c r="CQ70" s="194"/>
      <c r="CR70" s="194"/>
      <c r="CS70" s="194"/>
      <c r="CT70" s="194"/>
      <c r="CU70" s="194"/>
      <c r="CV70" s="194"/>
      <c r="CW70" s="194"/>
      <c r="CX70" s="194"/>
      <c r="CY70" s="194"/>
      <c r="CZ70" s="200"/>
      <c r="DA70" s="214"/>
      <c r="DB70" s="215"/>
      <c r="DC70" s="215"/>
      <c r="DD70" s="215"/>
      <c r="DE70" s="43">
        <v>750</v>
      </c>
      <c r="DF70" s="39">
        <v>28.799999999999997</v>
      </c>
      <c r="DG70" s="39">
        <v>71.2</v>
      </c>
      <c r="DH70" s="214"/>
      <c r="DI70" s="215"/>
      <c r="DJ70" s="215"/>
      <c r="DK70" s="215"/>
    </row>
    <row r="71" spans="1:115" ht="13.5" customHeight="1" x14ac:dyDescent="0.15">
      <c r="A71" s="21"/>
      <c r="B71" s="243" t="s">
        <v>25</v>
      </c>
      <c r="C71" s="29" t="s">
        <v>318</v>
      </c>
      <c r="D71" s="193"/>
      <c r="E71" s="194"/>
      <c r="F71" s="194"/>
      <c r="G71" s="194"/>
      <c r="H71" s="194"/>
      <c r="I71" s="194"/>
      <c r="J71" s="194"/>
      <c r="K71" s="194"/>
      <c r="L71" s="195"/>
      <c r="M71" s="194"/>
      <c r="N71" s="194"/>
      <c r="O71" s="194"/>
      <c r="P71" s="194"/>
      <c r="Q71" s="194"/>
      <c r="R71" s="194"/>
      <c r="S71" s="195"/>
      <c r="T71" s="194"/>
      <c r="U71" s="194"/>
      <c r="V71" s="194"/>
      <c r="W71" s="194"/>
      <c r="X71" s="194"/>
      <c r="Y71" s="194"/>
      <c r="Z71" s="195"/>
      <c r="AA71" s="194"/>
      <c r="AB71" s="194"/>
      <c r="AC71" s="194"/>
      <c r="AD71" s="194"/>
      <c r="AE71" s="194"/>
      <c r="AF71" s="194"/>
      <c r="AG71" s="196"/>
      <c r="AH71" s="195"/>
      <c r="AI71" s="194"/>
      <c r="AJ71" s="194"/>
      <c r="AK71" s="194"/>
      <c r="AL71" s="194"/>
      <c r="AM71" s="194"/>
      <c r="AN71" s="194"/>
      <c r="AO71" s="196"/>
      <c r="AP71" s="56">
        <v>26</v>
      </c>
      <c r="AQ71" s="41">
        <v>0</v>
      </c>
      <c r="AR71" s="41">
        <v>3.8461538461538463</v>
      </c>
      <c r="AS71" s="41">
        <v>3.8461538461538463</v>
      </c>
      <c r="AT71" s="41">
        <v>3.8461538461538463</v>
      </c>
      <c r="AU71" s="41">
        <v>3.8461538461538463</v>
      </c>
      <c r="AV71" s="41">
        <v>11.538461538461538</v>
      </c>
      <c r="AW71" s="41">
        <v>3.8461538461538463</v>
      </c>
      <c r="AX71" s="41">
        <v>0</v>
      </c>
      <c r="AY71" s="41">
        <v>3.8461538461538463</v>
      </c>
      <c r="AZ71" s="41">
        <v>65.384615384615387</v>
      </c>
      <c r="BA71" s="44">
        <v>192346.66666666666</v>
      </c>
      <c r="BB71" s="195"/>
      <c r="BC71" s="194"/>
      <c r="BD71" s="194"/>
      <c r="BE71" s="194"/>
      <c r="BF71" s="194"/>
      <c r="BG71" s="194"/>
      <c r="BH71" s="194"/>
      <c r="BI71" s="198"/>
      <c r="BJ71" s="193"/>
      <c r="BK71" s="194"/>
      <c r="BL71" s="194"/>
      <c r="BM71" s="194"/>
      <c r="BN71" s="194"/>
      <c r="BO71" s="194"/>
      <c r="BP71" s="194"/>
      <c r="BQ71" s="194"/>
      <c r="BR71" s="194"/>
      <c r="BS71" s="194"/>
      <c r="BT71" s="199"/>
      <c r="BU71" s="195"/>
      <c r="BV71" s="194"/>
      <c r="BW71" s="194"/>
      <c r="BX71" s="194"/>
      <c r="BY71" s="194"/>
      <c r="BZ71" s="194"/>
      <c r="CA71" s="194"/>
      <c r="CB71" s="198"/>
      <c r="CC71" s="44">
        <v>472</v>
      </c>
      <c r="CD71" s="41">
        <v>54.237288135593218</v>
      </c>
      <c r="CE71" s="41">
        <v>6.7796610169491522</v>
      </c>
      <c r="CF71" s="41">
        <v>6.9915254237288131</v>
      </c>
      <c r="CG71" s="41">
        <v>31.991525423728813</v>
      </c>
      <c r="CH71" s="193"/>
      <c r="CI71" s="197"/>
      <c r="CJ71" s="197"/>
      <c r="CK71" s="197"/>
      <c r="CL71" s="197"/>
      <c r="CM71" s="197"/>
      <c r="CN71" s="195"/>
      <c r="CO71" s="194"/>
      <c r="CP71" s="194"/>
      <c r="CQ71" s="194"/>
      <c r="CR71" s="194"/>
      <c r="CS71" s="194"/>
      <c r="CT71" s="194"/>
      <c r="CU71" s="194"/>
      <c r="CV71" s="194"/>
      <c r="CW71" s="194"/>
      <c r="CX71" s="194"/>
      <c r="CY71" s="194"/>
      <c r="CZ71" s="200"/>
      <c r="DA71" s="212"/>
      <c r="DB71" s="213"/>
      <c r="DC71" s="213"/>
      <c r="DD71" s="213"/>
      <c r="DE71" s="44">
        <v>26</v>
      </c>
      <c r="DF71" s="41">
        <v>19.230769230769234</v>
      </c>
      <c r="DG71" s="41">
        <v>80.769230769230774</v>
      </c>
      <c r="DH71" s="212"/>
      <c r="DI71" s="213"/>
      <c r="DJ71" s="213"/>
      <c r="DK71" s="213"/>
    </row>
    <row r="72" spans="1:115" ht="13.5" customHeight="1" x14ac:dyDescent="0.15">
      <c r="A72" s="21"/>
      <c r="B72" s="244"/>
      <c r="C72" s="28" t="s">
        <v>317</v>
      </c>
      <c r="D72" s="193"/>
      <c r="E72" s="194"/>
      <c r="F72" s="194"/>
      <c r="G72" s="194"/>
      <c r="H72" s="194"/>
      <c r="I72" s="194"/>
      <c r="J72" s="194"/>
      <c r="K72" s="194"/>
      <c r="L72" s="195"/>
      <c r="M72" s="194"/>
      <c r="N72" s="194"/>
      <c r="O72" s="194"/>
      <c r="P72" s="194"/>
      <c r="Q72" s="194"/>
      <c r="R72" s="194"/>
      <c r="S72" s="195"/>
      <c r="T72" s="194"/>
      <c r="U72" s="194"/>
      <c r="V72" s="194"/>
      <c r="W72" s="194"/>
      <c r="X72" s="194"/>
      <c r="Y72" s="194"/>
      <c r="Z72" s="195"/>
      <c r="AA72" s="194"/>
      <c r="AB72" s="194"/>
      <c r="AC72" s="194"/>
      <c r="AD72" s="194"/>
      <c r="AE72" s="194"/>
      <c r="AF72" s="194"/>
      <c r="AG72" s="196"/>
      <c r="AH72" s="195"/>
      <c r="AI72" s="194"/>
      <c r="AJ72" s="194"/>
      <c r="AK72" s="194"/>
      <c r="AL72" s="194"/>
      <c r="AM72" s="194"/>
      <c r="AN72" s="194"/>
      <c r="AO72" s="196"/>
      <c r="AP72" s="56">
        <v>62</v>
      </c>
      <c r="AQ72" s="41">
        <v>3.225806451612903</v>
      </c>
      <c r="AR72" s="41">
        <v>3.225806451612903</v>
      </c>
      <c r="AS72" s="41">
        <v>8.064516129032258</v>
      </c>
      <c r="AT72" s="41">
        <v>4.838709677419355</v>
      </c>
      <c r="AU72" s="41">
        <v>6.4516129032258061</v>
      </c>
      <c r="AV72" s="41">
        <v>6.4516129032258061</v>
      </c>
      <c r="AW72" s="41">
        <v>3.225806451612903</v>
      </c>
      <c r="AX72" s="41">
        <v>4.838709677419355</v>
      </c>
      <c r="AY72" s="41">
        <v>1.6129032258064515</v>
      </c>
      <c r="AZ72" s="41">
        <v>58.064516129032263</v>
      </c>
      <c r="BA72" s="44">
        <v>178851.15384615384</v>
      </c>
      <c r="BB72" s="195"/>
      <c r="BC72" s="194"/>
      <c r="BD72" s="194"/>
      <c r="BE72" s="194"/>
      <c r="BF72" s="194"/>
      <c r="BG72" s="194"/>
      <c r="BH72" s="194"/>
      <c r="BI72" s="198"/>
      <c r="BJ72" s="193"/>
      <c r="BK72" s="194"/>
      <c r="BL72" s="194"/>
      <c r="BM72" s="194"/>
      <c r="BN72" s="194"/>
      <c r="BO72" s="194"/>
      <c r="BP72" s="194"/>
      <c r="BQ72" s="194"/>
      <c r="BR72" s="194"/>
      <c r="BS72" s="194"/>
      <c r="BT72" s="199"/>
      <c r="BU72" s="195"/>
      <c r="BV72" s="194"/>
      <c r="BW72" s="194"/>
      <c r="BX72" s="194"/>
      <c r="BY72" s="194"/>
      <c r="BZ72" s="194"/>
      <c r="CA72" s="194"/>
      <c r="CB72" s="198"/>
      <c r="CC72" s="44">
        <v>2030</v>
      </c>
      <c r="CD72" s="41">
        <v>70.443349753694591</v>
      </c>
      <c r="CE72" s="41">
        <v>5.0738916256157642</v>
      </c>
      <c r="CF72" s="41">
        <v>2.8571428571428572</v>
      </c>
      <c r="CG72" s="41">
        <v>21.625615763546797</v>
      </c>
      <c r="CH72" s="193"/>
      <c r="CI72" s="197"/>
      <c r="CJ72" s="197"/>
      <c r="CK72" s="197"/>
      <c r="CL72" s="197"/>
      <c r="CM72" s="197"/>
      <c r="CN72" s="195"/>
      <c r="CO72" s="194"/>
      <c r="CP72" s="194"/>
      <c r="CQ72" s="194"/>
      <c r="CR72" s="194"/>
      <c r="CS72" s="194"/>
      <c r="CT72" s="194"/>
      <c r="CU72" s="194"/>
      <c r="CV72" s="194"/>
      <c r="CW72" s="194"/>
      <c r="CX72" s="194"/>
      <c r="CY72" s="194"/>
      <c r="CZ72" s="200"/>
      <c r="DA72" s="212"/>
      <c r="DB72" s="213"/>
      <c r="DC72" s="213"/>
      <c r="DD72" s="213"/>
      <c r="DE72" s="44">
        <v>62</v>
      </c>
      <c r="DF72" s="41">
        <v>17.741935483870968</v>
      </c>
      <c r="DG72" s="41">
        <v>82.258064516129039</v>
      </c>
      <c r="DH72" s="212"/>
      <c r="DI72" s="213"/>
      <c r="DJ72" s="213"/>
      <c r="DK72" s="213"/>
    </row>
    <row r="73" spans="1:115" ht="13.5" customHeight="1" x14ac:dyDescent="0.15">
      <c r="A73" s="21"/>
      <c r="B73" s="244"/>
      <c r="C73" s="28" t="s">
        <v>316</v>
      </c>
      <c r="D73" s="193"/>
      <c r="E73" s="194"/>
      <c r="F73" s="194"/>
      <c r="G73" s="194"/>
      <c r="H73" s="194"/>
      <c r="I73" s="194"/>
      <c r="J73" s="194"/>
      <c r="K73" s="194"/>
      <c r="L73" s="195"/>
      <c r="M73" s="194"/>
      <c r="N73" s="194"/>
      <c r="O73" s="194"/>
      <c r="P73" s="194"/>
      <c r="Q73" s="194"/>
      <c r="R73" s="194"/>
      <c r="S73" s="195"/>
      <c r="T73" s="194"/>
      <c r="U73" s="194"/>
      <c r="V73" s="194"/>
      <c r="W73" s="194"/>
      <c r="X73" s="194"/>
      <c r="Y73" s="194"/>
      <c r="Z73" s="195"/>
      <c r="AA73" s="194"/>
      <c r="AB73" s="194"/>
      <c r="AC73" s="194"/>
      <c r="AD73" s="194"/>
      <c r="AE73" s="194"/>
      <c r="AF73" s="194"/>
      <c r="AG73" s="196"/>
      <c r="AH73" s="195"/>
      <c r="AI73" s="194"/>
      <c r="AJ73" s="194"/>
      <c r="AK73" s="194"/>
      <c r="AL73" s="194"/>
      <c r="AM73" s="194"/>
      <c r="AN73" s="194"/>
      <c r="AO73" s="196"/>
      <c r="AP73" s="56">
        <v>55</v>
      </c>
      <c r="AQ73" s="41">
        <v>0</v>
      </c>
      <c r="AR73" s="41">
        <v>3.6363636363636362</v>
      </c>
      <c r="AS73" s="41">
        <v>10.909090909090908</v>
      </c>
      <c r="AT73" s="41">
        <v>9.0909090909090917</v>
      </c>
      <c r="AU73" s="41">
        <v>7.2727272727272725</v>
      </c>
      <c r="AV73" s="41">
        <v>5.4545454545454541</v>
      </c>
      <c r="AW73" s="41">
        <v>5.4545454545454541</v>
      </c>
      <c r="AX73" s="41">
        <v>0</v>
      </c>
      <c r="AY73" s="41">
        <v>0</v>
      </c>
      <c r="AZ73" s="41">
        <v>58.18181818181818</v>
      </c>
      <c r="BA73" s="44">
        <v>158861.82608695651</v>
      </c>
      <c r="BB73" s="195"/>
      <c r="BC73" s="194"/>
      <c r="BD73" s="194"/>
      <c r="BE73" s="194"/>
      <c r="BF73" s="194"/>
      <c r="BG73" s="194"/>
      <c r="BH73" s="194"/>
      <c r="BI73" s="198"/>
      <c r="BJ73" s="193"/>
      <c r="BK73" s="194"/>
      <c r="BL73" s="194"/>
      <c r="BM73" s="194"/>
      <c r="BN73" s="194"/>
      <c r="BO73" s="194"/>
      <c r="BP73" s="194"/>
      <c r="BQ73" s="194"/>
      <c r="BR73" s="194"/>
      <c r="BS73" s="194"/>
      <c r="BT73" s="199"/>
      <c r="BU73" s="195"/>
      <c r="BV73" s="194"/>
      <c r="BW73" s="194"/>
      <c r="BX73" s="194"/>
      <c r="BY73" s="194"/>
      <c r="BZ73" s="194"/>
      <c r="CA73" s="194"/>
      <c r="CB73" s="198"/>
      <c r="CC73" s="44">
        <v>1177</v>
      </c>
      <c r="CD73" s="41">
        <v>66.015293118096849</v>
      </c>
      <c r="CE73" s="41">
        <v>6.8819031435853866</v>
      </c>
      <c r="CF73" s="41">
        <v>5.6924384027187767</v>
      </c>
      <c r="CG73" s="41">
        <v>21.410365335598978</v>
      </c>
      <c r="CH73" s="193"/>
      <c r="CI73" s="197"/>
      <c r="CJ73" s="197"/>
      <c r="CK73" s="197"/>
      <c r="CL73" s="197"/>
      <c r="CM73" s="197"/>
      <c r="CN73" s="195"/>
      <c r="CO73" s="194"/>
      <c r="CP73" s="194"/>
      <c r="CQ73" s="194"/>
      <c r="CR73" s="194"/>
      <c r="CS73" s="194"/>
      <c r="CT73" s="194"/>
      <c r="CU73" s="194"/>
      <c r="CV73" s="194"/>
      <c r="CW73" s="194"/>
      <c r="CX73" s="194"/>
      <c r="CY73" s="194"/>
      <c r="CZ73" s="200"/>
      <c r="DA73" s="212"/>
      <c r="DB73" s="213"/>
      <c r="DC73" s="213"/>
      <c r="DD73" s="213"/>
      <c r="DE73" s="44">
        <v>55</v>
      </c>
      <c r="DF73" s="41">
        <v>30.909090909090907</v>
      </c>
      <c r="DG73" s="41">
        <v>69.090909090909093</v>
      </c>
      <c r="DH73" s="212"/>
      <c r="DI73" s="213"/>
      <c r="DJ73" s="213"/>
      <c r="DK73" s="213"/>
    </row>
    <row r="74" spans="1:115" ht="13.5" customHeight="1" x14ac:dyDescent="0.15">
      <c r="A74" s="21"/>
      <c r="B74" s="244"/>
      <c r="C74" s="28" t="s">
        <v>315</v>
      </c>
      <c r="D74" s="193"/>
      <c r="E74" s="194"/>
      <c r="F74" s="194"/>
      <c r="G74" s="194"/>
      <c r="H74" s="194"/>
      <c r="I74" s="194"/>
      <c r="J74" s="194"/>
      <c r="K74" s="194"/>
      <c r="L74" s="195"/>
      <c r="M74" s="194"/>
      <c r="N74" s="194"/>
      <c r="O74" s="194"/>
      <c r="P74" s="194"/>
      <c r="Q74" s="194"/>
      <c r="R74" s="194"/>
      <c r="S74" s="195"/>
      <c r="T74" s="194"/>
      <c r="U74" s="194"/>
      <c r="V74" s="194"/>
      <c r="W74" s="194"/>
      <c r="X74" s="194"/>
      <c r="Y74" s="194"/>
      <c r="Z74" s="195"/>
      <c r="AA74" s="194"/>
      <c r="AB74" s="194"/>
      <c r="AC74" s="194"/>
      <c r="AD74" s="194"/>
      <c r="AE74" s="194"/>
      <c r="AF74" s="194"/>
      <c r="AG74" s="196"/>
      <c r="AH74" s="195"/>
      <c r="AI74" s="194"/>
      <c r="AJ74" s="194"/>
      <c r="AK74" s="194"/>
      <c r="AL74" s="194"/>
      <c r="AM74" s="194"/>
      <c r="AN74" s="194"/>
      <c r="AO74" s="196"/>
      <c r="AP74" s="56">
        <v>53</v>
      </c>
      <c r="AQ74" s="41">
        <v>0</v>
      </c>
      <c r="AR74" s="41">
        <v>3.7735849056603774</v>
      </c>
      <c r="AS74" s="41">
        <v>9.433962264150944</v>
      </c>
      <c r="AT74" s="41">
        <v>1.8867924528301887</v>
      </c>
      <c r="AU74" s="41">
        <v>24.528301886792452</v>
      </c>
      <c r="AV74" s="41">
        <v>5.6603773584905666</v>
      </c>
      <c r="AW74" s="41">
        <v>9.433962264150944</v>
      </c>
      <c r="AX74" s="41">
        <v>1.8867924528301887</v>
      </c>
      <c r="AY74" s="41">
        <v>0</v>
      </c>
      <c r="AZ74" s="41">
        <v>43.39622641509434</v>
      </c>
      <c r="BA74" s="44">
        <v>172919.03333333333</v>
      </c>
      <c r="BB74" s="195"/>
      <c r="BC74" s="194"/>
      <c r="BD74" s="194"/>
      <c r="BE74" s="194"/>
      <c r="BF74" s="194"/>
      <c r="BG74" s="194"/>
      <c r="BH74" s="194"/>
      <c r="BI74" s="198"/>
      <c r="BJ74" s="193"/>
      <c r="BK74" s="194"/>
      <c r="BL74" s="194"/>
      <c r="BM74" s="194"/>
      <c r="BN74" s="194"/>
      <c r="BO74" s="194"/>
      <c r="BP74" s="194"/>
      <c r="BQ74" s="194"/>
      <c r="BR74" s="194"/>
      <c r="BS74" s="194"/>
      <c r="BT74" s="199"/>
      <c r="BU74" s="195"/>
      <c r="BV74" s="194"/>
      <c r="BW74" s="194"/>
      <c r="BX74" s="194"/>
      <c r="BY74" s="194"/>
      <c r="BZ74" s="194"/>
      <c r="CA74" s="194"/>
      <c r="CB74" s="198"/>
      <c r="CC74" s="44">
        <v>1428</v>
      </c>
      <c r="CD74" s="41">
        <v>69.117647058823522</v>
      </c>
      <c r="CE74" s="41">
        <v>7.2128851540616239</v>
      </c>
      <c r="CF74" s="41">
        <v>3.9915966386554618</v>
      </c>
      <c r="CG74" s="41">
        <v>19.677871148459385</v>
      </c>
      <c r="CH74" s="193"/>
      <c r="CI74" s="197"/>
      <c r="CJ74" s="197"/>
      <c r="CK74" s="197"/>
      <c r="CL74" s="197"/>
      <c r="CM74" s="197"/>
      <c r="CN74" s="195"/>
      <c r="CO74" s="194"/>
      <c r="CP74" s="194"/>
      <c r="CQ74" s="194"/>
      <c r="CR74" s="194"/>
      <c r="CS74" s="194"/>
      <c r="CT74" s="194"/>
      <c r="CU74" s="194"/>
      <c r="CV74" s="194"/>
      <c r="CW74" s="194"/>
      <c r="CX74" s="194"/>
      <c r="CY74" s="194"/>
      <c r="CZ74" s="200"/>
      <c r="DA74" s="212"/>
      <c r="DB74" s="213"/>
      <c r="DC74" s="213"/>
      <c r="DD74" s="213"/>
      <c r="DE74" s="44">
        <v>53</v>
      </c>
      <c r="DF74" s="41">
        <v>20.754716981132077</v>
      </c>
      <c r="DG74" s="41">
        <v>79.245283018867923</v>
      </c>
      <c r="DH74" s="212"/>
      <c r="DI74" s="213"/>
      <c r="DJ74" s="213"/>
      <c r="DK74" s="213"/>
    </row>
    <row r="75" spans="1:115" ht="13.5" customHeight="1" x14ac:dyDescent="0.15">
      <c r="A75" s="21"/>
      <c r="B75" s="244"/>
      <c r="C75" s="28" t="s">
        <v>314</v>
      </c>
      <c r="D75" s="193"/>
      <c r="E75" s="194"/>
      <c r="F75" s="194"/>
      <c r="G75" s="194"/>
      <c r="H75" s="194"/>
      <c r="I75" s="194"/>
      <c r="J75" s="194"/>
      <c r="K75" s="194"/>
      <c r="L75" s="195"/>
      <c r="M75" s="194"/>
      <c r="N75" s="194"/>
      <c r="O75" s="194"/>
      <c r="P75" s="194"/>
      <c r="Q75" s="194"/>
      <c r="R75" s="194"/>
      <c r="S75" s="195"/>
      <c r="T75" s="194"/>
      <c r="U75" s="194"/>
      <c r="V75" s="194"/>
      <c r="W75" s="194"/>
      <c r="X75" s="194"/>
      <c r="Y75" s="194"/>
      <c r="Z75" s="195"/>
      <c r="AA75" s="194"/>
      <c r="AB75" s="194"/>
      <c r="AC75" s="194"/>
      <c r="AD75" s="194"/>
      <c r="AE75" s="194"/>
      <c r="AF75" s="194"/>
      <c r="AG75" s="196"/>
      <c r="AH75" s="195"/>
      <c r="AI75" s="194"/>
      <c r="AJ75" s="194"/>
      <c r="AK75" s="194"/>
      <c r="AL75" s="194"/>
      <c r="AM75" s="194"/>
      <c r="AN75" s="194"/>
      <c r="AO75" s="196"/>
      <c r="AP75" s="56">
        <v>122</v>
      </c>
      <c r="AQ75" s="41">
        <v>0</v>
      </c>
      <c r="AR75" s="41">
        <v>8.1967213114754092</v>
      </c>
      <c r="AS75" s="41">
        <v>11.475409836065573</v>
      </c>
      <c r="AT75" s="41">
        <v>13.934426229508196</v>
      </c>
      <c r="AU75" s="41">
        <v>9.8360655737704921</v>
      </c>
      <c r="AV75" s="41">
        <v>4.918032786885246</v>
      </c>
      <c r="AW75" s="41">
        <v>2.459016393442623</v>
      </c>
      <c r="AX75" s="41">
        <v>0</v>
      </c>
      <c r="AY75" s="41">
        <v>0</v>
      </c>
      <c r="AZ75" s="41">
        <v>49.180327868852459</v>
      </c>
      <c r="BA75" s="44">
        <v>148399.11290322582</v>
      </c>
      <c r="BB75" s="195"/>
      <c r="BC75" s="194"/>
      <c r="BD75" s="194"/>
      <c r="BE75" s="194"/>
      <c r="BF75" s="194"/>
      <c r="BG75" s="194"/>
      <c r="BH75" s="194"/>
      <c r="BI75" s="198"/>
      <c r="BJ75" s="193"/>
      <c r="BK75" s="194"/>
      <c r="BL75" s="194"/>
      <c r="BM75" s="194"/>
      <c r="BN75" s="194"/>
      <c r="BO75" s="194"/>
      <c r="BP75" s="194"/>
      <c r="BQ75" s="194"/>
      <c r="BR75" s="194"/>
      <c r="BS75" s="194"/>
      <c r="BT75" s="199"/>
      <c r="BU75" s="195"/>
      <c r="BV75" s="194"/>
      <c r="BW75" s="194"/>
      <c r="BX75" s="194"/>
      <c r="BY75" s="194"/>
      <c r="BZ75" s="194"/>
      <c r="CA75" s="194"/>
      <c r="CB75" s="198"/>
      <c r="CC75" s="44">
        <v>2880</v>
      </c>
      <c r="CD75" s="41">
        <v>81.423611111111114</v>
      </c>
      <c r="CE75" s="41">
        <v>7.5347222222222214</v>
      </c>
      <c r="CF75" s="41">
        <v>4.8611111111111116</v>
      </c>
      <c r="CG75" s="41">
        <v>6.1805555555555554</v>
      </c>
      <c r="CH75" s="193"/>
      <c r="CI75" s="197"/>
      <c r="CJ75" s="197"/>
      <c r="CK75" s="197"/>
      <c r="CL75" s="197"/>
      <c r="CM75" s="197"/>
      <c r="CN75" s="195"/>
      <c r="CO75" s="194"/>
      <c r="CP75" s="194"/>
      <c r="CQ75" s="194"/>
      <c r="CR75" s="194"/>
      <c r="CS75" s="194"/>
      <c r="CT75" s="194"/>
      <c r="CU75" s="194"/>
      <c r="CV75" s="194"/>
      <c r="CW75" s="194"/>
      <c r="CX75" s="194"/>
      <c r="CY75" s="194"/>
      <c r="CZ75" s="200"/>
      <c r="DA75" s="212"/>
      <c r="DB75" s="213"/>
      <c r="DC75" s="213"/>
      <c r="DD75" s="213"/>
      <c r="DE75" s="44">
        <v>122</v>
      </c>
      <c r="DF75" s="41">
        <v>25.409836065573771</v>
      </c>
      <c r="DG75" s="41">
        <v>74.590163934426229</v>
      </c>
      <c r="DH75" s="212"/>
      <c r="DI75" s="213"/>
      <c r="DJ75" s="213"/>
      <c r="DK75" s="213"/>
    </row>
    <row r="76" spans="1:115" ht="13.5" customHeight="1" x14ac:dyDescent="0.15">
      <c r="A76" s="21"/>
      <c r="B76" s="20"/>
      <c r="C76" s="28" t="s">
        <v>313</v>
      </c>
      <c r="D76" s="193"/>
      <c r="E76" s="194"/>
      <c r="F76" s="194"/>
      <c r="G76" s="194"/>
      <c r="H76" s="194"/>
      <c r="I76" s="194"/>
      <c r="J76" s="194"/>
      <c r="K76" s="194"/>
      <c r="L76" s="195"/>
      <c r="M76" s="194"/>
      <c r="N76" s="194"/>
      <c r="O76" s="194"/>
      <c r="P76" s="194"/>
      <c r="Q76" s="194"/>
      <c r="R76" s="194"/>
      <c r="S76" s="195"/>
      <c r="T76" s="194"/>
      <c r="U76" s="194"/>
      <c r="V76" s="194"/>
      <c r="W76" s="194"/>
      <c r="X76" s="194"/>
      <c r="Y76" s="194"/>
      <c r="Z76" s="195"/>
      <c r="AA76" s="194"/>
      <c r="AB76" s="194"/>
      <c r="AC76" s="194"/>
      <c r="AD76" s="194"/>
      <c r="AE76" s="194"/>
      <c r="AF76" s="194"/>
      <c r="AG76" s="196"/>
      <c r="AH76" s="195"/>
      <c r="AI76" s="194"/>
      <c r="AJ76" s="194"/>
      <c r="AK76" s="194"/>
      <c r="AL76" s="194"/>
      <c r="AM76" s="194"/>
      <c r="AN76" s="194"/>
      <c r="AO76" s="196"/>
      <c r="AP76" s="56">
        <v>132</v>
      </c>
      <c r="AQ76" s="41">
        <v>3.0303030303030303</v>
      </c>
      <c r="AR76" s="41">
        <v>7.5757575757575761</v>
      </c>
      <c r="AS76" s="41">
        <v>19.696969696969695</v>
      </c>
      <c r="AT76" s="41">
        <v>12.878787878787879</v>
      </c>
      <c r="AU76" s="41">
        <v>6.8181818181818175</v>
      </c>
      <c r="AV76" s="41">
        <v>0</v>
      </c>
      <c r="AW76" s="41">
        <v>3.7878787878787881</v>
      </c>
      <c r="AX76" s="41">
        <v>1.5151515151515151</v>
      </c>
      <c r="AY76" s="41">
        <v>0</v>
      </c>
      <c r="AZ76" s="41">
        <v>44.696969696969695</v>
      </c>
      <c r="BA76" s="44">
        <v>144338.49771689496</v>
      </c>
      <c r="BB76" s="195"/>
      <c r="BC76" s="194"/>
      <c r="BD76" s="194"/>
      <c r="BE76" s="194"/>
      <c r="BF76" s="194"/>
      <c r="BG76" s="194"/>
      <c r="BH76" s="194"/>
      <c r="BI76" s="198"/>
      <c r="BJ76" s="193"/>
      <c r="BK76" s="194"/>
      <c r="BL76" s="194"/>
      <c r="BM76" s="194"/>
      <c r="BN76" s="194"/>
      <c r="BO76" s="194"/>
      <c r="BP76" s="194"/>
      <c r="BQ76" s="194"/>
      <c r="BR76" s="194"/>
      <c r="BS76" s="194"/>
      <c r="BT76" s="199"/>
      <c r="BU76" s="195"/>
      <c r="BV76" s="194"/>
      <c r="BW76" s="194"/>
      <c r="BX76" s="194"/>
      <c r="BY76" s="194"/>
      <c r="BZ76" s="194"/>
      <c r="CA76" s="194"/>
      <c r="CB76" s="198"/>
      <c r="CC76" s="44">
        <v>3395</v>
      </c>
      <c r="CD76" s="41">
        <v>80</v>
      </c>
      <c r="CE76" s="41">
        <v>6.6273932253313701</v>
      </c>
      <c r="CF76" s="41">
        <v>5.3313696612665682</v>
      </c>
      <c r="CG76" s="41">
        <v>8.0412371134020617</v>
      </c>
      <c r="CH76" s="193"/>
      <c r="CI76" s="197"/>
      <c r="CJ76" s="197"/>
      <c r="CK76" s="197"/>
      <c r="CL76" s="197"/>
      <c r="CM76" s="197"/>
      <c r="CN76" s="195"/>
      <c r="CO76" s="194"/>
      <c r="CP76" s="194"/>
      <c r="CQ76" s="194"/>
      <c r="CR76" s="194"/>
      <c r="CS76" s="194"/>
      <c r="CT76" s="194"/>
      <c r="CU76" s="194"/>
      <c r="CV76" s="194"/>
      <c r="CW76" s="194"/>
      <c r="CX76" s="194"/>
      <c r="CY76" s="194"/>
      <c r="CZ76" s="200"/>
      <c r="DA76" s="212"/>
      <c r="DB76" s="213"/>
      <c r="DC76" s="213"/>
      <c r="DD76" s="213"/>
      <c r="DE76" s="44">
        <v>132</v>
      </c>
      <c r="DF76" s="41">
        <v>26.515151515151516</v>
      </c>
      <c r="DG76" s="41">
        <v>73.484848484848484</v>
      </c>
      <c r="DH76" s="212"/>
      <c r="DI76" s="213"/>
      <c r="DJ76" s="213"/>
      <c r="DK76" s="213"/>
    </row>
    <row r="77" spans="1:115" ht="13.5" customHeight="1" x14ac:dyDescent="0.15">
      <c r="A77" s="21"/>
      <c r="B77" s="104"/>
      <c r="C77" s="28" t="s">
        <v>312</v>
      </c>
      <c r="D77" s="193"/>
      <c r="E77" s="194"/>
      <c r="F77" s="194"/>
      <c r="G77" s="194"/>
      <c r="H77" s="194"/>
      <c r="I77" s="194"/>
      <c r="J77" s="194"/>
      <c r="K77" s="194"/>
      <c r="L77" s="195"/>
      <c r="M77" s="194"/>
      <c r="N77" s="194"/>
      <c r="O77" s="194"/>
      <c r="P77" s="194"/>
      <c r="Q77" s="194"/>
      <c r="R77" s="194"/>
      <c r="S77" s="195"/>
      <c r="T77" s="194"/>
      <c r="U77" s="194"/>
      <c r="V77" s="194"/>
      <c r="W77" s="194"/>
      <c r="X77" s="194"/>
      <c r="Y77" s="194"/>
      <c r="Z77" s="195"/>
      <c r="AA77" s="194"/>
      <c r="AB77" s="194"/>
      <c r="AC77" s="194"/>
      <c r="AD77" s="194"/>
      <c r="AE77" s="194"/>
      <c r="AF77" s="194"/>
      <c r="AG77" s="196"/>
      <c r="AH77" s="195"/>
      <c r="AI77" s="194"/>
      <c r="AJ77" s="194"/>
      <c r="AK77" s="194"/>
      <c r="AL77" s="194"/>
      <c r="AM77" s="194"/>
      <c r="AN77" s="194"/>
      <c r="AO77" s="196"/>
      <c r="AP77" s="56">
        <v>154</v>
      </c>
      <c r="AQ77" s="41">
        <v>7.1428571428571423</v>
      </c>
      <c r="AR77" s="41">
        <v>11.688311688311687</v>
      </c>
      <c r="AS77" s="41">
        <v>26.623376623376622</v>
      </c>
      <c r="AT77" s="41">
        <v>12.987012987012985</v>
      </c>
      <c r="AU77" s="41">
        <v>5.1948051948051948</v>
      </c>
      <c r="AV77" s="41">
        <v>1.2987012987012987</v>
      </c>
      <c r="AW77" s="41">
        <v>1.2987012987012987</v>
      </c>
      <c r="AX77" s="41">
        <v>0</v>
      </c>
      <c r="AY77" s="41">
        <v>0</v>
      </c>
      <c r="AZ77" s="41">
        <v>33.766233766233768</v>
      </c>
      <c r="BA77" s="44">
        <v>132512.5</v>
      </c>
      <c r="BB77" s="195"/>
      <c r="BC77" s="194"/>
      <c r="BD77" s="194"/>
      <c r="BE77" s="194"/>
      <c r="BF77" s="194"/>
      <c r="BG77" s="194"/>
      <c r="BH77" s="194"/>
      <c r="BI77" s="198"/>
      <c r="BJ77" s="193"/>
      <c r="BK77" s="194"/>
      <c r="BL77" s="194"/>
      <c r="BM77" s="194"/>
      <c r="BN77" s="194"/>
      <c r="BO77" s="194"/>
      <c r="BP77" s="194"/>
      <c r="BQ77" s="194"/>
      <c r="BR77" s="194"/>
      <c r="BS77" s="194"/>
      <c r="BT77" s="199"/>
      <c r="BU77" s="195"/>
      <c r="BV77" s="194"/>
      <c r="BW77" s="194"/>
      <c r="BX77" s="194"/>
      <c r="BY77" s="194"/>
      <c r="BZ77" s="194"/>
      <c r="CA77" s="194"/>
      <c r="CB77" s="198"/>
      <c r="CC77" s="44">
        <v>3639</v>
      </c>
      <c r="CD77" s="41">
        <v>85.710359989007969</v>
      </c>
      <c r="CE77" s="41">
        <v>6.5127782357790593</v>
      </c>
      <c r="CF77" s="41">
        <v>3.7647705413575157</v>
      </c>
      <c r="CG77" s="41">
        <v>4.0120912338554549</v>
      </c>
      <c r="CH77" s="193"/>
      <c r="CI77" s="197"/>
      <c r="CJ77" s="197"/>
      <c r="CK77" s="197"/>
      <c r="CL77" s="197"/>
      <c r="CM77" s="197"/>
      <c r="CN77" s="195"/>
      <c r="CO77" s="194"/>
      <c r="CP77" s="194"/>
      <c r="CQ77" s="194"/>
      <c r="CR77" s="194"/>
      <c r="CS77" s="194"/>
      <c r="CT77" s="194"/>
      <c r="CU77" s="194"/>
      <c r="CV77" s="194"/>
      <c r="CW77" s="194"/>
      <c r="CX77" s="194"/>
      <c r="CY77" s="194"/>
      <c r="CZ77" s="200"/>
      <c r="DA77" s="212"/>
      <c r="DB77" s="213"/>
      <c r="DC77" s="213"/>
      <c r="DD77" s="213"/>
      <c r="DE77" s="44">
        <v>154</v>
      </c>
      <c r="DF77" s="41">
        <v>32.467532467532465</v>
      </c>
      <c r="DG77" s="41">
        <v>67.532467532467535</v>
      </c>
      <c r="DH77" s="212"/>
      <c r="DI77" s="213"/>
      <c r="DJ77" s="213"/>
      <c r="DK77" s="213"/>
    </row>
    <row r="78" spans="1:115" ht="13.5" customHeight="1" x14ac:dyDescent="0.15">
      <c r="A78" s="18"/>
      <c r="B78" s="105"/>
      <c r="C78" s="27" t="s">
        <v>82</v>
      </c>
      <c r="D78" s="193"/>
      <c r="E78" s="194"/>
      <c r="F78" s="194"/>
      <c r="G78" s="194"/>
      <c r="H78" s="194"/>
      <c r="I78" s="194"/>
      <c r="J78" s="194"/>
      <c r="K78" s="194"/>
      <c r="L78" s="195"/>
      <c r="M78" s="194"/>
      <c r="N78" s="194"/>
      <c r="O78" s="194"/>
      <c r="P78" s="194"/>
      <c r="Q78" s="194"/>
      <c r="R78" s="194"/>
      <c r="S78" s="195"/>
      <c r="T78" s="194"/>
      <c r="U78" s="194"/>
      <c r="V78" s="194"/>
      <c r="W78" s="194"/>
      <c r="X78" s="194"/>
      <c r="Y78" s="194"/>
      <c r="Z78" s="195"/>
      <c r="AA78" s="194"/>
      <c r="AB78" s="194"/>
      <c r="AC78" s="194"/>
      <c r="AD78" s="194"/>
      <c r="AE78" s="194"/>
      <c r="AF78" s="194"/>
      <c r="AG78" s="196"/>
      <c r="AH78" s="195"/>
      <c r="AI78" s="194"/>
      <c r="AJ78" s="194"/>
      <c r="AK78" s="194"/>
      <c r="AL78" s="194"/>
      <c r="AM78" s="194"/>
      <c r="AN78" s="194"/>
      <c r="AO78" s="196"/>
      <c r="AP78" s="18">
        <v>407</v>
      </c>
      <c r="AQ78" s="39">
        <v>15.970515970515969</v>
      </c>
      <c r="AR78" s="39">
        <v>15.47911547911548</v>
      </c>
      <c r="AS78" s="39">
        <v>18.181818181818183</v>
      </c>
      <c r="AT78" s="39">
        <v>9.5823095823095823</v>
      </c>
      <c r="AU78" s="39">
        <v>2.2113022113022112</v>
      </c>
      <c r="AV78" s="39">
        <v>1.7199017199017199</v>
      </c>
      <c r="AW78" s="39">
        <v>0</v>
      </c>
      <c r="AX78" s="39">
        <v>0</v>
      </c>
      <c r="AY78" s="39">
        <v>0</v>
      </c>
      <c r="AZ78" s="39">
        <v>36.855036855036857</v>
      </c>
      <c r="BA78" s="43">
        <v>120220.32036316473</v>
      </c>
      <c r="BB78" s="195"/>
      <c r="BC78" s="194"/>
      <c r="BD78" s="194"/>
      <c r="BE78" s="194"/>
      <c r="BF78" s="194"/>
      <c r="BG78" s="194"/>
      <c r="BH78" s="194"/>
      <c r="BI78" s="198"/>
      <c r="BJ78" s="193"/>
      <c r="BK78" s="194"/>
      <c r="BL78" s="194"/>
      <c r="BM78" s="194"/>
      <c r="BN78" s="194"/>
      <c r="BO78" s="194"/>
      <c r="BP78" s="194"/>
      <c r="BQ78" s="194"/>
      <c r="BR78" s="194"/>
      <c r="BS78" s="194"/>
      <c r="BT78" s="199"/>
      <c r="BU78" s="195"/>
      <c r="BV78" s="194"/>
      <c r="BW78" s="194"/>
      <c r="BX78" s="194"/>
      <c r="BY78" s="194"/>
      <c r="BZ78" s="194"/>
      <c r="CA78" s="194"/>
      <c r="CB78" s="198"/>
      <c r="CC78" s="43">
        <v>7926</v>
      </c>
      <c r="CD78" s="39">
        <v>80.645975271259147</v>
      </c>
      <c r="CE78" s="39">
        <v>5.9929346454706032</v>
      </c>
      <c r="CF78" s="39">
        <v>2.8135251072419885</v>
      </c>
      <c r="CG78" s="39">
        <v>10.547564976028262</v>
      </c>
      <c r="CH78" s="193"/>
      <c r="CI78" s="197"/>
      <c r="CJ78" s="197"/>
      <c r="CK78" s="197"/>
      <c r="CL78" s="197"/>
      <c r="CM78" s="197"/>
      <c r="CN78" s="195"/>
      <c r="CO78" s="194"/>
      <c r="CP78" s="194"/>
      <c r="CQ78" s="194"/>
      <c r="CR78" s="194"/>
      <c r="CS78" s="194"/>
      <c r="CT78" s="194"/>
      <c r="CU78" s="194"/>
      <c r="CV78" s="194"/>
      <c r="CW78" s="194"/>
      <c r="CX78" s="194"/>
      <c r="CY78" s="194"/>
      <c r="CZ78" s="200"/>
      <c r="DA78" s="214"/>
      <c r="DB78" s="215"/>
      <c r="DC78" s="215"/>
      <c r="DD78" s="215"/>
      <c r="DE78" s="43">
        <v>407</v>
      </c>
      <c r="DF78" s="39">
        <v>20.884520884520885</v>
      </c>
      <c r="DG78" s="39">
        <v>79.115479115479118</v>
      </c>
      <c r="DH78" s="214"/>
      <c r="DI78" s="215"/>
      <c r="DJ78" s="215"/>
      <c r="DK78" s="215"/>
    </row>
    <row r="79" spans="1:115" ht="15" customHeight="1" x14ac:dyDescent="0.15">
      <c r="AP79" s="182"/>
      <c r="BJ79" s="183"/>
      <c r="DA79" s="136"/>
      <c r="DB79" s="136"/>
    </row>
    <row r="80" spans="1:115" ht="15" customHeight="1" x14ac:dyDescent="0.15">
      <c r="A80" s="293" t="s">
        <v>436</v>
      </c>
      <c r="B80" s="294"/>
      <c r="C80" s="295"/>
      <c r="D80" s="182">
        <v>3116</v>
      </c>
      <c r="E80" s="182">
        <v>1949</v>
      </c>
      <c r="F80" s="182">
        <v>455</v>
      </c>
      <c r="G80" s="182">
        <v>218</v>
      </c>
      <c r="H80" s="182">
        <v>301</v>
      </c>
      <c r="I80" s="182">
        <v>28</v>
      </c>
      <c r="J80" s="182">
        <v>83</v>
      </c>
      <c r="K80" s="182">
        <v>82</v>
      </c>
      <c r="L80" s="182">
        <v>3116</v>
      </c>
      <c r="M80" s="182">
        <v>1876</v>
      </c>
      <c r="N80" s="182">
        <v>217</v>
      </c>
      <c r="O80" s="182">
        <v>573</v>
      </c>
      <c r="P80" s="182">
        <v>177</v>
      </c>
      <c r="Q80" s="182">
        <v>204</v>
      </c>
      <c r="R80" s="182">
        <v>69</v>
      </c>
      <c r="S80" s="182">
        <v>3116</v>
      </c>
      <c r="T80" s="182">
        <v>2313</v>
      </c>
      <c r="U80" s="182">
        <v>803</v>
      </c>
      <c r="V80" s="182">
        <v>41</v>
      </c>
      <c r="W80" s="182">
        <v>655</v>
      </c>
      <c r="X80" s="182">
        <v>595</v>
      </c>
      <c r="Y80" s="182">
        <v>92</v>
      </c>
      <c r="Z80" s="182">
        <v>3116</v>
      </c>
      <c r="AA80" s="182">
        <v>53</v>
      </c>
      <c r="AB80" s="182">
        <v>102</v>
      </c>
      <c r="AC80" s="182">
        <v>647</v>
      </c>
      <c r="AD80" s="182">
        <v>1086</v>
      </c>
      <c r="AE80" s="182">
        <v>1176</v>
      </c>
      <c r="AF80" s="182">
        <v>52</v>
      </c>
      <c r="AG80" s="182">
        <v>92.045911137165717</v>
      </c>
      <c r="AH80" s="182">
        <v>3116</v>
      </c>
      <c r="AI80" s="182">
        <v>323</v>
      </c>
      <c r="AJ80" s="182">
        <v>689</v>
      </c>
      <c r="AK80" s="182">
        <v>1338</v>
      </c>
      <c r="AL80" s="182">
        <v>168</v>
      </c>
      <c r="AM80" s="182">
        <v>144</v>
      </c>
      <c r="AN80" s="182">
        <v>454</v>
      </c>
      <c r="AO80" s="182">
        <v>18.501670924117246</v>
      </c>
      <c r="AP80" s="182">
        <v>3116</v>
      </c>
      <c r="AQ80" s="182">
        <v>439</v>
      </c>
      <c r="AR80" s="182">
        <v>333</v>
      </c>
      <c r="AS80" s="182">
        <v>324</v>
      </c>
      <c r="AT80" s="182">
        <v>214</v>
      </c>
      <c r="AU80" s="182">
        <v>126</v>
      </c>
      <c r="AV80" s="182">
        <v>77</v>
      </c>
      <c r="AW80" s="182">
        <v>113</v>
      </c>
      <c r="AX80" s="182">
        <v>108</v>
      </c>
      <c r="AY80" s="182">
        <v>192</v>
      </c>
      <c r="AZ80" s="182">
        <v>1190</v>
      </c>
      <c r="BA80" s="182">
        <v>167596.59187312869</v>
      </c>
      <c r="BB80" s="182">
        <v>3116</v>
      </c>
      <c r="BC80" s="182">
        <v>201</v>
      </c>
      <c r="BD80" s="182">
        <v>204</v>
      </c>
      <c r="BE80" s="182">
        <v>546</v>
      </c>
      <c r="BF80" s="182">
        <v>522</v>
      </c>
      <c r="BG80" s="182">
        <v>1582</v>
      </c>
      <c r="BH80" s="182">
        <v>61</v>
      </c>
      <c r="BI80" s="182">
        <v>90.814156253507562</v>
      </c>
      <c r="BJ80" s="182">
        <v>106603</v>
      </c>
      <c r="BK80" s="182">
        <v>7651</v>
      </c>
      <c r="BL80" s="182">
        <v>6152</v>
      </c>
      <c r="BM80" s="182">
        <v>6161</v>
      </c>
      <c r="BN80" s="182">
        <v>21741</v>
      </c>
      <c r="BO80" s="182">
        <v>20338</v>
      </c>
      <c r="BP80" s="182">
        <v>16695</v>
      </c>
      <c r="BQ80" s="182">
        <v>15848</v>
      </c>
      <c r="BR80" s="182">
        <v>10790</v>
      </c>
      <c r="BS80" s="182">
        <v>1227</v>
      </c>
      <c r="BT80" s="182"/>
      <c r="BU80" s="182">
        <v>3116</v>
      </c>
      <c r="BV80" s="182">
        <v>1462</v>
      </c>
      <c r="BW80" s="182">
        <v>541</v>
      </c>
      <c r="BX80" s="182">
        <v>382</v>
      </c>
      <c r="BY80" s="182">
        <v>154</v>
      </c>
      <c r="BZ80" s="182">
        <v>47</v>
      </c>
      <c r="CA80" s="182">
        <v>530</v>
      </c>
      <c r="CB80" s="182">
        <v>12.112507732083705</v>
      </c>
      <c r="CC80" s="182">
        <v>81322</v>
      </c>
      <c r="CD80" s="182">
        <v>66078</v>
      </c>
      <c r="CE80" s="182">
        <v>5736</v>
      </c>
      <c r="CF80" s="182">
        <v>5138</v>
      </c>
      <c r="CG80" s="182">
        <v>4370</v>
      </c>
      <c r="CH80" s="182">
        <v>82693</v>
      </c>
      <c r="CI80" s="182">
        <v>7691</v>
      </c>
      <c r="CJ80" s="182">
        <v>1847</v>
      </c>
      <c r="CK80" s="182">
        <v>1221</v>
      </c>
      <c r="CL80" s="182">
        <v>2760</v>
      </c>
      <c r="CM80" s="182">
        <v>69174</v>
      </c>
      <c r="CN80" s="125">
        <v>3116</v>
      </c>
      <c r="CO80" s="125">
        <v>232</v>
      </c>
      <c r="CP80" s="125">
        <v>397</v>
      </c>
      <c r="CQ80" s="125">
        <v>386</v>
      </c>
      <c r="CR80" s="125">
        <v>307</v>
      </c>
      <c r="CS80" s="125">
        <v>206</v>
      </c>
      <c r="CT80" s="125">
        <v>116</v>
      </c>
      <c r="CU80" s="125">
        <v>124</v>
      </c>
      <c r="CV80" s="125">
        <v>174</v>
      </c>
      <c r="CW80" s="125">
        <v>93</v>
      </c>
      <c r="CX80" s="125">
        <v>131</v>
      </c>
      <c r="CY80" s="125">
        <v>950</v>
      </c>
      <c r="CZ80" s="125">
        <v>76305.03817847975</v>
      </c>
      <c r="DA80" s="34">
        <v>803</v>
      </c>
      <c r="DB80" s="34">
        <v>105</v>
      </c>
      <c r="DC80" s="34">
        <v>547</v>
      </c>
      <c r="DD80" s="34">
        <v>151</v>
      </c>
      <c r="DE80" s="125" t="e">
        <f>DE81+#REF!+DE82+DE83</f>
        <v>#REF!</v>
      </c>
      <c r="DF80" s="125" t="e">
        <f>DF81+#REF!+DF82+DF83</f>
        <v>#REF!</v>
      </c>
      <c r="DG80" s="125" t="e">
        <f>DG81+#REF!+DG82+DG83</f>
        <v>#REF!</v>
      </c>
      <c r="DH80" s="125" t="e">
        <f>DH81+#REF!+DH82+DH83</f>
        <v>#REF!</v>
      </c>
      <c r="DI80" s="125" t="e">
        <f>DI81+#REF!+DI82+DI83</f>
        <v>#REF!</v>
      </c>
      <c r="DJ80" s="125" t="e">
        <f>DJ81+#REF!+DJ82+DJ83</f>
        <v>#REF!</v>
      </c>
      <c r="DK80" s="125" t="e">
        <f>DK81+#REF!+DK82+DK83</f>
        <v>#REF!</v>
      </c>
    </row>
    <row r="81" spans="1:115" ht="15" customHeight="1" x14ac:dyDescent="0.15">
      <c r="A81" s="229"/>
      <c r="B81" s="230"/>
      <c r="C81" s="231"/>
      <c r="DA81" s="136"/>
      <c r="DB81" s="136"/>
    </row>
    <row r="82" spans="1:115" ht="15" customHeight="1" x14ac:dyDescent="0.15">
      <c r="A82" s="126" t="s">
        <v>246</v>
      </c>
      <c r="B82" s="137" t="s">
        <v>17</v>
      </c>
      <c r="C82" s="240" t="s">
        <v>245</v>
      </c>
      <c r="D82" s="182">
        <v>684</v>
      </c>
      <c r="E82" s="182">
        <v>582</v>
      </c>
      <c r="F82" s="182">
        <v>29</v>
      </c>
      <c r="G82" s="182">
        <v>20</v>
      </c>
      <c r="H82" s="182">
        <v>30</v>
      </c>
      <c r="I82" s="182">
        <v>7</v>
      </c>
      <c r="J82" s="182">
        <v>7</v>
      </c>
      <c r="K82" s="182">
        <v>9</v>
      </c>
      <c r="L82" s="182">
        <v>684</v>
      </c>
      <c r="M82" s="182">
        <v>432</v>
      </c>
      <c r="N82" s="182">
        <v>51</v>
      </c>
      <c r="O82" s="182">
        <v>145</v>
      </c>
      <c r="P82" s="182">
        <v>26</v>
      </c>
      <c r="Q82" s="182">
        <v>19</v>
      </c>
      <c r="R82" s="182">
        <v>11</v>
      </c>
      <c r="S82" s="182">
        <v>684</v>
      </c>
      <c r="T82" s="182">
        <v>332</v>
      </c>
      <c r="U82" s="182">
        <v>352</v>
      </c>
      <c r="V82" s="182">
        <v>6</v>
      </c>
      <c r="W82" s="182">
        <v>318</v>
      </c>
      <c r="X82" s="182">
        <v>294</v>
      </c>
      <c r="Y82" s="182">
        <v>22</v>
      </c>
      <c r="Z82" s="182">
        <v>684</v>
      </c>
      <c r="AA82" s="182">
        <v>10</v>
      </c>
      <c r="AB82" s="182">
        <v>29</v>
      </c>
      <c r="AC82" s="182">
        <v>181</v>
      </c>
      <c r="AD82" s="182">
        <v>303</v>
      </c>
      <c r="AE82" s="182">
        <v>154</v>
      </c>
      <c r="AF82" s="182">
        <v>7</v>
      </c>
      <c r="AG82" s="182">
        <v>90.432008502923949</v>
      </c>
      <c r="AH82" s="182">
        <v>684</v>
      </c>
      <c r="AI82" s="182">
        <v>41</v>
      </c>
      <c r="AJ82" s="182">
        <v>121</v>
      </c>
      <c r="AK82" s="182">
        <v>318</v>
      </c>
      <c r="AL82" s="182">
        <v>42</v>
      </c>
      <c r="AM82" s="182">
        <v>36</v>
      </c>
      <c r="AN82" s="182">
        <v>126</v>
      </c>
      <c r="AO82" s="182">
        <v>19.454892473118285</v>
      </c>
      <c r="AP82" s="182">
        <v>684</v>
      </c>
      <c r="AQ82" s="182">
        <v>8</v>
      </c>
      <c r="AR82" s="182">
        <v>17</v>
      </c>
      <c r="AS82" s="182">
        <v>40</v>
      </c>
      <c r="AT82" s="182">
        <v>27</v>
      </c>
      <c r="AU82" s="182">
        <v>40</v>
      </c>
      <c r="AV82" s="182">
        <v>33</v>
      </c>
      <c r="AW82" s="182">
        <v>54</v>
      </c>
      <c r="AX82" s="182">
        <v>75</v>
      </c>
      <c r="AY82" s="182">
        <v>146</v>
      </c>
      <c r="AZ82" s="182">
        <v>244</v>
      </c>
      <c r="BA82" s="182">
        <v>283071.07720322785</v>
      </c>
      <c r="BB82" s="182">
        <v>684</v>
      </c>
      <c r="BC82" s="182">
        <v>53</v>
      </c>
      <c r="BD82" s="182">
        <v>55</v>
      </c>
      <c r="BE82" s="182">
        <v>143</v>
      </c>
      <c r="BF82" s="182">
        <v>130</v>
      </c>
      <c r="BG82" s="182">
        <v>291</v>
      </c>
      <c r="BH82" s="182">
        <v>12</v>
      </c>
      <c r="BI82" s="182">
        <v>89.245675941240805</v>
      </c>
      <c r="BJ82" s="182">
        <v>31987</v>
      </c>
      <c r="BK82" s="182">
        <v>3386</v>
      </c>
      <c r="BL82" s="182">
        <v>2244</v>
      </c>
      <c r="BM82" s="182">
        <v>1796</v>
      </c>
      <c r="BN82" s="182">
        <v>6301</v>
      </c>
      <c r="BO82" s="182">
        <v>5533</v>
      </c>
      <c r="BP82" s="182">
        <v>4667</v>
      </c>
      <c r="BQ82" s="182">
        <v>4586</v>
      </c>
      <c r="BR82" s="182">
        <v>3175</v>
      </c>
      <c r="BS82" s="182">
        <v>299</v>
      </c>
      <c r="BT82" s="182"/>
      <c r="BU82" s="182">
        <v>684</v>
      </c>
      <c r="BV82" s="182">
        <v>385</v>
      </c>
      <c r="BW82" s="182">
        <v>38</v>
      </c>
      <c r="BX82" s="182">
        <v>45</v>
      </c>
      <c r="BY82" s="182">
        <v>24</v>
      </c>
      <c r="BZ82" s="182">
        <v>21</v>
      </c>
      <c r="CA82" s="182">
        <v>171</v>
      </c>
      <c r="CB82" s="182">
        <v>10.384699931173627</v>
      </c>
      <c r="CC82" s="182">
        <v>21972</v>
      </c>
      <c r="CD82" s="182">
        <v>16050</v>
      </c>
      <c r="CE82" s="182">
        <v>2056</v>
      </c>
      <c r="CF82" s="182">
        <v>2623</v>
      </c>
      <c r="CG82" s="182">
        <v>1243</v>
      </c>
      <c r="CH82" s="182">
        <v>28167</v>
      </c>
      <c r="CI82" s="182">
        <v>1224</v>
      </c>
      <c r="CJ82" s="182">
        <v>218</v>
      </c>
      <c r="CK82" s="182">
        <v>202</v>
      </c>
      <c r="CL82" s="182">
        <v>695</v>
      </c>
      <c r="CM82" s="182">
        <v>25828</v>
      </c>
      <c r="CN82" s="125">
        <v>684</v>
      </c>
      <c r="CO82" s="125">
        <v>6</v>
      </c>
      <c r="CP82" s="125">
        <v>7</v>
      </c>
      <c r="CQ82" s="125">
        <v>28</v>
      </c>
      <c r="CR82" s="125">
        <v>51</v>
      </c>
      <c r="CS82" s="125">
        <v>33</v>
      </c>
      <c r="CT82" s="125">
        <v>36</v>
      </c>
      <c r="CU82" s="125">
        <v>58</v>
      </c>
      <c r="CV82" s="125">
        <v>101</v>
      </c>
      <c r="CW82" s="125">
        <v>63</v>
      </c>
      <c r="CX82" s="125">
        <v>108</v>
      </c>
      <c r="CY82" s="125">
        <v>193</v>
      </c>
      <c r="CZ82" s="125">
        <v>153679.38559793009</v>
      </c>
      <c r="DA82" s="34">
        <v>352</v>
      </c>
      <c r="DB82" s="34">
        <v>49</v>
      </c>
      <c r="DC82" s="34">
        <v>214</v>
      </c>
      <c r="DD82" s="34">
        <v>89</v>
      </c>
      <c r="DE82" s="125">
        <f>DF82+DG82</f>
        <v>684</v>
      </c>
      <c r="DF82" s="125">
        <v>339</v>
      </c>
      <c r="DG82" s="125">
        <v>345</v>
      </c>
      <c r="DH82" s="125">
        <f>DI82+DJ82</f>
        <v>239</v>
      </c>
      <c r="DI82" s="125">
        <v>106</v>
      </c>
      <c r="DJ82" s="125">
        <v>133</v>
      </c>
      <c r="DK82" s="125">
        <v>113</v>
      </c>
    </row>
    <row r="83" spans="1:115" ht="15" customHeight="1" x14ac:dyDescent="0.15">
      <c r="A83" s="139"/>
      <c r="B83" s="140" t="s">
        <v>15</v>
      </c>
      <c r="C83" s="150" t="s">
        <v>244</v>
      </c>
      <c r="D83" s="182">
        <v>298</v>
      </c>
      <c r="E83" s="182">
        <v>203</v>
      </c>
      <c r="F83" s="182">
        <v>48</v>
      </c>
      <c r="G83" s="182">
        <v>17</v>
      </c>
      <c r="H83" s="182">
        <v>17</v>
      </c>
      <c r="I83" s="182">
        <v>1</v>
      </c>
      <c r="J83" s="182">
        <v>7</v>
      </c>
      <c r="K83" s="182">
        <v>5</v>
      </c>
      <c r="L83" s="182">
        <v>298</v>
      </c>
      <c r="M83" s="182">
        <v>189</v>
      </c>
      <c r="N83" s="182">
        <v>19</v>
      </c>
      <c r="O83" s="182">
        <v>42</v>
      </c>
      <c r="P83" s="182">
        <v>17</v>
      </c>
      <c r="Q83" s="182">
        <v>26</v>
      </c>
      <c r="R83" s="182">
        <v>5</v>
      </c>
      <c r="S83" s="182">
        <v>298</v>
      </c>
      <c r="T83" s="182">
        <v>236</v>
      </c>
      <c r="U83" s="182">
        <v>62</v>
      </c>
      <c r="V83" s="182">
        <v>2</v>
      </c>
      <c r="W83" s="182">
        <v>51</v>
      </c>
      <c r="X83" s="182">
        <v>46</v>
      </c>
      <c r="Y83" s="182">
        <v>10</v>
      </c>
      <c r="Z83" s="182">
        <v>298</v>
      </c>
      <c r="AA83" s="182">
        <v>3</v>
      </c>
      <c r="AB83" s="182">
        <v>8</v>
      </c>
      <c r="AC83" s="182">
        <v>55</v>
      </c>
      <c r="AD83" s="182">
        <v>95</v>
      </c>
      <c r="AE83" s="182">
        <v>131</v>
      </c>
      <c r="AF83" s="182">
        <v>6</v>
      </c>
      <c r="AG83" s="182">
        <v>93.553522711240674</v>
      </c>
      <c r="AH83" s="182">
        <v>298</v>
      </c>
      <c r="AI83" s="182">
        <v>23</v>
      </c>
      <c r="AJ83" s="182">
        <v>79</v>
      </c>
      <c r="AK83" s="182">
        <v>140</v>
      </c>
      <c r="AL83" s="182">
        <v>6</v>
      </c>
      <c r="AM83" s="182">
        <v>9</v>
      </c>
      <c r="AN83" s="182">
        <v>41</v>
      </c>
      <c r="AO83" s="182">
        <v>17.699739299610897</v>
      </c>
      <c r="AP83" s="182">
        <v>298</v>
      </c>
      <c r="AQ83" s="182">
        <v>19</v>
      </c>
      <c r="AR83" s="182">
        <v>24</v>
      </c>
      <c r="AS83" s="182">
        <v>43</v>
      </c>
      <c r="AT83" s="182">
        <v>28</v>
      </c>
      <c r="AU83" s="182">
        <v>13</v>
      </c>
      <c r="AV83" s="182">
        <v>13</v>
      </c>
      <c r="AW83" s="182">
        <v>18</v>
      </c>
      <c r="AX83" s="182">
        <v>6</v>
      </c>
      <c r="AY83" s="182">
        <v>8</v>
      </c>
      <c r="AZ83" s="182">
        <v>126</v>
      </c>
      <c r="BA83" s="182">
        <v>158005.80999630861</v>
      </c>
      <c r="BB83" s="182">
        <v>298</v>
      </c>
      <c r="BC83" s="182">
        <v>15</v>
      </c>
      <c r="BD83" s="182">
        <v>15</v>
      </c>
      <c r="BE83" s="182">
        <v>44</v>
      </c>
      <c r="BF83" s="182">
        <v>44</v>
      </c>
      <c r="BG83" s="182">
        <v>176</v>
      </c>
      <c r="BH83" s="182">
        <v>4</v>
      </c>
      <c r="BI83" s="182">
        <v>92.685925374012655</v>
      </c>
      <c r="BJ83" s="182">
        <v>8544</v>
      </c>
      <c r="BK83" s="182">
        <v>340</v>
      </c>
      <c r="BL83" s="182">
        <v>400</v>
      </c>
      <c r="BM83" s="182">
        <v>510</v>
      </c>
      <c r="BN83" s="182">
        <v>1572</v>
      </c>
      <c r="BO83" s="182">
        <v>1661</v>
      </c>
      <c r="BP83" s="182">
        <v>1410</v>
      </c>
      <c r="BQ83" s="182">
        <v>1444</v>
      </c>
      <c r="BR83" s="182">
        <v>1165</v>
      </c>
      <c r="BS83" s="182">
        <v>42</v>
      </c>
      <c r="BT83" s="182"/>
      <c r="BU83" s="182">
        <v>298</v>
      </c>
      <c r="BV83" s="182">
        <v>147</v>
      </c>
      <c r="BW83" s="182">
        <v>62</v>
      </c>
      <c r="BX83" s="182">
        <v>28</v>
      </c>
      <c r="BY83" s="182">
        <v>9</v>
      </c>
      <c r="BZ83" s="182">
        <v>3</v>
      </c>
      <c r="CA83" s="182">
        <v>49</v>
      </c>
      <c r="CB83" s="182">
        <v>8.8972040334189426</v>
      </c>
      <c r="CC83" s="182">
        <v>6691</v>
      </c>
      <c r="CD83" s="182">
        <v>5526</v>
      </c>
      <c r="CE83" s="182">
        <v>489</v>
      </c>
      <c r="CF83" s="182">
        <v>438</v>
      </c>
      <c r="CG83" s="182">
        <v>238</v>
      </c>
      <c r="CH83" s="182">
        <v>6529</v>
      </c>
      <c r="CI83" s="182">
        <v>602</v>
      </c>
      <c r="CJ83" s="182">
        <v>148</v>
      </c>
      <c r="CK83" s="182">
        <v>110</v>
      </c>
      <c r="CL83" s="182">
        <v>307</v>
      </c>
      <c r="CM83" s="182">
        <v>5362</v>
      </c>
      <c r="CN83" s="125">
        <v>298</v>
      </c>
      <c r="CO83" s="125">
        <v>7</v>
      </c>
      <c r="CP83" s="125">
        <v>31</v>
      </c>
      <c r="CQ83" s="125">
        <v>32</v>
      </c>
      <c r="CR83" s="125">
        <v>30</v>
      </c>
      <c r="CS83" s="125">
        <v>31</v>
      </c>
      <c r="CT83" s="125">
        <v>15</v>
      </c>
      <c r="CU83" s="125">
        <v>14</v>
      </c>
      <c r="CV83" s="125">
        <v>18</v>
      </c>
      <c r="CW83" s="125">
        <v>3</v>
      </c>
      <c r="CX83" s="125">
        <v>6</v>
      </c>
      <c r="CY83" s="125">
        <v>111</v>
      </c>
      <c r="CZ83" s="125">
        <v>66499.171547406833</v>
      </c>
      <c r="DA83" s="34">
        <v>62</v>
      </c>
      <c r="DB83" s="34">
        <v>13</v>
      </c>
      <c r="DC83" s="34">
        <v>36</v>
      </c>
      <c r="DD83" s="34">
        <v>13</v>
      </c>
      <c r="DE83" s="125">
        <f t="shared" ref="DE83:DE143" si="0">DF83+DG83</f>
        <v>298</v>
      </c>
      <c r="DF83" s="125">
        <v>149</v>
      </c>
      <c r="DG83" s="125">
        <v>149</v>
      </c>
      <c r="DH83" s="125">
        <f t="shared" ref="DH83:DH90" si="1">DI83+DJ83</f>
        <v>40</v>
      </c>
      <c r="DI83" s="125">
        <v>17</v>
      </c>
      <c r="DJ83" s="125">
        <v>23</v>
      </c>
      <c r="DK83" s="125">
        <v>22</v>
      </c>
    </row>
    <row r="84" spans="1:115" ht="15" customHeight="1" x14ac:dyDescent="0.15">
      <c r="A84" s="139"/>
      <c r="B84" s="139"/>
      <c r="C84" s="150" t="s">
        <v>243</v>
      </c>
      <c r="D84" s="182">
        <v>364</v>
      </c>
      <c r="E84" s="182">
        <v>262</v>
      </c>
      <c r="F84" s="182">
        <v>35</v>
      </c>
      <c r="G84" s="182">
        <v>25</v>
      </c>
      <c r="H84" s="182">
        <v>28</v>
      </c>
      <c r="I84" s="182">
        <v>5</v>
      </c>
      <c r="J84" s="182">
        <v>5</v>
      </c>
      <c r="K84" s="182">
        <v>4</v>
      </c>
      <c r="L84" s="182">
        <v>364</v>
      </c>
      <c r="M84" s="182">
        <v>227</v>
      </c>
      <c r="N84" s="182">
        <v>28</v>
      </c>
      <c r="O84" s="182">
        <v>69</v>
      </c>
      <c r="P84" s="182">
        <v>19</v>
      </c>
      <c r="Q84" s="182">
        <v>18</v>
      </c>
      <c r="R84" s="182">
        <v>3</v>
      </c>
      <c r="S84" s="182">
        <v>364</v>
      </c>
      <c r="T84" s="182">
        <v>256</v>
      </c>
      <c r="U84" s="182">
        <v>108</v>
      </c>
      <c r="V84" s="182">
        <v>4</v>
      </c>
      <c r="W84" s="182">
        <v>88</v>
      </c>
      <c r="X84" s="182">
        <v>84</v>
      </c>
      <c r="Y84" s="182">
        <v>11</v>
      </c>
      <c r="Z84" s="182">
        <v>364</v>
      </c>
      <c r="AA84" s="182">
        <v>9</v>
      </c>
      <c r="AB84" s="182">
        <v>12</v>
      </c>
      <c r="AC84" s="182">
        <v>74</v>
      </c>
      <c r="AD84" s="182">
        <v>162</v>
      </c>
      <c r="AE84" s="182">
        <v>101</v>
      </c>
      <c r="AF84" s="182">
        <v>6</v>
      </c>
      <c r="AG84" s="182">
        <v>90.949116788940685</v>
      </c>
      <c r="AH84" s="182">
        <v>364</v>
      </c>
      <c r="AI84" s="182">
        <v>24</v>
      </c>
      <c r="AJ84" s="182">
        <v>48</v>
      </c>
      <c r="AK84" s="182">
        <v>196</v>
      </c>
      <c r="AL84" s="182">
        <v>23</v>
      </c>
      <c r="AM84" s="182">
        <v>14</v>
      </c>
      <c r="AN84" s="182">
        <v>59</v>
      </c>
      <c r="AO84" s="182">
        <v>19.126924590163934</v>
      </c>
      <c r="AP84" s="182">
        <v>364</v>
      </c>
      <c r="AQ84" s="182">
        <v>6</v>
      </c>
      <c r="AR84" s="182">
        <v>31</v>
      </c>
      <c r="AS84" s="182">
        <v>42</v>
      </c>
      <c r="AT84" s="182">
        <v>26</v>
      </c>
      <c r="AU84" s="182">
        <v>18</v>
      </c>
      <c r="AV84" s="182">
        <v>4</v>
      </c>
      <c r="AW84" s="182">
        <v>17</v>
      </c>
      <c r="AX84" s="182">
        <v>14</v>
      </c>
      <c r="AY84" s="182">
        <v>19</v>
      </c>
      <c r="AZ84" s="182">
        <v>187</v>
      </c>
      <c r="BA84" s="182">
        <v>180184.18883171905</v>
      </c>
      <c r="BB84" s="182">
        <v>364</v>
      </c>
      <c r="BC84" s="182">
        <v>26</v>
      </c>
      <c r="BD84" s="182">
        <v>29</v>
      </c>
      <c r="BE84" s="182">
        <v>49</v>
      </c>
      <c r="BF84" s="182">
        <v>74</v>
      </c>
      <c r="BG84" s="182">
        <v>178</v>
      </c>
      <c r="BH84" s="182">
        <v>8</v>
      </c>
      <c r="BI84" s="182">
        <v>90.123352047363767</v>
      </c>
      <c r="BJ84" s="182">
        <v>14797</v>
      </c>
      <c r="BK84" s="182">
        <v>955</v>
      </c>
      <c r="BL84" s="182">
        <v>855</v>
      </c>
      <c r="BM84" s="182">
        <v>918</v>
      </c>
      <c r="BN84" s="182">
        <v>2669</v>
      </c>
      <c r="BO84" s="182">
        <v>2754</v>
      </c>
      <c r="BP84" s="182">
        <v>2319</v>
      </c>
      <c r="BQ84" s="182">
        <v>2420</v>
      </c>
      <c r="BR84" s="182">
        <v>1706</v>
      </c>
      <c r="BS84" s="182">
        <v>201</v>
      </c>
      <c r="BT84" s="182"/>
      <c r="BU84" s="182">
        <v>364</v>
      </c>
      <c r="BV84" s="182">
        <v>138</v>
      </c>
      <c r="BW84" s="182">
        <v>53</v>
      </c>
      <c r="BX84" s="182">
        <v>44</v>
      </c>
      <c r="BY84" s="182">
        <v>38</v>
      </c>
      <c r="BZ84" s="182">
        <v>7</v>
      </c>
      <c r="CA84" s="182">
        <v>84</v>
      </c>
      <c r="CB84" s="182">
        <v>18.103425473236907</v>
      </c>
      <c r="CC84" s="182">
        <v>11158</v>
      </c>
      <c r="CD84" s="182">
        <v>9004</v>
      </c>
      <c r="CE84" s="182">
        <v>738</v>
      </c>
      <c r="CF84" s="182">
        <v>668</v>
      </c>
      <c r="CG84" s="182">
        <v>748</v>
      </c>
      <c r="CH84" s="182">
        <v>10484</v>
      </c>
      <c r="CI84" s="182">
        <v>1171</v>
      </c>
      <c r="CJ84" s="182">
        <v>285</v>
      </c>
      <c r="CK84" s="182">
        <v>159</v>
      </c>
      <c r="CL84" s="182">
        <v>214</v>
      </c>
      <c r="CM84" s="182">
        <v>8655</v>
      </c>
      <c r="CN84" s="125">
        <v>364</v>
      </c>
      <c r="CO84" s="125">
        <v>2</v>
      </c>
      <c r="CP84" s="125">
        <v>7</v>
      </c>
      <c r="CQ84" s="125">
        <v>49</v>
      </c>
      <c r="CR84" s="125">
        <v>39</v>
      </c>
      <c r="CS84" s="125">
        <v>36</v>
      </c>
      <c r="CT84" s="125">
        <v>17</v>
      </c>
      <c r="CU84" s="125">
        <v>16</v>
      </c>
      <c r="CV84" s="125">
        <v>31</v>
      </c>
      <c r="CW84" s="125">
        <v>13</v>
      </c>
      <c r="CX84" s="125">
        <v>8</v>
      </c>
      <c r="CY84" s="125">
        <v>146</v>
      </c>
      <c r="CZ84" s="125">
        <v>78973.326711992137</v>
      </c>
      <c r="DA84" s="34">
        <v>108</v>
      </c>
      <c r="DB84" s="34">
        <v>21</v>
      </c>
      <c r="DC84" s="34">
        <v>59</v>
      </c>
      <c r="DD84" s="34">
        <v>28</v>
      </c>
      <c r="DE84" s="125">
        <f t="shared" si="0"/>
        <v>364</v>
      </c>
      <c r="DF84" s="125">
        <v>142</v>
      </c>
      <c r="DG84" s="125">
        <v>222</v>
      </c>
      <c r="DH84" s="125">
        <f t="shared" si="1"/>
        <v>66</v>
      </c>
      <c r="DI84" s="125">
        <v>31</v>
      </c>
      <c r="DJ84" s="125">
        <v>35</v>
      </c>
      <c r="DK84" s="125">
        <v>42</v>
      </c>
    </row>
    <row r="85" spans="1:115" ht="15" customHeight="1" x14ac:dyDescent="0.15">
      <c r="A85" s="139"/>
      <c r="B85" s="139"/>
      <c r="C85" s="159" t="s">
        <v>81</v>
      </c>
      <c r="D85" s="182">
        <v>1770</v>
      </c>
      <c r="E85" s="182">
        <v>902</v>
      </c>
      <c r="F85" s="182">
        <v>343</v>
      </c>
      <c r="G85" s="182">
        <v>156</v>
      </c>
      <c r="H85" s="182">
        <v>226</v>
      </c>
      <c r="I85" s="182">
        <v>15</v>
      </c>
      <c r="J85" s="182">
        <v>64</v>
      </c>
      <c r="K85" s="182">
        <v>64</v>
      </c>
      <c r="L85" s="182">
        <v>1770</v>
      </c>
      <c r="M85" s="182">
        <v>1028</v>
      </c>
      <c r="N85" s="182">
        <v>119</v>
      </c>
      <c r="O85" s="182">
        <v>317</v>
      </c>
      <c r="P85" s="182">
        <v>115</v>
      </c>
      <c r="Q85" s="182">
        <v>141</v>
      </c>
      <c r="R85" s="182">
        <v>50</v>
      </c>
      <c r="S85" s="182">
        <v>1770</v>
      </c>
      <c r="T85" s="182">
        <v>1489</v>
      </c>
      <c r="U85" s="182">
        <v>281</v>
      </c>
      <c r="V85" s="182">
        <v>29</v>
      </c>
      <c r="W85" s="182">
        <v>198</v>
      </c>
      <c r="X85" s="182">
        <v>171</v>
      </c>
      <c r="Y85" s="182">
        <v>49</v>
      </c>
      <c r="Z85" s="182">
        <v>1770</v>
      </c>
      <c r="AA85" s="182">
        <v>31</v>
      </c>
      <c r="AB85" s="182">
        <v>53</v>
      </c>
      <c r="AC85" s="182">
        <v>337</v>
      </c>
      <c r="AD85" s="182">
        <v>526</v>
      </c>
      <c r="AE85" s="182">
        <v>790</v>
      </c>
      <c r="AF85" s="182">
        <v>33</v>
      </c>
      <c r="AG85" s="182">
        <v>92.647547222609532</v>
      </c>
      <c r="AH85" s="182">
        <v>1770</v>
      </c>
      <c r="AI85" s="182">
        <v>235</v>
      </c>
      <c r="AJ85" s="182">
        <v>441</v>
      </c>
      <c r="AK85" s="182">
        <v>684</v>
      </c>
      <c r="AL85" s="182">
        <v>97</v>
      </c>
      <c r="AM85" s="182">
        <v>85</v>
      </c>
      <c r="AN85" s="182">
        <v>228</v>
      </c>
      <c r="AO85" s="182">
        <v>18.166714007782119</v>
      </c>
      <c r="AP85" s="182">
        <v>1770</v>
      </c>
      <c r="AQ85" s="182">
        <v>406</v>
      </c>
      <c r="AR85" s="182">
        <v>261</v>
      </c>
      <c r="AS85" s="182">
        <v>199</v>
      </c>
      <c r="AT85" s="182">
        <v>133</v>
      </c>
      <c r="AU85" s="182">
        <v>55</v>
      </c>
      <c r="AV85" s="182">
        <v>27</v>
      </c>
      <c r="AW85" s="182">
        <v>24</v>
      </c>
      <c r="AX85" s="182">
        <v>13</v>
      </c>
      <c r="AY85" s="182">
        <v>19</v>
      </c>
      <c r="AZ85" s="182">
        <v>633</v>
      </c>
      <c r="BA85" s="182">
        <v>122401.19721692725</v>
      </c>
      <c r="BB85" s="182">
        <v>1770</v>
      </c>
      <c r="BC85" s="182">
        <v>107</v>
      </c>
      <c r="BD85" s="182">
        <v>105</v>
      </c>
      <c r="BE85" s="182">
        <v>310</v>
      </c>
      <c r="BF85" s="182">
        <v>274</v>
      </c>
      <c r="BG85" s="182">
        <v>937</v>
      </c>
      <c r="BH85" s="182">
        <v>37</v>
      </c>
      <c r="BI85" s="182">
        <v>91.24672690890381</v>
      </c>
      <c r="BJ85" s="182">
        <v>51275</v>
      </c>
      <c r="BK85" s="182">
        <v>2970</v>
      </c>
      <c r="BL85" s="182">
        <v>2653</v>
      </c>
      <c r="BM85" s="182">
        <v>2937</v>
      </c>
      <c r="BN85" s="182">
        <v>11199</v>
      </c>
      <c r="BO85" s="182">
        <v>10390</v>
      </c>
      <c r="BP85" s="182">
        <v>8299</v>
      </c>
      <c r="BQ85" s="182">
        <v>7398</v>
      </c>
      <c r="BR85" s="182">
        <v>4744</v>
      </c>
      <c r="BS85" s="182">
        <v>685</v>
      </c>
      <c r="BT85" s="182"/>
      <c r="BU85" s="182">
        <v>1770</v>
      </c>
      <c r="BV85" s="182">
        <v>792</v>
      </c>
      <c r="BW85" s="182">
        <v>388</v>
      </c>
      <c r="BX85" s="182">
        <v>265</v>
      </c>
      <c r="BY85" s="182">
        <v>83</v>
      </c>
      <c r="BZ85" s="182">
        <v>16</v>
      </c>
      <c r="CA85" s="182">
        <v>226</v>
      </c>
      <c r="CB85" s="182">
        <v>12.118672923347628</v>
      </c>
      <c r="CC85" s="182">
        <v>41501</v>
      </c>
      <c r="CD85" s="182">
        <v>35498</v>
      </c>
      <c r="CE85" s="182">
        <v>2453</v>
      </c>
      <c r="CF85" s="182">
        <v>1409</v>
      </c>
      <c r="CG85" s="182">
        <v>2141</v>
      </c>
      <c r="CH85" s="182">
        <v>37513</v>
      </c>
      <c r="CI85" s="182">
        <v>4694</v>
      </c>
      <c r="CJ85" s="182">
        <v>1196</v>
      </c>
      <c r="CK85" s="182">
        <v>750</v>
      </c>
      <c r="CL85" s="182">
        <v>1544</v>
      </c>
      <c r="CM85" s="182">
        <v>29329</v>
      </c>
      <c r="CN85" s="125">
        <v>1770</v>
      </c>
      <c r="CO85" s="125">
        <v>217</v>
      </c>
      <c r="CP85" s="125">
        <v>352</v>
      </c>
      <c r="CQ85" s="125">
        <v>277</v>
      </c>
      <c r="CR85" s="125">
        <v>187</v>
      </c>
      <c r="CS85" s="125">
        <v>106</v>
      </c>
      <c r="CT85" s="125">
        <v>48</v>
      </c>
      <c r="CU85" s="125">
        <v>36</v>
      </c>
      <c r="CV85" s="125">
        <v>24</v>
      </c>
      <c r="CW85" s="125">
        <v>14</v>
      </c>
      <c r="CX85" s="125">
        <v>9</v>
      </c>
      <c r="CY85" s="125">
        <v>500</v>
      </c>
      <c r="CZ85" s="125">
        <v>47376.853593247324</v>
      </c>
      <c r="DA85" s="34">
        <v>281</v>
      </c>
      <c r="DB85" s="34">
        <v>22</v>
      </c>
      <c r="DC85" s="34">
        <v>238</v>
      </c>
      <c r="DD85" s="34">
        <v>21</v>
      </c>
      <c r="DE85" s="125">
        <f t="shared" si="0"/>
        <v>1770</v>
      </c>
      <c r="DF85" s="125">
        <v>535</v>
      </c>
      <c r="DG85" s="125">
        <v>1235</v>
      </c>
      <c r="DH85" s="125">
        <f t="shared" si="1"/>
        <v>140</v>
      </c>
      <c r="DI85" s="125">
        <v>69</v>
      </c>
      <c r="DJ85" s="125">
        <v>71</v>
      </c>
      <c r="DK85" s="125">
        <v>141</v>
      </c>
    </row>
    <row r="86" spans="1:115" ht="15" customHeight="1" x14ac:dyDescent="0.15">
      <c r="A86" s="139"/>
      <c r="B86" s="168"/>
      <c r="C86" s="169" t="s">
        <v>242</v>
      </c>
      <c r="D86" s="182">
        <v>1346</v>
      </c>
      <c r="E86" s="182">
        <v>1047</v>
      </c>
      <c r="F86" s="182">
        <v>112</v>
      </c>
      <c r="G86" s="182">
        <v>62</v>
      </c>
      <c r="H86" s="182">
        <v>75</v>
      </c>
      <c r="I86" s="182">
        <v>13</v>
      </c>
      <c r="J86" s="182">
        <v>19</v>
      </c>
      <c r="K86" s="182">
        <v>18</v>
      </c>
      <c r="L86" s="182">
        <v>1346</v>
      </c>
      <c r="M86" s="182">
        <v>848</v>
      </c>
      <c r="N86" s="182">
        <v>98</v>
      </c>
      <c r="O86" s="182">
        <v>256</v>
      </c>
      <c r="P86" s="182">
        <v>62</v>
      </c>
      <c r="Q86" s="182">
        <v>63</v>
      </c>
      <c r="R86" s="182">
        <v>19</v>
      </c>
      <c r="S86" s="182">
        <v>1346</v>
      </c>
      <c r="T86" s="182">
        <v>824</v>
      </c>
      <c r="U86" s="182">
        <v>522</v>
      </c>
      <c r="V86" s="182">
        <v>12</v>
      </c>
      <c r="W86" s="182">
        <v>457</v>
      </c>
      <c r="X86" s="182">
        <v>424</v>
      </c>
      <c r="Y86" s="182">
        <v>43</v>
      </c>
      <c r="Z86" s="182">
        <v>1346</v>
      </c>
      <c r="AA86" s="182">
        <v>22</v>
      </c>
      <c r="AB86" s="182">
        <v>49</v>
      </c>
      <c r="AC86" s="182">
        <v>310</v>
      </c>
      <c r="AD86" s="182">
        <v>560</v>
      </c>
      <c r="AE86" s="182">
        <v>386</v>
      </c>
      <c r="AF86" s="182">
        <v>19</v>
      </c>
      <c r="AG86" s="182">
        <v>91.258388996686193</v>
      </c>
      <c r="AH86" s="182">
        <v>1346</v>
      </c>
      <c r="AI86" s="182">
        <v>88</v>
      </c>
      <c r="AJ86" s="182">
        <v>248</v>
      </c>
      <c r="AK86" s="182">
        <v>654</v>
      </c>
      <c r="AL86" s="182">
        <v>71</v>
      </c>
      <c r="AM86" s="182">
        <v>59</v>
      </c>
      <c r="AN86" s="182">
        <v>226</v>
      </c>
      <c r="AO86" s="182">
        <v>18.962834821428569</v>
      </c>
      <c r="AP86" s="182">
        <v>1346</v>
      </c>
      <c r="AQ86" s="182">
        <v>33</v>
      </c>
      <c r="AR86" s="182">
        <v>72</v>
      </c>
      <c r="AS86" s="182">
        <v>125</v>
      </c>
      <c r="AT86" s="182">
        <v>81</v>
      </c>
      <c r="AU86" s="182">
        <v>71</v>
      </c>
      <c r="AV86" s="182">
        <v>50</v>
      </c>
      <c r="AW86" s="182">
        <v>89</v>
      </c>
      <c r="AX86" s="182">
        <v>95</v>
      </c>
      <c r="AY86" s="182">
        <v>173</v>
      </c>
      <c r="AZ86" s="182">
        <v>557</v>
      </c>
      <c r="BA86" s="182">
        <v>232726.07694803519</v>
      </c>
      <c r="BB86" s="182">
        <v>1346</v>
      </c>
      <c r="BC86" s="182">
        <v>94</v>
      </c>
      <c r="BD86" s="182">
        <v>99</v>
      </c>
      <c r="BE86" s="182">
        <v>236</v>
      </c>
      <c r="BF86" s="182">
        <v>248</v>
      </c>
      <c r="BG86" s="182">
        <v>645</v>
      </c>
      <c r="BH86" s="182">
        <v>24</v>
      </c>
      <c r="BI86" s="182">
        <v>90.247102587999194</v>
      </c>
      <c r="BJ86" s="182">
        <v>55328</v>
      </c>
      <c r="BK86" s="182">
        <v>4681</v>
      </c>
      <c r="BL86" s="182">
        <v>3499</v>
      </c>
      <c r="BM86" s="182">
        <v>3224</v>
      </c>
      <c r="BN86" s="182">
        <v>10542</v>
      </c>
      <c r="BO86" s="182">
        <v>9948</v>
      </c>
      <c r="BP86" s="182">
        <v>8396</v>
      </c>
      <c r="BQ86" s="182">
        <v>8450</v>
      </c>
      <c r="BR86" s="182">
        <v>6046</v>
      </c>
      <c r="BS86" s="182">
        <v>542</v>
      </c>
      <c r="BT86" s="182"/>
      <c r="BU86" s="182">
        <v>1346</v>
      </c>
      <c r="BV86" s="182">
        <v>670</v>
      </c>
      <c r="BW86" s="182">
        <v>153</v>
      </c>
      <c r="BX86" s="182">
        <v>117</v>
      </c>
      <c r="BY86" s="182">
        <v>71</v>
      </c>
      <c r="BZ86" s="182">
        <v>31</v>
      </c>
      <c r="CA86" s="182">
        <v>304</v>
      </c>
      <c r="CB86" s="182">
        <v>12.103372362302993</v>
      </c>
      <c r="CC86" s="182">
        <v>39821</v>
      </c>
      <c r="CD86" s="182">
        <v>30580</v>
      </c>
      <c r="CE86" s="182">
        <v>3283</v>
      </c>
      <c r="CF86" s="182">
        <v>3729</v>
      </c>
      <c r="CG86" s="182">
        <v>2229</v>
      </c>
      <c r="CH86" s="182">
        <v>45180</v>
      </c>
      <c r="CI86" s="182">
        <v>2997</v>
      </c>
      <c r="CJ86" s="182">
        <v>651</v>
      </c>
      <c r="CK86" s="182">
        <v>471</v>
      </c>
      <c r="CL86" s="182">
        <v>1216</v>
      </c>
      <c r="CM86" s="182">
        <v>39845</v>
      </c>
      <c r="CN86" s="125">
        <v>1346</v>
      </c>
      <c r="CO86" s="125">
        <v>15</v>
      </c>
      <c r="CP86" s="125">
        <v>45</v>
      </c>
      <c r="CQ86" s="125">
        <v>109</v>
      </c>
      <c r="CR86" s="125">
        <v>120</v>
      </c>
      <c r="CS86" s="125">
        <v>100</v>
      </c>
      <c r="CT86" s="125">
        <v>68</v>
      </c>
      <c r="CU86" s="125">
        <v>88</v>
      </c>
      <c r="CV86" s="125">
        <v>150</v>
      </c>
      <c r="CW86" s="125">
        <v>79</v>
      </c>
      <c r="CX86" s="125">
        <v>122</v>
      </c>
      <c r="CY86" s="125">
        <v>450</v>
      </c>
      <c r="CZ86" s="125">
        <v>117308.15695442294</v>
      </c>
      <c r="DA86" s="182">
        <v>522</v>
      </c>
      <c r="DB86" s="182">
        <v>83</v>
      </c>
      <c r="DC86" s="182">
        <v>309</v>
      </c>
      <c r="DD86" s="182">
        <v>130</v>
      </c>
      <c r="DE86" s="125">
        <f>DE82+DE83+DE84</f>
        <v>1346</v>
      </c>
      <c r="DF86" s="125">
        <f t="shared" ref="DF86:DK86" si="2">DF82+DF83+DF84</f>
        <v>630</v>
      </c>
      <c r="DG86" s="125">
        <f t="shared" si="2"/>
        <v>716</v>
      </c>
      <c r="DH86" s="125">
        <f t="shared" si="2"/>
        <v>345</v>
      </c>
      <c r="DI86" s="125">
        <f t="shared" si="2"/>
        <v>154</v>
      </c>
      <c r="DJ86" s="125">
        <f t="shared" si="2"/>
        <v>191</v>
      </c>
      <c r="DK86" s="125">
        <f t="shared" si="2"/>
        <v>177</v>
      </c>
    </row>
    <row r="87" spans="1:115" ht="15" customHeight="1" x14ac:dyDescent="0.15">
      <c r="A87" s="139"/>
      <c r="B87" s="178" t="s">
        <v>12</v>
      </c>
      <c r="C87" s="141" t="s">
        <v>245</v>
      </c>
      <c r="D87" s="182">
        <v>334</v>
      </c>
      <c r="E87" s="182">
        <v>314</v>
      </c>
      <c r="F87" s="182">
        <v>7</v>
      </c>
      <c r="G87" s="182">
        <v>2</v>
      </c>
      <c r="H87" s="182">
        <v>5</v>
      </c>
      <c r="I87" s="182">
        <v>3</v>
      </c>
      <c r="J87" s="182">
        <v>0</v>
      </c>
      <c r="K87" s="182">
        <v>3</v>
      </c>
      <c r="L87" s="182">
        <v>334</v>
      </c>
      <c r="M87" s="182">
        <v>208</v>
      </c>
      <c r="N87" s="182">
        <v>11</v>
      </c>
      <c r="O87" s="182">
        <v>99</v>
      </c>
      <c r="P87" s="182">
        <v>8</v>
      </c>
      <c r="Q87" s="182">
        <v>6</v>
      </c>
      <c r="R87" s="182">
        <v>2</v>
      </c>
      <c r="S87" s="182">
        <v>334</v>
      </c>
      <c r="T87" s="182">
        <v>0</v>
      </c>
      <c r="U87" s="182">
        <v>334</v>
      </c>
      <c r="V87" s="182">
        <v>6</v>
      </c>
      <c r="W87" s="182">
        <v>306</v>
      </c>
      <c r="X87" s="182">
        <v>284</v>
      </c>
      <c r="Y87" s="182">
        <v>17</v>
      </c>
      <c r="Z87" s="182">
        <v>334</v>
      </c>
      <c r="AA87" s="182">
        <v>1</v>
      </c>
      <c r="AB87" s="182">
        <v>9</v>
      </c>
      <c r="AC87" s="182">
        <v>105</v>
      </c>
      <c r="AD87" s="182">
        <v>168</v>
      </c>
      <c r="AE87" s="182">
        <v>46</v>
      </c>
      <c r="AF87" s="182">
        <v>5</v>
      </c>
      <c r="AG87" s="182">
        <v>90.711390694218593</v>
      </c>
      <c r="AH87" s="182">
        <v>334</v>
      </c>
      <c r="AI87" s="182">
        <v>13</v>
      </c>
      <c r="AJ87" s="182">
        <v>80</v>
      </c>
      <c r="AK87" s="182">
        <v>150</v>
      </c>
      <c r="AL87" s="182">
        <v>10</v>
      </c>
      <c r="AM87" s="182">
        <v>11</v>
      </c>
      <c r="AN87" s="182">
        <v>70</v>
      </c>
      <c r="AO87" s="182">
        <v>18.643939393939402</v>
      </c>
      <c r="AP87" s="182">
        <v>334</v>
      </c>
      <c r="AQ87" s="182">
        <v>0</v>
      </c>
      <c r="AR87" s="182">
        <v>1</v>
      </c>
      <c r="AS87" s="182">
        <v>1</v>
      </c>
      <c r="AT87" s="182">
        <v>4</v>
      </c>
      <c r="AU87" s="182">
        <v>8</v>
      </c>
      <c r="AV87" s="182">
        <v>7</v>
      </c>
      <c r="AW87" s="182">
        <v>37</v>
      </c>
      <c r="AX87" s="182">
        <v>69</v>
      </c>
      <c r="AY87" s="182">
        <v>129</v>
      </c>
      <c r="AZ87" s="182">
        <v>78</v>
      </c>
      <c r="BA87" s="182">
        <v>353200.5925387668</v>
      </c>
      <c r="BB87" s="182">
        <v>334</v>
      </c>
      <c r="BC87" s="182">
        <v>18</v>
      </c>
      <c r="BD87" s="182">
        <v>29</v>
      </c>
      <c r="BE87" s="182">
        <v>72</v>
      </c>
      <c r="BF87" s="182">
        <v>76</v>
      </c>
      <c r="BG87" s="182">
        <v>138</v>
      </c>
      <c r="BH87" s="182">
        <v>1</v>
      </c>
      <c r="BI87" s="182">
        <v>90.053029801507762</v>
      </c>
      <c r="BJ87" s="182">
        <v>19518</v>
      </c>
      <c r="BK87" s="182">
        <v>1749</v>
      </c>
      <c r="BL87" s="182">
        <v>1490</v>
      </c>
      <c r="BM87" s="182">
        <v>1045</v>
      </c>
      <c r="BN87" s="182">
        <v>3913</v>
      </c>
      <c r="BO87" s="182">
        <v>3188</v>
      </c>
      <c r="BP87" s="182">
        <v>2846</v>
      </c>
      <c r="BQ87" s="182">
        <v>3038</v>
      </c>
      <c r="BR87" s="182">
        <v>2075</v>
      </c>
      <c r="BS87" s="182">
        <v>174</v>
      </c>
      <c r="BT87" s="182"/>
      <c r="BU87" s="182">
        <v>334</v>
      </c>
      <c r="BV87" s="182">
        <v>238</v>
      </c>
      <c r="BW87" s="182">
        <v>6</v>
      </c>
      <c r="BX87" s="182">
        <v>2</v>
      </c>
      <c r="BY87" s="182">
        <v>0</v>
      </c>
      <c r="BZ87" s="182">
        <v>1</v>
      </c>
      <c r="CA87" s="182">
        <v>87</v>
      </c>
      <c r="CB87" s="182">
        <v>0.80462735039304112</v>
      </c>
      <c r="CC87" s="182">
        <v>13494</v>
      </c>
      <c r="CD87" s="182">
        <v>9708</v>
      </c>
      <c r="CE87" s="182">
        <v>1432</v>
      </c>
      <c r="CF87" s="182">
        <v>2085</v>
      </c>
      <c r="CG87" s="182">
        <v>269</v>
      </c>
      <c r="CH87" s="182">
        <v>17813</v>
      </c>
      <c r="CI87" s="182">
        <v>171</v>
      </c>
      <c r="CJ87" s="182">
        <v>83</v>
      </c>
      <c r="CK87" s="182">
        <v>81</v>
      </c>
      <c r="CL87" s="182">
        <v>319</v>
      </c>
      <c r="CM87" s="182">
        <v>17159</v>
      </c>
      <c r="CN87" s="125">
        <v>334</v>
      </c>
      <c r="CO87" s="125">
        <v>1</v>
      </c>
      <c r="CP87" s="125">
        <v>0</v>
      </c>
      <c r="CQ87" s="125">
        <v>4</v>
      </c>
      <c r="CR87" s="125">
        <v>6</v>
      </c>
      <c r="CS87" s="125">
        <v>6</v>
      </c>
      <c r="CT87" s="125">
        <v>8</v>
      </c>
      <c r="CU87" s="125">
        <v>21</v>
      </c>
      <c r="CV87" s="125">
        <v>85</v>
      </c>
      <c r="CW87" s="125">
        <v>56</v>
      </c>
      <c r="CX87" s="125">
        <v>92</v>
      </c>
      <c r="CY87" s="125">
        <v>55</v>
      </c>
      <c r="CZ87" s="125">
        <v>201900.70746387448</v>
      </c>
      <c r="DA87" s="34">
        <v>334</v>
      </c>
      <c r="DB87" s="34">
        <v>47</v>
      </c>
      <c r="DC87" s="34">
        <v>198</v>
      </c>
      <c r="DD87" s="34">
        <v>89</v>
      </c>
      <c r="DE87" s="125">
        <f t="shared" si="0"/>
        <v>334</v>
      </c>
      <c r="DF87" s="125">
        <v>228</v>
      </c>
      <c r="DG87" s="125">
        <v>106</v>
      </c>
      <c r="DH87" s="125">
        <f t="shared" si="1"/>
        <v>228</v>
      </c>
      <c r="DI87" s="125">
        <v>102</v>
      </c>
      <c r="DJ87" s="125">
        <v>126</v>
      </c>
      <c r="DK87" s="125">
        <v>106</v>
      </c>
    </row>
    <row r="88" spans="1:115" ht="15" customHeight="1" x14ac:dyDescent="0.15">
      <c r="A88" s="139"/>
      <c r="B88" s="178" t="s">
        <v>10</v>
      </c>
      <c r="C88" s="150" t="s">
        <v>244</v>
      </c>
      <c r="D88" s="182">
        <v>57</v>
      </c>
      <c r="E88" s="182">
        <v>42</v>
      </c>
      <c r="F88" s="182">
        <v>6</v>
      </c>
      <c r="G88" s="182">
        <v>4</v>
      </c>
      <c r="H88" s="182">
        <v>3</v>
      </c>
      <c r="I88" s="182">
        <v>0</v>
      </c>
      <c r="J88" s="182">
        <v>0</v>
      </c>
      <c r="K88" s="182">
        <v>2</v>
      </c>
      <c r="L88" s="182">
        <v>57</v>
      </c>
      <c r="M88" s="182">
        <v>39</v>
      </c>
      <c r="N88" s="182">
        <v>0</v>
      </c>
      <c r="O88" s="182">
        <v>9</v>
      </c>
      <c r="P88" s="182">
        <v>3</v>
      </c>
      <c r="Q88" s="182">
        <v>4</v>
      </c>
      <c r="R88" s="182">
        <v>2</v>
      </c>
      <c r="S88" s="182">
        <v>57</v>
      </c>
      <c r="T88" s="182">
        <v>0</v>
      </c>
      <c r="U88" s="182">
        <v>57</v>
      </c>
      <c r="V88" s="182">
        <v>2</v>
      </c>
      <c r="W88" s="182">
        <v>49</v>
      </c>
      <c r="X88" s="182">
        <v>44</v>
      </c>
      <c r="Y88" s="182">
        <v>7</v>
      </c>
      <c r="Z88" s="182">
        <v>57</v>
      </c>
      <c r="AA88" s="182">
        <v>0</v>
      </c>
      <c r="AB88" s="182">
        <v>1</v>
      </c>
      <c r="AC88" s="182">
        <v>11</v>
      </c>
      <c r="AD88" s="182">
        <v>32</v>
      </c>
      <c r="AE88" s="182">
        <v>13</v>
      </c>
      <c r="AF88" s="182">
        <v>0</v>
      </c>
      <c r="AG88" s="182">
        <v>93.631445736596845</v>
      </c>
      <c r="AH88" s="182">
        <v>57</v>
      </c>
      <c r="AI88" s="182">
        <v>0</v>
      </c>
      <c r="AJ88" s="182">
        <v>15</v>
      </c>
      <c r="AK88" s="182">
        <v>30</v>
      </c>
      <c r="AL88" s="182">
        <v>0</v>
      </c>
      <c r="AM88" s="182">
        <v>1</v>
      </c>
      <c r="AN88" s="182">
        <v>11</v>
      </c>
      <c r="AO88" s="182">
        <v>17.975652173913044</v>
      </c>
      <c r="AP88" s="182">
        <v>57</v>
      </c>
      <c r="AQ88" s="182">
        <v>0</v>
      </c>
      <c r="AR88" s="182">
        <v>1</v>
      </c>
      <c r="AS88" s="182">
        <v>3</v>
      </c>
      <c r="AT88" s="182">
        <v>6</v>
      </c>
      <c r="AU88" s="182">
        <v>1</v>
      </c>
      <c r="AV88" s="182">
        <v>4</v>
      </c>
      <c r="AW88" s="182">
        <v>9</v>
      </c>
      <c r="AX88" s="182">
        <v>2</v>
      </c>
      <c r="AY88" s="182">
        <v>5</v>
      </c>
      <c r="AZ88" s="182">
        <v>26</v>
      </c>
      <c r="BA88" s="182">
        <v>221942.01132616491</v>
      </c>
      <c r="BB88" s="182">
        <v>57</v>
      </c>
      <c r="BC88" s="182">
        <v>2</v>
      </c>
      <c r="BD88" s="182">
        <v>3</v>
      </c>
      <c r="BE88" s="182">
        <v>7</v>
      </c>
      <c r="BF88" s="182">
        <v>10</v>
      </c>
      <c r="BG88" s="182">
        <v>35</v>
      </c>
      <c r="BH88" s="182">
        <v>0</v>
      </c>
      <c r="BI88" s="182">
        <v>93.499213256001923</v>
      </c>
      <c r="BJ88" s="182">
        <v>2438</v>
      </c>
      <c r="BK88" s="182">
        <v>8</v>
      </c>
      <c r="BL88" s="182">
        <v>171</v>
      </c>
      <c r="BM88" s="182">
        <v>194</v>
      </c>
      <c r="BN88" s="182">
        <v>507</v>
      </c>
      <c r="BO88" s="182">
        <v>438</v>
      </c>
      <c r="BP88" s="182">
        <v>378</v>
      </c>
      <c r="BQ88" s="182">
        <v>437</v>
      </c>
      <c r="BR88" s="182">
        <v>299</v>
      </c>
      <c r="BS88" s="182">
        <v>6</v>
      </c>
      <c r="BT88" s="182"/>
      <c r="BU88" s="182">
        <v>57</v>
      </c>
      <c r="BV88" s="182">
        <v>38</v>
      </c>
      <c r="BW88" s="182">
        <v>3</v>
      </c>
      <c r="BX88" s="182">
        <v>2</v>
      </c>
      <c r="BY88" s="182">
        <v>0</v>
      </c>
      <c r="BZ88" s="182">
        <v>0</v>
      </c>
      <c r="CA88" s="182">
        <v>14</v>
      </c>
      <c r="CB88" s="182">
        <v>2.1358363152004145</v>
      </c>
      <c r="CC88" s="182">
        <v>1914</v>
      </c>
      <c r="CD88" s="182">
        <v>1449</v>
      </c>
      <c r="CE88" s="182">
        <v>183</v>
      </c>
      <c r="CF88" s="182">
        <v>195</v>
      </c>
      <c r="CG88" s="182">
        <v>87</v>
      </c>
      <c r="CH88" s="182">
        <v>2131</v>
      </c>
      <c r="CI88" s="182">
        <v>53</v>
      </c>
      <c r="CJ88" s="182">
        <v>9</v>
      </c>
      <c r="CK88" s="182">
        <v>1</v>
      </c>
      <c r="CL88" s="182">
        <v>34</v>
      </c>
      <c r="CM88" s="182">
        <v>2034</v>
      </c>
      <c r="CN88" s="125">
        <v>57</v>
      </c>
      <c r="CO88" s="125">
        <v>0</v>
      </c>
      <c r="CP88" s="125">
        <v>1</v>
      </c>
      <c r="CQ88" s="125">
        <v>1</v>
      </c>
      <c r="CR88" s="125">
        <v>5</v>
      </c>
      <c r="CS88" s="125">
        <v>8</v>
      </c>
      <c r="CT88" s="125">
        <v>2</v>
      </c>
      <c r="CU88" s="125">
        <v>6</v>
      </c>
      <c r="CV88" s="125">
        <v>8</v>
      </c>
      <c r="CW88" s="125">
        <v>0</v>
      </c>
      <c r="CX88" s="125">
        <v>3</v>
      </c>
      <c r="CY88" s="125">
        <v>23</v>
      </c>
      <c r="CZ88" s="125">
        <v>94320.326797385613</v>
      </c>
      <c r="DA88" s="34">
        <v>57</v>
      </c>
      <c r="DB88" s="34">
        <v>11</v>
      </c>
      <c r="DC88" s="34">
        <v>33</v>
      </c>
      <c r="DD88" s="34">
        <v>13</v>
      </c>
      <c r="DE88" s="125">
        <f t="shared" si="0"/>
        <v>57</v>
      </c>
      <c r="DF88" s="125">
        <v>39</v>
      </c>
      <c r="DG88" s="125">
        <v>18</v>
      </c>
      <c r="DH88" s="125">
        <f t="shared" si="1"/>
        <v>39</v>
      </c>
      <c r="DI88" s="125">
        <v>16</v>
      </c>
      <c r="DJ88" s="125">
        <v>23</v>
      </c>
      <c r="DK88" s="125">
        <v>18</v>
      </c>
    </row>
    <row r="89" spans="1:115" ht="15" customHeight="1" x14ac:dyDescent="0.15">
      <c r="A89" s="139"/>
      <c r="B89" s="178" t="s">
        <v>8</v>
      </c>
      <c r="C89" s="150" t="s">
        <v>243</v>
      </c>
      <c r="D89" s="182">
        <v>87</v>
      </c>
      <c r="E89" s="182">
        <v>76</v>
      </c>
      <c r="F89" s="182">
        <v>3</v>
      </c>
      <c r="G89" s="182">
        <v>3</v>
      </c>
      <c r="H89" s="182">
        <v>4</v>
      </c>
      <c r="I89" s="182">
        <v>1</v>
      </c>
      <c r="J89" s="182">
        <v>0</v>
      </c>
      <c r="K89" s="182">
        <v>0</v>
      </c>
      <c r="L89" s="182">
        <v>87</v>
      </c>
      <c r="M89" s="182">
        <v>53</v>
      </c>
      <c r="N89" s="182">
        <v>2</v>
      </c>
      <c r="O89" s="182">
        <v>24</v>
      </c>
      <c r="P89" s="182">
        <v>4</v>
      </c>
      <c r="Q89" s="182">
        <v>4</v>
      </c>
      <c r="R89" s="182">
        <v>0</v>
      </c>
      <c r="S89" s="182">
        <v>87</v>
      </c>
      <c r="T89" s="182">
        <v>0</v>
      </c>
      <c r="U89" s="182">
        <v>87</v>
      </c>
      <c r="V89" s="182">
        <v>4</v>
      </c>
      <c r="W89" s="182">
        <v>73</v>
      </c>
      <c r="X89" s="182">
        <v>70</v>
      </c>
      <c r="Y89" s="182">
        <v>7</v>
      </c>
      <c r="Z89" s="182">
        <v>87</v>
      </c>
      <c r="AA89" s="182">
        <v>2</v>
      </c>
      <c r="AB89" s="182">
        <v>3</v>
      </c>
      <c r="AC89" s="182">
        <v>11</v>
      </c>
      <c r="AD89" s="182">
        <v>55</v>
      </c>
      <c r="AE89" s="182">
        <v>16</v>
      </c>
      <c r="AF89" s="182">
        <v>0</v>
      </c>
      <c r="AG89" s="182">
        <v>91.571512793012545</v>
      </c>
      <c r="AH89" s="182">
        <v>87</v>
      </c>
      <c r="AI89" s="182">
        <v>1</v>
      </c>
      <c r="AJ89" s="182">
        <v>15</v>
      </c>
      <c r="AK89" s="182">
        <v>42</v>
      </c>
      <c r="AL89" s="182">
        <v>1</v>
      </c>
      <c r="AM89" s="182">
        <v>7</v>
      </c>
      <c r="AN89" s="182">
        <v>21</v>
      </c>
      <c r="AO89" s="182">
        <v>20.427075757575764</v>
      </c>
      <c r="AP89" s="182">
        <v>87</v>
      </c>
      <c r="AQ89" s="182">
        <v>0</v>
      </c>
      <c r="AR89" s="182">
        <v>0</v>
      </c>
      <c r="AS89" s="182">
        <v>5</v>
      </c>
      <c r="AT89" s="182">
        <v>7</v>
      </c>
      <c r="AU89" s="182">
        <v>4</v>
      </c>
      <c r="AV89" s="182">
        <v>1</v>
      </c>
      <c r="AW89" s="182">
        <v>5</v>
      </c>
      <c r="AX89" s="182">
        <v>12</v>
      </c>
      <c r="AY89" s="182">
        <v>15</v>
      </c>
      <c r="AZ89" s="182">
        <v>38</v>
      </c>
      <c r="BA89" s="182">
        <v>260646.74527453844</v>
      </c>
      <c r="BB89" s="182">
        <v>87</v>
      </c>
      <c r="BC89" s="182">
        <v>5</v>
      </c>
      <c r="BD89" s="182">
        <v>6</v>
      </c>
      <c r="BE89" s="182">
        <v>8</v>
      </c>
      <c r="BF89" s="182">
        <v>22</v>
      </c>
      <c r="BG89" s="182">
        <v>46</v>
      </c>
      <c r="BH89" s="182">
        <v>0</v>
      </c>
      <c r="BI89" s="182">
        <v>91.463764886351967</v>
      </c>
      <c r="BJ89" s="182">
        <v>4954</v>
      </c>
      <c r="BK89" s="182">
        <v>530</v>
      </c>
      <c r="BL89" s="182">
        <v>319</v>
      </c>
      <c r="BM89" s="182">
        <v>329</v>
      </c>
      <c r="BN89" s="182">
        <v>931</v>
      </c>
      <c r="BO89" s="182">
        <v>772</v>
      </c>
      <c r="BP89" s="182">
        <v>678</v>
      </c>
      <c r="BQ89" s="182">
        <v>786</v>
      </c>
      <c r="BR89" s="182">
        <v>593</v>
      </c>
      <c r="BS89" s="182">
        <v>16</v>
      </c>
      <c r="BT89" s="182"/>
      <c r="BU89" s="182">
        <v>87</v>
      </c>
      <c r="BV89" s="182">
        <v>49</v>
      </c>
      <c r="BW89" s="182">
        <v>9</v>
      </c>
      <c r="BX89" s="182">
        <v>1</v>
      </c>
      <c r="BY89" s="182">
        <v>0</v>
      </c>
      <c r="BZ89" s="182">
        <v>0</v>
      </c>
      <c r="CA89" s="182">
        <v>28</v>
      </c>
      <c r="CB89" s="182">
        <v>1.9372471554470427</v>
      </c>
      <c r="CC89" s="182">
        <v>3235</v>
      </c>
      <c r="CD89" s="182">
        <v>2608</v>
      </c>
      <c r="CE89" s="182">
        <v>316</v>
      </c>
      <c r="CF89" s="182">
        <v>302</v>
      </c>
      <c r="CG89" s="182">
        <v>9</v>
      </c>
      <c r="CH89" s="182">
        <v>4055</v>
      </c>
      <c r="CI89" s="182">
        <v>78</v>
      </c>
      <c r="CJ89" s="182">
        <v>53</v>
      </c>
      <c r="CK89" s="182">
        <v>12</v>
      </c>
      <c r="CL89" s="182">
        <v>128</v>
      </c>
      <c r="CM89" s="182">
        <v>3784</v>
      </c>
      <c r="CN89" s="125">
        <v>87</v>
      </c>
      <c r="CO89" s="125">
        <v>0</v>
      </c>
      <c r="CP89" s="125">
        <v>1</v>
      </c>
      <c r="CQ89" s="125">
        <v>1</v>
      </c>
      <c r="CR89" s="125">
        <v>2</v>
      </c>
      <c r="CS89" s="125">
        <v>4</v>
      </c>
      <c r="CT89" s="125">
        <v>9</v>
      </c>
      <c r="CU89" s="125">
        <v>6</v>
      </c>
      <c r="CV89" s="125">
        <v>20</v>
      </c>
      <c r="CW89" s="125">
        <v>7</v>
      </c>
      <c r="CX89" s="125">
        <v>7</v>
      </c>
      <c r="CY89" s="125">
        <v>30</v>
      </c>
      <c r="CZ89" s="125">
        <v>122671.22780910609</v>
      </c>
      <c r="DA89" s="34">
        <v>87</v>
      </c>
      <c r="DB89" s="34">
        <v>14</v>
      </c>
      <c r="DC89" s="34">
        <v>47</v>
      </c>
      <c r="DD89" s="34">
        <v>26</v>
      </c>
      <c r="DE89" s="125">
        <f t="shared" si="0"/>
        <v>87</v>
      </c>
      <c r="DF89" s="125">
        <v>52</v>
      </c>
      <c r="DG89" s="125">
        <v>35</v>
      </c>
      <c r="DH89" s="125">
        <f t="shared" si="1"/>
        <v>52</v>
      </c>
      <c r="DI89" s="125">
        <v>21</v>
      </c>
      <c r="DJ89" s="125">
        <v>31</v>
      </c>
      <c r="DK89" s="125">
        <v>35</v>
      </c>
    </row>
    <row r="90" spans="1:115" ht="15" customHeight="1" x14ac:dyDescent="0.15">
      <c r="A90" s="139"/>
      <c r="B90" s="139"/>
      <c r="C90" s="159" t="s">
        <v>81</v>
      </c>
      <c r="D90" s="182">
        <v>248</v>
      </c>
      <c r="E90" s="182">
        <v>157</v>
      </c>
      <c r="F90" s="182">
        <v>38</v>
      </c>
      <c r="G90" s="182">
        <v>21</v>
      </c>
      <c r="H90" s="182">
        <v>27</v>
      </c>
      <c r="I90" s="182">
        <v>2</v>
      </c>
      <c r="J90" s="182">
        <v>1</v>
      </c>
      <c r="K90" s="182">
        <v>2</v>
      </c>
      <c r="L90" s="182">
        <v>248</v>
      </c>
      <c r="M90" s="182">
        <v>141</v>
      </c>
      <c r="N90" s="182">
        <v>24</v>
      </c>
      <c r="O90" s="182">
        <v>44</v>
      </c>
      <c r="P90" s="182">
        <v>11</v>
      </c>
      <c r="Q90" s="182">
        <v>23</v>
      </c>
      <c r="R90" s="182">
        <v>5</v>
      </c>
      <c r="S90" s="182">
        <v>248</v>
      </c>
      <c r="T90" s="182">
        <v>0</v>
      </c>
      <c r="U90" s="182">
        <v>248</v>
      </c>
      <c r="V90" s="182">
        <v>28</v>
      </c>
      <c r="W90" s="182">
        <v>173</v>
      </c>
      <c r="X90" s="182">
        <v>150</v>
      </c>
      <c r="Y90" s="182">
        <v>44</v>
      </c>
      <c r="Z90" s="182">
        <v>248</v>
      </c>
      <c r="AA90" s="182">
        <v>2</v>
      </c>
      <c r="AB90" s="182">
        <v>2</v>
      </c>
      <c r="AC90" s="182">
        <v>41</v>
      </c>
      <c r="AD90" s="182">
        <v>103</v>
      </c>
      <c r="AE90" s="182">
        <v>95</v>
      </c>
      <c r="AF90" s="182">
        <v>5</v>
      </c>
      <c r="AG90" s="182">
        <v>94.310702521057436</v>
      </c>
      <c r="AH90" s="182">
        <v>248</v>
      </c>
      <c r="AI90" s="182">
        <v>8</v>
      </c>
      <c r="AJ90" s="182">
        <v>77</v>
      </c>
      <c r="AK90" s="182">
        <v>114</v>
      </c>
      <c r="AL90" s="182">
        <v>11</v>
      </c>
      <c r="AM90" s="182">
        <v>13</v>
      </c>
      <c r="AN90" s="182">
        <v>25</v>
      </c>
      <c r="AO90" s="182">
        <v>19.06561883408072</v>
      </c>
      <c r="AP90" s="182">
        <v>248</v>
      </c>
      <c r="AQ90" s="182">
        <v>25</v>
      </c>
      <c r="AR90" s="182">
        <v>24</v>
      </c>
      <c r="AS90" s="182">
        <v>14</v>
      </c>
      <c r="AT90" s="182">
        <v>35</v>
      </c>
      <c r="AU90" s="182">
        <v>19</v>
      </c>
      <c r="AV90" s="182">
        <v>12</v>
      </c>
      <c r="AW90" s="182">
        <v>10</v>
      </c>
      <c r="AX90" s="182">
        <v>8</v>
      </c>
      <c r="AY90" s="182">
        <v>14</v>
      </c>
      <c r="AZ90" s="182">
        <v>87</v>
      </c>
      <c r="BA90" s="182">
        <v>171534.68902362877</v>
      </c>
      <c r="BB90" s="182">
        <v>248</v>
      </c>
      <c r="BC90" s="182">
        <v>5</v>
      </c>
      <c r="BD90" s="182">
        <v>12</v>
      </c>
      <c r="BE90" s="182">
        <v>41</v>
      </c>
      <c r="BF90" s="182">
        <v>43</v>
      </c>
      <c r="BG90" s="182">
        <v>144</v>
      </c>
      <c r="BH90" s="182">
        <v>3</v>
      </c>
      <c r="BI90" s="182">
        <v>93.263277362849394</v>
      </c>
      <c r="BJ90" s="182">
        <v>12120</v>
      </c>
      <c r="BK90" s="182">
        <v>718</v>
      </c>
      <c r="BL90" s="182">
        <v>835</v>
      </c>
      <c r="BM90" s="182">
        <v>744</v>
      </c>
      <c r="BN90" s="182">
        <v>2659</v>
      </c>
      <c r="BO90" s="182">
        <v>2159</v>
      </c>
      <c r="BP90" s="182">
        <v>1701</v>
      </c>
      <c r="BQ90" s="182">
        <v>1900</v>
      </c>
      <c r="BR90" s="182">
        <v>1182</v>
      </c>
      <c r="BS90" s="182">
        <v>222</v>
      </c>
      <c r="BT90" s="182"/>
      <c r="BU90" s="182">
        <v>248</v>
      </c>
      <c r="BV90" s="182">
        <v>155</v>
      </c>
      <c r="BW90" s="182">
        <v>42</v>
      </c>
      <c r="BX90" s="182">
        <v>12</v>
      </c>
      <c r="BY90" s="182">
        <v>1</v>
      </c>
      <c r="BZ90" s="182">
        <v>0</v>
      </c>
      <c r="CA90" s="182">
        <v>38</v>
      </c>
      <c r="CB90" s="182">
        <v>3.9364999720269691</v>
      </c>
      <c r="CC90" s="182">
        <v>9490</v>
      </c>
      <c r="CD90" s="182">
        <v>7801</v>
      </c>
      <c r="CE90" s="182">
        <v>758</v>
      </c>
      <c r="CF90" s="182">
        <v>518</v>
      </c>
      <c r="CG90" s="182">
        <v>413</v>
      </c>
      <c r="CH90" s="182">
        <v>8883</v>
      </c>
      <c r="CI90" s="182">
        <v>666</v>
      </c>
      <c r="CJ90" s="182">
        <v>182</v>
      </c>
      <c r="CK90" s="182">
        <v>110</v>
      </c>
      <c r="CL90" s="182">
        <v>440</v>
      </c>
      <c r="CM90" s="182">
        <v>7485</v>
      </c>
      <c r="CN90" s="125">
        <v>248</v>
      </c>
      <c r="CO90" s="125">
        <v>17</v>
      </c>
      <c r="CP90" s="125">
        <v>19</v>
      </c>
      <c r="CQ90" s="125">
        <v>30</v>
      </c>
      <c r="CR90" s="125">
        <v>31</v>
      </c>
      <c r="CS90" s="125">
        <v>24</v>
      </c>
      <c r="CT90" s="125">
        <v>18</v>
      </c>
      <c r="CU90" s="125">
        <v>13</v>
      </c>
      <c r="CV90" s="125">
        <v>12</v>
      </c>
      <c r="CW90" s="125">
        <v>11</v>
      </c>
      <c r="CX90" s="125">
        <v>7</v>
      </c>
      <c r="CY90" s="125">
        <v>66</v>
      </c>
      <c r="CZ90" s="125">
        <v>73634.49441101226</v>
      </c>
      <c r="DA90" s="34">
        <v>248</v>
      </c>
      <c r="DB90" s="34">
        <v>21</v>
      </c>
      <c r="DC90" s="34">
        <v>207</v>
      </c>
      <c r="DD90" s="34">
        <v>20</v>
      </c>
      <c r="DE90" s="125">
        <f t="shared" si="0"/>
        <v>248</v>
      </c>
      <c r="DF90" s="125">
        <v>126</v>
      </c>
      <c r="DG90" s="125">
        <v>122</v>
      </c>
      <c r="DH90" s="125">
        <f t="shared" si="1"/>
        <v>126</v>
      </c>
      <c r="DI90" s="125">
        <v>61</v>
      </c>
      <c r="DJ90" s="125">
        <v>65</v>
      </c>
      <c r="DK90" s="125">
        <v>122</v>
      </c>
    </row>
    <row r="91" spans="1:115" ht="15" customHeight="1" x14ac:dyDescent="0.15">
      <c r="A91" s="139"/>
      <c r="B91" s="168"/>
      <c r="C91" s="169" t="s">
        <v>242</v>
      </c>
      <c r="D91" s="182">
        <v>478</v>
      </c>
      <c r="E91" s="182">
        <v>432</v>
      </c>
      <c r="F91" s="182">
        <v>16</v>
      </c>
      <c r="G91" s="182">
        <v>9</v>
      </c>
      <c r="H91" s="182">
        <v>12</v>
      </c>
      <c r="I91" s="182">
        <v>4</v>
      </c>
      <c r="J91" s="182">
        <v>0</v>
      </c>
      <c r="K91" s="182">
        <v>5</v>
      </c>
      <c r="L91" s="182">
        <v>478</v>
      </c>
      <c r="M91" s="182">
        <v>300</v>
      </c>
      <c r="N91" s="182">
        <v>13</v>
      </c>
      <c r="O91" s="182">
        <v>132</v>
      </c>
      <c r="P91" s="182">
        <v>15</v>
      </c>
      <c r="Q91" s="182">
        <v>14</v>
      </c>
      <c r="R91" s="182">
        <v>4</v>
      </c>
      <c r="S91" s="182">
        <v>478</v>
      </c>
      <c r="T91" s="182">
        <v>0</v>
      </c>
      <c r="U91" s="182">
        <v>478</v>
      </c>
      <c r="V91" s="182">
        <v>12</v>
      </c>
      <c r="W91" s="182">
        <v>428</v>
      </c>
      <c r="X91" s="182">
        <v>398</v>
      </c>
      <c r="Y91" s="182">
        <v>31</v>
      </c>
      <c r="Z91" s="182">
        <v>478</v>
      </c>
      <c r="AA91" s="182">
        <v>3</v>
      </c>
      <c r="AB91" s="182">
        <v>13</v>
      </c>
      <c r="AC91" s="182">
        <v>127</v>
      </c>
      <c r="AD91" s="182">
        <v>255</v>
      </c>
      <c r="AE91" s="182">
        <v>75</v>
      </c>
      <c r="AF91" s="182">
        <v>5</v>
      </c>
      <c r="AG91" s="182">
        <v>91.22148321009719</v>
      </c>
      <c r="AH91" s="182">
        <v>478</v>
      </c>
      <c r="AI91" s="182">
        <v>14</v>
      </c>
      <c r="AJ91" s="182">
        <v>110</v>
      </c>
      <c r="AK91" s="182">
        <v>222</v>
      </c>
      <c r="AL91" s="182">
        <v>11</v>
      </c>
      <c r="AM91" s="182">
        <v>19</v>
      </c>
      <c r="AN91" s="182">
        <v>102</v>
      </c>
      <c r="AO91" s="182">
        <v>18.875178191489375</v>
      </c>
      <c r="AP91" s="182">
        <v>478</v>
      </c>
      <c r="AQ91" s="182">
        <v>0</v>
      </c>
      <c r="AR91" s="182">
        <v>2</v>
      </c>
      <c r="AS91" s="182">
        <v>9</v>
      </c>
      <c r="AT91" s="182">
        <v>17</v>
      </c>
      <c r="AU91" s="182">
        <v>13</v>
      </c>
      <c r="AV91" s="182">
        <v>12</v>
      </c>
      <c r="AW91" s="182">
        <v>51</v>
      </c>
      <c r="AX91" s="182">
        <v>83</v>
      </c>
      <c r="AY91" s="182">
        <v>149</v>
      </c>
      <c r="AZ91" s="182">
        <v>142</v>
      </c>
      <c r="BA91" s="182">
        <v>327592.98976038012</v>
      </c>
      <c r="BB91" s="182">
        <v>478</v>
      </c>
      <c r="BC91" s="182">
        <v>25</v>
      </c>
      <c r="BD91" s="182">
        <v>38</v>
      </c>
      <c r="BE91" s="182">
        <v>87</v>
      </c>
      <c r="BF91" s="182">
        <v>108</v>
      </c>
      <c r="BG91" s="182">
        <v>219</v>
      </c>
      <c r="BH91" s="182">
        <v>1</v>
      </c>
      <c r="BI91" s="182">
        <v>90.722141770664109</v>
      </c>
      <c r="BJ91" s="182">
        <v>26910</v>
      </c>
      <c r="BK91" s="182">
        <v>2287</v>
      </c>
      <c r="BL91" s="182">
        <v>1980</v>
      </c>
      <c r="BM91" s="182">
        <v>1568</v>
      </c>
      <c r="BN91" s="182">
        <v>5351</v>
      </c>
      <c r="BO91" s="182">
        <v>4398</v>
      </c>
      <c r="BP91" s="182">
        <v>3902</v>
      </c>
      <c r="BQ91" s="182">
        <v>4261</v>
      </c>
      <c r="BR91" s="182">
        <v>2967</v>
      </c>
      <c r="BS91" s="182">
        <v>196</v>
      </c>
      <c r="BT91" s="182"/>
      <c r="BU91" s="182">
        <v>478</v>
      </c>
      <c r="BV91" s="182">
        <v>325</v>
      </c>
      <c r="BW91" s="182">
        <v>18</v>
      </c>
      <c r="BX91" s="182">
        <v>5</v>
      </c>
      <c r="BY91" s="182">
        <v>0</v>
      </c>
      <c r="BZ91" s="182">
        <v>1</v>
      </c>
      <c r="CA91" s="182">
        <v>129</v>
      </c>
      <c r="CB91" s="182">
        <v>1.1601189090890389</v>
      </c>
      <c r="CC91" s="182">
        <v>18643</v>
      </c>
      <c r="CD91" s="182">
        <v>13765</v>
      </c>
      <c r="CE91" s="182">
        <v>1931</v>
      </c>
      <c r="CF91" s="182">
        <v>2582</v>
      </c>
      <c r="CG91" s="182">
        <v>365</v>
      </c>
      <c r="CH91" s="182">
        <v>23999</v>
      </c>
      <c r="CI91" s="182">
        <v>302</v>
      </c>
      <c r="CJ91" s="182">
        <v>145</v>
      </c>
      <c r="CK91" s="182">
        <v>94</v>
      </c>
      <c r="CL91" s="182">
        <v>481</v>
      </c>
      <c r="CM91" s="182">
        <v>22977</v>
      </c>
      <c r="CN91" s="125">
        <v>478</v>
      </c>
      <c r="CO91" s="125">
        <v>1</v>
      </c>
      <c r="CP91" s="125">
        <v>2</v>
      </c>
      <c r="CQ91" s="125">
        <v>6</v>
      </c>
      <c r="CR91" s="125">
        <v>13</v>
      </c>
      <c r="CS91" s="125">
        <v>18</v>
      </c>
      <c r="CT91" s="125">
        <v>19</v>
      </c>
      <c r="CU91" s="125">
        <v>33</v>
      </c>
      <c r="CV91" s="125">
        <v>113</v>
      </c>
      <c r="CW91" s="125">
        <v>63</v>
      </c>
      <c r="CX91" s="125">
        <v>102</v>
      </c>
      <c r="CY91" s="125">
        <v>108</v>
      </c>
      <c r="CZ91" s="125">
        <v>179809.32021257063</v>
      </c>
      <c r="DA91" s="182">
        <v>478</v>
      </c>
      <c r="DB91" s="182">
        <v>72</v>
      </c>
      <c r="DC91" s="182">
        <v>278</v>
      </c>
      <c r="DD91" s="182">
        <v>128</v>
      </c>
      <c r="DE91" s="125">
        <f>DE87+DE88+DE89</f>
        <v>478</v>
      </c>
      <c r="DF91" s="125">
        <f t="shared" ref="DF91:DK91" si="3">DF87+DF88+DF89</f>
        <v>319</v>
      </c>
      <c r="DG91" s="125">
        <f t="shared" si="3"/>
        <v>159</v>
      </c>
      <c r="DH91" s="125">
        <f t="shared" si="3"/>
        <v>319</v>
      </c>
      <c r="DI91" s="125">
        <f t="shared" si="3"/>
        <v>139</v>
      </c>
      <c r="DJ91" s="125">
        <f t="shared" si="3"/>
        <v>180</v>
      </c>
      <c r="DK91" s="125">
        <f t="shared" si="3"/>
        <v>159</v>
      </c>
    </row>
    <row r="92" spans="1:115" ht="15" customHeight="1" x14ac:dyDescent="0.15">
      <c r="A92" s="139"/>
      <c r="B92" s="178" t="s">
        <v>28</v>
      </c>
      <c r="C92" s="141" t="s">
        <v>245</v>
      </c>
      <c r="D92" s="182">
        <v>137</v>
      </c>
      <c r="E92" s="182">
        <v>96</v>
      </c>
      <c r="F92" s="182">
        <v>14</v>
      </c>
      <c r="G92" s="182">
        <v>6</v>
      </c>
      <c r="H92" s="182">
        <v>8</v>
      </c>
      <c r="I92" s="182">
        <v>2</v>
      </c>
      <c r="J92" s="182">
        <v>6</v>
      </c>
      <c r="K92" s="182">
        <v>5</v>
      </c>
      <c r="L92" s="182">
        <v>137</v>
      </c>
      <c r="M92" s="182">
        <v>79</v>
      </c>
      <c r="N92" s="182">
        <v>14</v>
      </c>
      <c r="O92" s="182">
        <v>23</v>
      </c>
      <c r="P92" s="182">
        <v>9</v>
      </c>
      <c r="Q92" s="182">
        <v>6</v>
      </c>
      <c r="R92" s="182">
        <v>6</v>
      </c>
      <c r="S92" s="182">
        <v>137</v>
      </c>
      <c r="T92" s="182">
        <v>137</v>
      </c>
      <c r="U92" s="182">
        <v>0</v>
      </c>
      <c r="V92" s="182">
        <v>0</v>
      </c>
      <c r="W92" s="182">
        <v>0</v>
      </c>
      <c r="X92" s="182">
        <v>0</v>
      </c>
      <c r="Y92" s="182">
        <v>0</v>
      </c>
      <c r="Z92" s="182">
        <v>137</v>
      </c>
      <c r="AA92" s="182">
        <v>2</v>
      </c>
      <c r="AB92" s="182">
        <v>8</v>
      </c>
      <c r="AC92" s="182">
        <v>29</v>
      </c>
      <c r="AD92" s="182">
        <v>52</v>
      </c>
      <c r="AE92" s="182">
        <v>45</v>
      </c>
      <c r="AF92" s="182">
        <v>1</v>
      </c>
      <c r="AG92" s="182">
        <v>90.664898674139508</v>
      </c>
      <c r="AH92" s="182">
        <v>137</v>
      </c>
      <c r="AI92" s="182">
        <v>28</v>
      </c>
      <c r="AJ92" s="182">
        <v>41</v>
      </c>
      <c r="AK92" s="182">
        <v>40</v>
      </c>
      <c r="AL92" s="182">
        <v>2</v>
      </c>
      <c r="AM92" s="182">
        <v>7</v>
      </c>
      <c r="AN92" s="182">
        <v>19</v>
      </c>
      <c r="AO92" s="182">
        <v>17.313728813559322</v>
      </c>
      <c r="AP92" s="182">
        <v>137</v>
      </c>
      <c r="AQ92" s="182">
        <v>6</v>
      </c>
      <c r="AR92" s="182">
        <v>10</v>
      </c>
      <c r="AS92" s="182">
        <v>17</v>
      </c>
      <c r="AT92" s="182">
        <v>8</v>
      </c>
      <c r="AU92" s="182">
        <v>6</v>
      </c>
      <c r="AV92" s="182">
        <v>7</v>
      </c>
      <c r="AW92" s="182">
        <v>8</v>
      </c>
      <c r="AX92" s="182">
        <v>2</v>
      </c>
      <c r="AY92" s="182">
        <v>14</v>
      </c>
      <c r="AZ92" s="182">
        <v>59</v>
      </c>
      <c r="BA92" s="182">
        <v>201885.63178841019</v>
      </c>
      <c r="BB92" s="182">
        <v>137</v>
      </c>
      <c r="BC92" s="182">
        <v>15</v>
      </c>
      <c r="BD92" s="182">
        <v>8</v>
      </c>
      <c r="BE92" s="182">
        <v>22</v>
      </c>
      <c r="BF92" s="182">
        <v>26</v>
      </c>
      <c r="BG92" s="182">
        <v>62</v>
      </c>
      <c r="BH92" s="182">
        <v>4</v>
      </c>
      <c r="BI92" s="182">
        <v>89.078697379051846</v>
      </c>
      <c r="BJ92" s="182">
        <v>4752</v>
      </c>
      <c r="BK92" s="182">
        <v>529</v>
      </c>
      <c r="BL92" s="182">
        <v>135</v>
      </c>
      <c r="BM92" s="182">
        <v>142</v>
      </c>
      <c r="BN92" s="182">
        <v>701</v>
      </c>
      <c r="BO92" s="182">
        <v>887</v>
      </c>
      <c r="BP92" s="182">
        <v>858</v>
      </c>
      <c r="BQ92" s="182">
        <v>825</v>
      </c>
      <c r="BR92" s="182">
        <v>623</v>
      </c>
      <c r="BS92" s="182">
        <v>52</v>
      </c>
      <c r="BT92" s="182"/>
      <c r="BU92" s="182">
        <v>137</v>
      </c>
      <c r="BV92" s="182">
        <v>41</v>
      </c>
      <c r="BW92" s="182">
        <v>9</v>
      </c>
      <c r="BX92" s="182">
        <v>26</v>
      </c>
      <c r="BY92" s="182">
        <v>13</v>
      </c>
      <c r="BZ92" s="182">
        <v>15</v>
      </c>
      <c r="CA92" s="182">
        <v>33</v>
      </c>
      <c r="CB92" s="182">
        <v>31.166887288152754</v>
      </c>
      <c r="CC92" s="182">
        <v>3089</v>
      </c>
      <c r="CD92" s="182">
        <v>2519</v>
      </c>
      <c r="CE92" s="182">
        <v>201</v>
      </c>
      <c r="CF92" s="182">
        <v>218</v>
      </c>
      <c r="CG92" s="182">
        <v>151</v>
      </c>
      <c r="CH92" s="182">
        <v>3643</v>
      </c>
      <c r="CI92" s="182">
        <v>546</v>
      </c>
      <c r="CJ92" s="182">
        <v>54</v>
      </c>
      <c r="CK92" s="182">
        <v>46</v>
      </c>
      <c r="CL92" s="182">
        <v>98</v>
      </c>
      <c r="CM92" s="182">
        <v>2899</v>
      </c>
      <c r="CN92" s="125">
        <v>137</v>
      </c>
      <c r="CO92" s="125">
        <v>3</v>
      </c>
      <c r="CP92" s="125">
        <v>6</v>
      </c>
      <c r="CQ92" s="125">
        <v>12</v>
      </c>
      <c r="CR92" s="125">
        <v>20</v>
      </c>
      <c r="CS92" s="125">
        <v>7</v>
      </c>
      <c r="CT92" s="125">
        <v>3</v>
      </c>
      <c r="CU92" s="125">
        <v>11</v>
      </c>
      <c r="CV92" s="125">
        <v>7</v>
      </c>
      <c r="CW92" s="125">
        <v>6</v>
      </c>
      <c r="CX92" s="125">
        <v>12</v>
      </c>
      <c r="CY92" s="125">
        <v>50</v>
      </c>
      <c r="CZ92" s="125">
        <v>102386.48213980065</v>
      </c>
      <c r="DE92" s="125">
        <f t="shared" si="0"/>
        <v>137</v>
      </c>
      <c r="DF92" s="125">
        <v>58</v>
      </c>
      <c r="DG92" s="125">
        <v>79</v>
      </c>
    </row>
    <row r="93" spans="1:115" ht="15" customHeight="1" x14ac:dyDescent="0.15">
      <c r="A93" s="139"/>
      <c r="B93" s="178" t="s">
        <v>27</v>
      </c>
      <c r="C93" s="150" t="s">
        <v>244</v>
      </c>
      <c r="D93" s="182">
        <v>154</v>
      </c>
      <c r="E93" s="182">
        <v>100</v>
      </c>
      <c r="F93" s="182">
        <v>31</v>
      </c>
      <c r="G93" s="182">
        <v>6</v>
      </c>
      <c r="H93" s="182">
        <v>10</v>
      </c>
      <c r="I93" s="182">
        <v>1</v>
      </c>
      <c r="J93" s="182">
        <v>4</v>
      </c>
      <c r="K93" s="182">
        <v>2</v>
      </c>
      <c r="L93" s="182">
        <v>154</v>
      </c>
      <c r="M93" s="182">
        <v>100</v>
      </c>
      <c r="N93" s="182">
        <v>7</v>
      </c>
      <c r="O93" s="182">
        <v>21</v>
      </c>
      <c r="P93" s="182">
        <v>10</v>
      </c>
      <c r="Q93" s="182">
        <v>14</v>
      </c>
      <c r="R93" s="182">
        <v>2</v>
      </c>
      <c r="S93" s="182">
        <v>154</v>
      </c>
      <c r="T93" s="182">
        <v>154</v>
      </c>
      <c r="U93" s="182">
        <v>0</v>
      </c>
      <c r="V93" s="182">
        <v>0</v>
      </c>
      <c r="W93" s="182">
        <v>0</v>
      </c>
      <c r="X93" s="182">
        <v>0</v>
      </c>
      <c r="Y93" s="182">
        <v>0</v>
      </c>
      <c r="Z93" s="182">
        <v>154</v>
      </c>
      <c r="AA93" s="182">
        <v>2</v>
      </c>
      <c r="AB93" s="182">
        <v>5</v>
      </c>
      <c r="AC93" s="182">
        <v>31</v>
      </c>
      <c r="AD93" s="182">
        <v>35</v>
      </c>
      <c r="AE93" s="182">
        <v>79</v>
      </c>
      <c r="AF93" s="182">
        <v>2</v>
      </c>
      <c r="AG93" s="182">
        <v>93.220870191018292</v>
      </c>
      <c r="AH93" s="182">
        <v>154</v>
      </c>
      <c r="AI93" s="182">
        <v>23</v>
      </c>
      <c r="AJ93" s="182">
        <v>64</v>
      </c>
      <c r="AK93" s="182">
        <v>42</v>
      </c>
      <c r="AL93" s="182">
        <v>4</v>
      </c>
      <c r="AM93" s="182">
        <v>2</v>
      </c>
      <c r="AN93" s="182">
        <v>19</v>
      </c>
      <c r="AO93" s="182">
        <v>16.065170370370371</v>
      </c>
      <c r="AP93" s="182">
        <v>154</v>
      </c>
      <c r="AQ93" s="182">
        <v>13</v>
      </c>
      <c r="AR93" s="182">
        <v>18</v>
      </c>
      <c r="AS93" s="182">
        <v>20</v>
      </c>
      <c r="AT93" s="182">
        <v>10</v>
      </c>
      <c r="AU93" s="182">
        <v>8</v>
      </c>
      <c r="AV93" s="182">
        <v>7</v>
      </c>
      <c r="AW93" s="182">
        <v>7</v>
      </c>
      <c r="AX93" s="182">
        <v>4</v>
      </c>
      <c r="AY93" s="182">
        <v>3</v>
      </c>
      <c r="AZ93" s="182">
        <v>64</v>
      </c>
      <c r="BA93" s="182">
        <v>148960.55520282188</v>
      </c>
      <c r="BB93" s="182">
        <v>154</v>
      </c>
      <c r="BC93" s="182">
        <v>10</v>
      </c>
      <c r="BD93" s="182">
        <v>9</v>
      </c>
      <c r="BE93" s="182">
        <v>23</v>
      </c>
      <c r="BF93" s="182">
        <v>22</v>
      </c>
      <c r="BG93" s="182">
        <v>90</v>
      </c>
      <c r="BH93" s="182">
        <v>0</v>
      </c>
      <c r="BI93" s="182">
        <v>92.29228158026703</v>
      </c>
      <c r="BJ93" s="182">
        <v>3426</v>
      </c>
      <c r="BK93" s="182">
        <v>88</v>
      </c>
      <c r="BL93" s="182">
        <v>67</v>
      </c>
      <c r="BM93" s="182">
        <v>116</v>
      </c>
      <c r="BN93" s="182">
        <v>466</v>
      </c>
      <c r="BO93" s="182">
        <v>657</v>
      </c>
      <c r="BP93" s="182">
        <v>653</v>
      </c>
      <c r="BQ93" s="182">
        <v>703</v>
      </c>
      <c r="BR93" s="182">
        <v>653</v>
      </c>
      <c r="BS93" s="182">
        <v>23</v>
      </c>
      <c r="BT93" s="182"/>
      <c r="BU93" s="182">
        <v>154</v>
      </c>
      <c r="BV93" s="182">
        <v>62</v>
      </c>
      <c r="BW93" s="182">
        <v>39</v>
      </c>
      <c r="BX93" s="182">
        <v>21</v>
      </c>
      <c r="BY93" s="182">
        <v>7</v>
      </c>
      <c r="BZ93" s="182">
        <v>2</v>
      </c>
      <c r="CA93" s="182">
        <v>23</v>
      </c>
      <c r="CB93" s="182">
        <v>12.235257822767817</v>
      </c>
      <c r="CC93" s="182">
        <v>2759</v>
      </c>
      <c r="CD93" s="182">
        <v>2402</v>
      </c>
      <c r="CE93" s="182">
        <v>172</v>
      </c>
      <c r="CF93" s="182">
        <v>137</v>
      </c>
      <c r="CG93" s="182">
        <v>48</v>
      </c>
      <c r="CH93" s="182">
        <v>2685</v>
      </c>
      <c r="CI93" s="182">
        <v>339</v>
      </c>
      <c r="CJ93" s="182">
        <v>104</v>
      </c>
      <c r="CK93" s="182">
        <v>92</v>
      </c>
      <c r="CL93" s="182">
        <v>165</v>
      </c>
      <c r="CM93" s="182">
        <v>1985</v>
      </c>
      <c r="CN93" s="125">
        <v>154</v>
      </c>
      <c r="CO93" s="125">
        <v>6</v>
      </c>
      <c r="CP93" s="125">
        <v>20</v>
      </c>
      <c r="CQ93" s="125">
        <v>18</v>
      </c>
      <c r="CR93" s="125">
        <v>13</v>
      </c>
      <c r="CS93" s="125">
        <v>10</v>
      </c>
      <c r="CT93" s="125">
        <v>8</v>
      </c>
      <c r="CU93" s="125">
        <v>7</v>
      </c>
      <c r="CV93" s="125">
        <v>9</v>
      </c>
      <c r="CW93" s="125">
        <v>3</v>
      </c>
      <c r="CX93" s="125">
        <v>3</v>
      </c>
      <c r="CY93" s="125">
        <v>57</v>
      </c>
      <c r="CZ93" s="125">
        <v>64958.288332515149</v>
      </c>
      <c r="DE93" s="125">
        <f t="shared" si="0"/>
        <v>154</v>
      </c>
      <c r="DF93" s="125">
        <v>78</v>
      </c>
      <c r="DG93" s="125">
        <v>76</v>
      </c>
    </row>
    <row r="94" spans="1:115" ht="15" customHeight="1" x14ac:dyDescent="0.15">
      <c r="A94" s="139"/>
      <c r="B94" s="178" t="s">
        <v>26</v>
      </c>
      <c r="C94" s="150" t="s">
        <v>243</v>
      </c>
      <c r="D94" s="182">
        <v>101</v>
      </c>
      <c r="E94" s="182">
        <v>72</v>
      </c>
      <c r="F94" s="182">
        <v>16</v>
      </c>
      <c r="G94" s="182">
        <v>2</v>
      </c>
      <c r="H94" s="182">
        <v>6</v>
      </c>
      <c r="I94" s="182">
        <v>1</v>
      </c>
      <c r="J94" s="182">
        <v>3</v>
      </c>
      <c r="K94" s="182">
        <v>1</v>
      </c>
      <c r="L94" s="182">
        <v>101</v>
      </c>
      <c r="M94" s="182">
        <v>64</v>
      </c>
      <c r="N94" s="182">
        <v>13</v>
      </c>
      <c r="O94" s="182">
        <v>15</v>
      </c>
      <c r="P94" s="182">
        <v>2</v>
      </c>
      <c r="Q94" s="182">
        <v>5</v>
      </c>
      <c r="R94" s="182">
        <v>2</v>
      </c>
      <c r="S94" s="182">
        <v>101</v>
      </c>
      <c r="T94" s="182">
        <v>101</v>
      </c>
      <c r="U94" s="182">
        <v>0</v>
      </c>
      <c r="V94" s="182">
        <v>0</v>
      </c>
      <c r="W94" s="182">
        <v>0</v>
      </c>
      <c r="X94" s="182">
        <v>0</v>
      </c>
      <c r="Y94" s="182">
        <v>0</v>
      </c>
      <c r="Z94" s="182">
        <v>101</v>
      </c>
      <c r="AA94" s="182">
        <v>2</v>
      </c>
      <c r="AB94" s="182">
        <v>3</v>
      </c>
      <c r="AC94" s="182">
        <v>25</v>
      </c>
      <c r="AD94" s="182">
        <v>44</v>
      </c>
      <c r="AE94" s="182">
        <v>27</v>
      </c>
      <c r="AF94" s="182">
        <v>0</v>
      </c>
      <c r="AG94" s="182">
        <v>90.482766071237648</v>
      </c>
      <c r="AH94" s="182">
        <v>101</v>
      </c>
      <c r="AI94" s="182">
        <v>23</v>
      </c>
      <c r="AJ94" s="182">
        <v>33</v>
      </c>
      <c r="AK94" s="182">
        <v>32</v>
      </c>
      <c r="AL94" s="182">
        <v>2</v>
      </c>
      <c r="AM94" s="182">
        <v>2</v>
      </c>
      <c r="AN94" s="182">
        <v>9</v>
      </c>
      <c r="AO94" s="182">
        <v>15.827119565217394</v>
      </c>
      <c r="AP94" s="182">
        <v>101</v>
      </c>
      <c r="AQ94" s="182">
        <v>5</v>
      </c>
      <c r="AR94" s="182">
        <v>18</v>
      </c>
      <c r="AS94" s="182">
        <v>16</v>
      </c>
      <c r="AT94" s="182">
        <v>2</v>
      </c>
      <c r="AU94" s="182">
        <v>3</v>
      </c>
      <c r="AV94" s="182">
        <v>1</v>
      </c>
      <c r="AW94" s="182">
        <v>4</v>
      </c>
      <c r="AX94" s="182">
        <v>1</v>
      </c>
      <c r="AY94" s="182">
        <v>4</v>
      </c>
      <c r="AZ94" s="182">
        <v>47</v>
      </c>
      <c r="BA94" s="182">
        <v>150160.16490299825</v>
      </c>
      <c r="BB94" s="182">
        <v>101</v>
      </c>
      <c r="BC94" s="182">
        <v>8</v>
      </c>
      <c r="BD94" s="182">
        <v>6</v>
      </c>
      <c r="BE94" s="182">
        <v>17</v>
      </c>
      <c r="BF94" s="182">
        <v>19</v>
      </c>
      <c r="BG94" s="182">
        <v>47</v>
      </c>
      <c r="BH94" s="182">
        <v>4</v>
      </c>
      <c r="BI94" s="182">
        <v>89.64119757382214</v>
      </c>
      <c r="BJ94" s="182">
        <v>3101</v>
      </c>
      <c r="BK94" s="182">
        <v>117</v>
      </c>
      <c r="BL94" s="182">
        <v>77</v>
      </c>
      <c r="BM94" s="182">
        <v>79</v>
      </c>
      <c r="BN94" s="182">
        <v>432</v>
      </c>
      <c r="BO94" s="182">
        <v>609</v>
      </c>
      <c r="BP94" s="182">
        <v>600</v>
      </c>
      <c r="BQ94" s="182">
        <v>624</v>
      </c>
      <c r="BR94" s="182">
        <v>461</v>
      </c>
      <c r="BS94" s="182">
        <v>102</v>
      </c>
      <c r="BT94" s="182"/>
      <c r="BU94" s="182">
        <v>101</v>
      </c>
      <c r="BV94" s="182">
        <v>19</v>
      </c>
      <c r="BW94" s="182">
        <v>17</v>
      </c>
      <c r="BX94" s="182">
        <v>22</v>
      </c>
      <c r="BY94" s="182">
        <v>28</v>
      </c>
      <c r="BZ94" s="182">
        <v>5</v>
      </c>
      <c r="CA94" s="182">
        <v>10</v>
      </c>
      <c r="CB94" s="182">
        <v>34.774007903029215</v>
      </c>
      <c r="CC94" s="182">
        <v>2728</v>
      </c>
      <c r="CD94" s="182">
        <v>2327</v>
      </c>
      <c r="CE94" s="182">
        <v>111</v>
      </c>
      <c r="CF94" s="182">
        <v>101</v>
      </c>
      <c r="CG94" s="182">
        <v>189</v>
      </c>
      <c r="CH94" s="182">
        <v>2087</v>
      </c>
      <c r="CI94" s="182">
        <v>596</v>
      </c>
      <c r="CJ94" s="182">
        <v>169</v>
      </c>
      <c r="CK94" s="182">
        <v>80</v>
      </c>
      <c r="CL94" s="182">
        <v>36</v>
      </c>
      <c r="CM94" s="182">
        <v>1206</v>
      </c>
      <c r="CN94" s="125">
        <v>101</v>
      </c>
      <c r="CO94" s="125">
        <v>1</v>
      </c>
      <c r="CP94" s="125">
        <v>5</v>
      </c>
      <c r="CQ94" s="125">
        <v>28</v>
      </c>
      <c r="CR94" s="125">
        <v>11</v>
      </c>
      <c r="CS94" s="125">
        <v>4</v>
      </c>
      <c r="CT94" s="125">
        <v>2</v>
      </c>
      <c r="CU94" s="125">
        <v>3</v>
      </c>
      <c r="CV94" s="125">
        <v>2</v>
      </c>
      <c r="CW94" s="125">
        <v>5</v>
      </c>
      <c r="CX94" s="125">
        <v>1</v>
      </c>
      <c r="CY94" s="125">
        <v>39</v>
      </c>
      <c r="CZ94" s="125">
        <v>63813.310291858681</v>
      </c>
      <c r="DE94" s="125">
        <f t="shared" si="0"/>
        <v>101</v>
      </c>
      <c r="DF94" s="125">
        <v>34</v>
      </c>
      <c r="DG94" s="125">
        <v>67</v>
      </c>
    </row>
    <row r="95" spans="1:115" ht="15" customHeight="1" x14ac:dyDescent="0.15">
      <c r="A95" s="139"/>
      <c r="B95" s="179"/>
      <c r="C95" s="159" t="s">
        <v>81</v>
      </c>
      <c r="D95" s="182">
        <v>910</v>
      </c>
      <c r="E95" s="182">
        <v>461</v>
      </c>
      <c r="F95" s="182">
        <v>222</v>
      </c>
      <c r="G95" s="182">
        <v>66</v>
      </c>
      <c r="H95" s="182">
        <v>76</v>
      </c>
      <c r="I95" s="182">
        <v>9</v>
      </c>
      <c r="J95" s="182">
        <v>33</v>
      </c>
      <c r="K95" s="182">
        <v>43</v>
      </c>
      <c r="L95" s="182">
        <v>910</v>
      </c>
      <c r="M95" s="182">
        <v>580</v>
      </c>
      <c r="N95" s="182">
        <v>54</v>
      </c>
      <c r="O95" s="182">
        <v>121</v>
      </c>
      <c r="P95" s="182">
        <v>56</v>
      </c>
      <c r="Q95" s="182">
        <v>69</v>
      </c>
      <c r="R95" s="182">
        <v>30</v>
      </c>
      <c r="S95" s="182">
        <v>910</v>
      </c>
      <c r="T95" s="182">
        <v>910</v>
      </c>
      <c r="U95" s="182">
        <v>0</v>
      </c>
      <c r="V95" s="182">
        <v>0</v>
      </c>
      <c r="W95" s="182">
        <v>0</v>
      </c>
      <c r="X95" s="182">
        <v>0</v>
      </c>
      <c r="Y95" s="182">
        <v>0</v>
      </c>
      <c r="Z95" s="182">
        <v>910</v>
      </c>
      <c r="AA95" s="182">
        <v>16</v>
      </c>
      <c r="AB95" s="182">
        <v>28</v>
      </c>
      <c r="AC95" s="182">
        <v>179</v>
      </c>
      <c r="AD95" s="182">
        <v>229</v>
      </c>
      <c r="AE95" s="182">
        <v>436</v>
      </c>
      <c r="AF95" s="182">
        <v>22</v>
      </c>
      <c r="AG95" s="182">
        <v>92.546382557384476</v>
      </c>
      <c r="AH95" s="182">
        <v>910</v>
      </c>
      <c r="AI95" s="182">
        <v>227</v>
      </c>
      <c r="AJ95" s="182">
        <v>364</v>
      </c>
      <c r="AK95" s="182">
        <v>116</v>
      </c>
      <c r="AL95" s="182">
        <v>27</v>
      </c>
      <c r="AM95" s="182">
        <v>29</v>
      </c>
      <c r="AN95" s="182">
        <v>147</v>
      </c>
      <c r="AO95" s="182">
        <v>15.628091743119283</v>
      </c>
      <c r="AP95" s="182">
        <v>910</v>
      </c>
      <c r="AQ95" s="182">
        <v>306</v>
      </c>
      <c r="AR95" s="182">
        <v>146</v>
      </c>
      <c r="AS95" s="182">
        <v>67</v>
      </c>
      <c r="AT95" s="182">
        <v>30</v>
      </c>
      <c r="AU95" s="182">
        <v>11</v>
      </c>
      <c r="AV95" s="182">
        <v>5</v>
      </c>
      <c r="AW95" s="182">
        <v>11</v>
      </c>
      <c r="AX95" s="182">
        <v>4</v>
      </c>
      <c r="AY95" s="182">
        <v>5</v>
      </c>
      <c r="AZ95" s="182">
        <v>325</v>
      </c>
      <c r="BA95" s="182">
        <v>106432.33271141099</v>
      </c>
      <c r="BB95" s="182">
        <v>910</v>
      </c>
      <c r="BC95" s="182">
        <v>54</v>
      </c>
      <c r="BD95" s="182">
        <v>58</v>
      </c>
      <c r="BE95" s="182">
        <v>159</v>
      </c>
      <c r="BF95" s="182">
        <v>138</v>
      </c>
      <c r="BG95" s="182">
        <v>484</v>
      </c>
      <c r="BH95" s="182">
        <v>17</v>
      </c>
      <c r="BI95" s="182">
        <v>91.383087283213229</v>
      </c>
      <c r="BJ95" s="182">
        <v>21555</v>
      </c>
      <c r="BK95" s="182">
        <v>970</v>
      </c>
      <c r="BL95" s="182">
        <v>602</v>
      </c>
      <c r="BM95" s="182">
        <v>804</v>
      </c>
      <c r="BN95" s="182">
        <v>4136</v>
      </c>
      <c r="BO95" s="182">
        <v>4566</v>
      </c>
      <c r="BP95" s="182">
        <v>4181</v>
      </c>
      <c r="BQ95" s="182">
        <v>3644</v>
      </c>
      <c r="BR95" s="182">
        <v>2409</v>
      </c>
      <c r="BS95" s="182">
        <v>243</v>
      </c>
      <c r="BT95" s="182"/>
      <c r="BU95" s="182">
        <v>910</v>
      </c>
      <c r="BV95" s="182">
        <v>299</v>
      </c>
      <c r="BW95" s="182">
        <v>227</v>
      </c>
      <c r="BX95" s="182">
        <v>191</v>
      </c>
      <c r="BY95" s="182">
        <v>67</v>
      </c>
      <c r="BZ95" s="182">
        <v>14</v>
      </c>
      <c r="CA95" s="182">
        <v>112</v>
      </c>
      <c r="CB95" s="182">
        <v>17.218673259296068</v>
      </c>
      <c r="CC95" s="182">
        <v>18921</v>
      </c>
      <c r="CD95" s="182">
        <v>16953</v>
      </c>
      <c r="CE95" s="182">
        <v>852</v>
      </c>
      <c r="CF95" s="182">
        <v>481</v>
      </c>
      <c r="CG95" s="182">
        <v>635</v>
      </c>
      <c r="CH95" s="182">
        <v>15061</v>
      </c>
      <c r="CI95" s="182">
        <v>2433</v>
      </c>
      <c r="CJ95" s="182">
        <v>600</v>
      </c>
      <c r="CK95" s="182">
        <v>448</v>
      </c>
      <c r="CL95" s="182">
        <v>555</v>
      </c>
      <c r="CM95" s="182">
        <v>11025</v>
      </c>
      <c r="CN95" s="125">
        <v>910</v>
      </c>
      <c r="CO95" s="125">
        <v>172</v>
      </c>
      <c r="CP95" s="125">
        <v>251</v>
      </c>
      <c r="CQ95" s="125">
        <v>117</v>
      </c>
      <c r="CR95" s="125">
        <v>60</v>
      </c>
      <c r="CS95" s="125">
        <v>22</v>
      </c>
      <c r="CT95" s="125">
        <v>12</v>
      </c>
      <c r="CU95" s="125">
        <v>10</v>
      </c>
      <c r="CV95" s="125">
        <v>11</v>
      </c>
      <c r="CW95" s="125">
        <v>2</v>
      </c>
      <c r="CX95" s="125">
        <v>2</v>
      </c>
      <c r="CY95" s="125">
        <v>251</v>
      </c>
      <c r="CZ95" s="125">
        <v>39526.732039382696</v>
      </c>
      <c r="DE95" s="125">
        <f t="shared" si="0"/>
        <v>910</v>
      </c>
      <c r="DF95" s="125">
        <v>265</v>
      </c>
      <c r="DG95" s="125">
        <v>645</v>
      </c>
    </row>
    <row r="96" spans="1:115" ht="15" customHeight="1" x14ac:dyDescent="0.15">
      <c r="A96" s="139"/>
      <c r="B96" s="180"/>
      <c r="C96" s="169" t="s">
        <v>242</v>
      </c>
      <c r="D96" s="182">
        <v>392</v>
      </c>
      <c r="E96" s="182">
        <v>268</v>
      </c>
      <c r="F96" s="182">
        <v>61</v>
      </c>
      <c r="G96" s="182">
        <v>14</v>
      </c>
      <c r="H96" s="182">
        <v>24</v>
      </c>
      <c r="I96" s="182">
        <v>4</v>
      </c>
      <c r="J96" s="182">
        <v>13</v>
      </c>
      <c r="K96" s="182">
        <v>8</v>
      </c>
      <c r="L96" s="182">
        <v>392</v>
      </c>
      <c r="M96" s="182">
        <v>243</v>
      </c>
      <c r="N96" s="182">
        <v>34</v>
      </c>
      <c r="O96" s="182">
        <v>59</v>
      </c>
      <c r="P96" s="182">
        <v>21</v>
      </c>
      <c r="Q96" s="182">
        <v>25</v>
      </c>
      <c r="R96" s="182">
        <v>10</v>
      </c>
      <c r="S96" s="182">
        <v>392</v>
      </c>
      <c r="T96" s="182">
        <v>392</v>
      </c>
      <c r="U96" s="182">
        <v>0</v>
      </c>
      <c r="V96" s="182">
        <v>0</v>
      </c>
      <c r="W96" s="182">
        <v>0</v>
      </c>
      <c r="X96" s="182">
        <v>0</v>
      </c>
      <c r="Y96" s="182">
        <v>0</v>
      </c>
      <c r="Z96" s="182">
        <v>392</v>
      </c>
      <c r="AA96" s="182">
        <v>6</v>
      </c>
      <c r="AB96" s="182">
        <v>16</v>
      </c>
      <c r="AC96" s="182">
        <v>85</v>
      </c>
      <c r="AD96" s="182">
        <v>131</v>
      </c>
      <c r="AE96" s="182">
        <v>151</v>
      </c>
      <c r="AF96" s="182">
        <v>3</v>
      </c>
      <c r="AG96" s="182">
        <v>91.616344118027641</v>
      </c>
      <c r="AH96" s="182">
        <v>392</v>
      </c>
      <c r="AI96" s="182">
        <v>74</v>
      </c>
      <c r="AJ96" s="182">
        <v>138</v>
      </c>
      <c r="AK96" s="182">
        <v>114</v>
      </c>
      <c r="AL96" s="182">
        <v>8</v>
      </c>
      <c r="AM96" s="182">
        <v>11</v>
      </c>
      <c r="AN96" s="182">
        <v>47</v>
      </c>
      <c r="AO96" s="182">
        <v>16.428733333333334</v>
      </c>
      <c r="AP96" s="182">
        <v>392</v>
      </c>
      <c r="AQ96" s="182">
        <v>24</v>
      </c>
      <c r="AR96" s="182">
        <v>46</v>
      </c>
      <c r="AS96" s="182">
        <v>53</v>
      </c>
      <c r="AT96" s="182">
        <v>20</v>
      </c>
      <c r="AU96" s="182">
        <v>17</v>
      </c>
      <c r="AV96" s="182">
        <v>15</v>
      </c>
      <c r="AW96" s="182">
        <v>19</v>
      </c>
      <c r="AX96" s="182">
        <v>7</v>
      </c>
      <c r="AY96" s="182">
        <v>21</v>
      </c>
      <c r="AZ96" s="182">
        <v>170</v>
      </c>
      <c r="BA96" s="182">
        <v>167847.649335639</v>
      </c>
      <c r="BB96" s="182">
        <v>392</v>
      </c>
      <c r="BC96" s="182">
        <v>33</v>
      </c>
      <c r="BD96" s="182">
        <v>23</v>
      </c>
      <c r="BE96" s="182">
        <v>62</v>
      </c>
      <c r="BF96" s="182">
        <v>67</v>
      </c>
      <c r="BG96" s="182">
        <v>199</v>
      </c>
      <c r="BH96" s="182">
        <v>8</v>
      </c>
      <c r="BI96" s="182">
        <v>90.50956843603069</v>
      </c>
      <c r="BJ96" s="182">
        <v>11279</v>
      </c>
      <c r="BK96" s="182">
        <v>734</v>
      </c>
      <c r="BL96" s="182">
        <v>279</v>
      </c>
      <c r="BM96" s="182">
        <v>337</v>
      </c>
      <c r="BN96" s="182">
        <v>1599</v>
      </c>
      <c r="BO96" s="182">
        <v>2153</v>
      </c>
      <c r="BP96" s="182">
        <v>2111</v>
      </c>
      <c r="BQ96" s="182">
        <v>2152</v>
      </c>
      <c r="BR96" s="182">
        <v>1737</v>
      </c>
      <c r="BS96" s="182">
        <v>177</v>
      </c>
      <c r="BT96" s="182"/>
      <c r="BU96" s="182">
        <v>392</v>
      </c>
      <c r="BV96" s="182">
        <v>122</v>
      </c>
      <c r="BW96" s="182">
        <v>65</v>
      </c>
      <c r="BX96" s="182">
        <v>69</v>
      </c>
      <c r="BY96" s="182">
        <v>48</v>
      </c>
      <c r="BZ96" s="182">
        <v>22</v>
      </c>
      <c r="CA96" s="182">
        <v>66</v>
      </c>
      <c r="CB96" s="182">
        <v>24.566287643945188</v>
      </c>
      <c r="CC96" s="182">
        <v>8576</v>
      </c>
      <c r="CD96" s="182">
        <v>7248</v>
      </c>
      <c r="CE96" s="182">
        <v>484</v>
      </c>
      <c r="CF96" s="182">
        <v>456</v>
      </c>
      <c r="CG96" s="182">
        <v>388</v>
      </c>
      <c r="CH96" s="182">
        <v>8415</v>
      </c>
      <c r="CI96" s="182">
        <v>1481</v>
      </c>
      <c r="CJ96" s="182">
        <v>327</v>
      </c>
      <c r="CK96" s="182">
        <v>218</v>
      </c>
      <c r="CL96" s="182">
        <v>299</v>
      </c>
      <c r="CM96" s="182">
        <v>6090</v>
      </c>
      <c r="CN96" s="125">
        <v>392</v>
      </c>
      <c r="CO96" s="125">
        <v>10</v>
      </c>
      <c r="CP96" s="125">
        <v>31</v>
      </c>
      <c r="CQ96" s="125">
        <v>58</v>
      </c>
      <c r="CR96" s="125">
        <v>44</v>
      </c>
      <c r="CS96" s="125">
        <v>21</v>
      </c>
      <c r="CT96" s="125">
        <v>13</v>
      </c>
      <c r="CU96" s="125">
        <v>21</v>
      </c>
      <c r="CV96" s="125">
        <v>18</v>
      </c>
      <c r="CW96" s="125">
        <v>14</v>
      </c>
      <c r="CX96" s="125">
        <v>16</v>
      </c>
      <c r="CY96" s="125">
        <v>146</v>
      </c>
      <c r="CZ96" s="125">
        <v>77906.516880129522</v>
      </c>
      <c r="DE96" s="125">
        <f>DE92+DE93+DE94</f>
        <v>392</v>
      </c>
      <c r="DF96" s="125">
        <f t="shared" ref="DF96:DG96" si="4">DF92+DF93+DF94</f>
        <v>170</v>
      </c>
      <c r="DG96" s="125">
        <f t="shared" si="4"/>
        <v>222</v>
      </c>
    </row>
    <row r="97" spans="1:115" ht="15" customHeight="1" x14ac:dyDescent="0.15">
      <c r="A97" s="139"/>
      <c r="B97" s="291" t="s">
        <v>165</v>
      </c>
      <c r="C97" s="141" t="s">
        <v>245</v>
      </c>
      <c r="D97" s="125">
        <v>195</v>
      </c>
      <c r="E97" s="125">
        <v>155</v>
      </c>
      <c r="F97" s="125">
        <v>8</v>
      </c>
      <c r="G97" s="125">
        <v>12</v>
      </c>
      <c r="H97" s="125">
        <v>16</v>
      </c>
      <c r="I97" s="125">
        <v>2</v>
      </c>
      <c r="J97" s="125">
        <v>1</v>
      </c>
      <c r="K97" s="125">
        <v>1</v>
      </c>
      <c r="L97" s="125">
        <v>195</v>
      </c>
      <c r="M97" s="125">
        <v>133</v>
      </c>
      <c r="N97" s="125">
        <v>25</v>
      </c>
      <c r="O97" s="125">
        <v>19</v>
      </c>
      <c r="P97" s="125">
        <v>9</v>
      </c>
      <c r="Q97" s="125">
        <v>6</v>
      </c>
      <c r="R97" s="125">
        <v>3</v>
      </c>
      <c r="S97" s="125">
        <v>195</v>
      </c>
      <c r="T97" s="125">
        <v>195</v>
      </c>
      <c r="U97" s="125">
        <v>0</v>
      </c>
      <c r="V97" s="125">
        <v>0</v>
      </c>
      <c r="W97" s="125">
        <v>0</v>
      </c>
      <c r="X97" s="125">
        <v>0</v>
      </c>
      <c r="Y97" s="125">
        <v>0</v>
      </c>
      <c r="Z97" s="125">
        <v>195</v>
      </c>
      <c r="AA97" s="125">
        <v>7</v>
      </c>
      <c r="AB97" s="125">
        <v>12</v>
      </c>
      <c r="AC97" s="125">
        <v>43</v>
      </c>
      <c r="AD97" s="125">
        <v>74</v>
      </c>
      <c r="AE97" s="125">
        <v>58</v>
      </c>
      <c r="AF97" s="125">
        <v>1</v>
      </c>
      <c r="AG97" s="125">
        <v>89.453551328869452</v>
      </c>
      <c r="AH97" s="125">
        <v>195</v>
      </c>
      <c r="AI97" s="125">
        <v>0</v>
      </c>
      <c r="AJ97" s="125">
        <v>0</v>
      </c>
      <c r="AK97" s="125">
        <v>113</v>
      </c>
      <c r="AL97" s="125">
        <v>29</v>
      </c>
      <c r="AM97" s="125">
        <v>16</v>
      </c>
      <c r="AN97" s="125">
        <v>37</v>
      </c>
      <c r="AO97" s="125">
        <v>22.046518987341763</v>
      </c>
      <c r="AP97" s="125">
        <v>195</v>
      </c>
      <c r="AQ97" s="125">
        <v>2</v>
      </c>
      <c r="AR97" s="125">
        <v>6</v>
      </c>
      <c r="AS97" s="125">
        <v>22</v>
      </c>
      <c r="AT97" s="125">
        <v>15</v>
      </c>
      <c r="AU97" s="125">
        <v>23</v>
      </c>
      <c r="AV97" s="125">
        <v>15</v>
      </c>
      <c r="AW97" s="125">
        <v>8</v>
      </c>
      <c r="AX97" s="125">
        <v>4</v>
      </c>
      <c r="AY97" s="125">
        <v>2</v>
      </c>
      <c r="AZ97" s="125">
        <v>98</v>
      </c>
      <c r="BA97" s="125">
        <v>168889.07216494845</v>
      </c>
      <c r="BB97" s="125">
        <v>195</v>
      </c>
      <c r="BC97" s="125">
        <v>20</v>
      </c>
      <c r="BD97" s="125">
        <v>17</v>
      </c>
      <c r="BE97" s="125">
        <v>45</v>
      </c>
      <c r="BF97" s="125">
        <v>24</v>
      </c>
      <c r="BG97" s="125">
        <v>82</v>
      </c>
      <c r="BH97" s="125">
        <v>7</v>
      </c>
      <c r="BI97" s="125">
        <v>87.533187688865524</v>
      </c>
      <c r="BJ97" s="125">
        <v>6846</v>
      </c>
      <c r="BK97" s="125">
        <v>1076</v>
      </c>
      <c r="BL97" s="125">
        <v>544</v>
      </c>
      <c r="BM97" s="125">
        <v>546</v>
      </c>
      <c r="BN97" s="125">
        <v>1461</v>
      </c>
      <c r="BO97" s="125">
        <v>1282</v>
      </c>
      <c r="BP97" s="125">
        <v>854</v>
      </c>
      <c r="BQ97" s="125">
        <v>617</v>
      </c>
      <c r="BR97" s="125">
        <v>406</v>
      </c>
      <c r="BS97" s="125">
        <v>60</v>
      </c>
      <c r="BU97" s="125">
        <v>195</v>
      </c>
      <c r="BV97" s="125">
        <v>91</v>
      </c>
      <c r="BW97" s="125">
        <v>22</v>
      </c>
      <c r="BX97" s="125">
        <v>17</v>
      </c>
      <c r="BY97" s="125">
        <v>11</v>
      </c>
      <c r="BZ97" s="125">
        <v>5</v>
      </c>
      <c r="CA97" s="125">
        <v>49</v>
      </c>
      <c r="CB97" s="125">
        <v>12.897843592537214</v>
      </c>
      <c r="CC97" s="125">
        <v>4616</v>
      </c>
      <c r="CD97" s="125">
        <v>3209</v>
      </c>
      <c r="CE97" s="125">
        <v>340</v>
      </c>
      <c r="CF97" s="125">
        <v>247</v>
      </c>
      <c r="CG97" s="125">
        <v>820</v>
      </c>
      <c r="CH97" s="125">
        <v>5967</v>
      </c>
      <c r="CI97" s="125">
        <v>507</v>
      </c>
      <c r="CJ97" s="125">
        <v>52</v>
      </c>
      <c r="CK97" s="125">
        <v>75</v>
      </c>
      <c r="CL97" s="125">
        <v>278</v>
      </c>
      <c r="CM97" s="125">
        <v>5055</v>
      </c>
      <c r="CN97" s="125">
        <v>195</v>
      </c>
      <c r="CO97" s="125">
        <v>2</v>
      </c>
      <c r="CP97" s="125">
        <v>1</v>
      </c>
      <c r="CQ97" s="125">
        <v>12</v>
      </c>
      <c r="CR97" s="125">
        <v>25</v>
      </c>
      <c r="CS97" s="125">
        <v>18</v>
      </c>
      <c r="CT97" s="125">
        <v>21</v>
      </c>
      <c r="CU97" s="125">
        <v>24</v>
      </c>
      <c r="CV97" s="125">
        <v>6</v>
      </c>
      <c r="CW97" s="125">
        <v>1</v>
      </c>
      <c r="CX97" s="125">
        <v>2</v>
      </c>
      <c r="CY97" s="125">
        <v>83</v>
      </c>
      <c r="CZ97" s="125">
        <v>73232.65178571429</v>
      </c>
      <c r="DA97" s="182"/>
      <c r="DB97" s="182"/>
      <c r="DC97" s="182"/>
      <c r="DD97" s="182"/>
      <c r="DE97" s="125">
        <f t="shared" si="0"/>
        <v>195</v>
      </c>
      <c r="DF97" s="125">
        <v>42</v>
      </c>
      <c r="DG97" s="125">
        <v>153</v>
      </c>
    </row>
    <row r="98" spans="1:115" ht="15" customHeight="1" x14ac:dyDescent="0.15">
      <c r="A98" s="139"/>
      <c r="B98" s="292"/>
      <c r="C98" s="150" t="s">
        <v>244</v>
      </c>
      <c r="D98" s="125">
        <v>82</v>
      </c>
      <c r="E98" s="125">
        <v>58</v>
      </c>
      <c r="F98" s="125">
        <v>10</v>
      </c>
      <c r="G98" s="125">
        <v>7</v>
      </c>
      <c r="H98" s="125">
        <v>4</v>
      </c>
      <c r="I98" s="125">
        <v>0</v>
      </c>
      <c r="J98" s="125">
        <v>2</v>
      </c>
      <c r="K98" s="125">
        <v>1</v>
      </c>
      <c r="L98" s="125">
        <v>82</v>
      </c>
      <c r="M98" s="125">
        <v>47</v>
      </c>
      <c r="N98" s="125">
        <v>11</v>
      </c>
      <c r="O98" s="125">
        <v>12</v>
      </c>
      <c r="P98" s="125">
        <v>3</v>
      </c>
      <c r="Q98" s="125">
        <v>8</v>
      </c>
      <c r="R98" s="125">
        <v>1</v>
      </c>
      <c r="S98" s="125">
        <v>82</v>
      </c>
      <c r="T98" s="125">
        <v>82</v>
      </c>
      <c r="U98" s="125">
        <v>0</v>
      </c>
      <c r="V98" s="125">
        <v>0</v>
      </c>
      <c r="W98" s="125">
        <v>0</v>
      </c>
      <c r="X98" s="125">
        <v>0</v>
      </c>
      <c r="Y98" s="125">
        <v>0</v>
      </c>
      <c r="Z98" s="125">
        <v>82</v>
      </c>
      <c r="AA98" s="125">
        <v>1</v>
      </c>
      <c r="AB98" s="125">
        <v>2</v>
      </c>
      <c r="AC98" s="125">
        <v>12</v>
      </c>
      <c r="AD98" s="125">
        <v>27</v>
      </c>
      <c r="AE98" s="125">
        <v>36</v>
      </c>
      <c r="AF98" s="125">
        <v>4</v>
      </c>
      <c r="AG98" s="125">
        <v>93.959118056522087</v>
      </c>
      <c r="AH98" s="125">
        <v>82</v>
      </c>
      <c r="AI98" s="125">
        <v>0</v>
      </c>
      <c r="AJ98" s="125">
        <v>0</v>
      </c>
      <c r="AK98" s="125">
        <v>64</v>
      </c>
      <c r="AL98" s="125">
        <v>2</v>
      </c>
      <c r="AM98" s="125">
        <v>6</v>
      </c>
      <c r="AN98" s="125">
        <v>10</v>
      </c>
      <c r="AO98" s="125">
        <v>20.555347222222217</v>
      </c>
      <c r="AP98" s="125">
        <v>82</v>
      </c>
      <c r="AQ98" s="125">
        <v>5</v>
      </c>
      <c r="AR98" s="125">
        <v>5</v>
      </c>
      <c r="AS98" s="125">
        <v>20</v>
      </c>
      <c r="AT98" s="125">
        <v>12</v>
      </c>
      <c r="AU98" s="125">
        <v>3</v>
      </c>
      <c r="AV98" s="125">
        <v>2</v>
      </c>
      <c r="AW98" s="125">
        <v>2</v>
      </c>
      <c r="AX98" s="125">
        <v>0</v>
      </c>
      <c r="AY98" s="125">
        <v>0</v>
      </c>
      <c r="AZ98" s="125">
        <v>33</v>
      </c>
      <c r="BA98" s="125">
        <v>135036.46938775509</v>
      </c>
      <c r="BB98" s="125">
        <v>82</v>
      </c>
      <c r="BC98" s="125">
        <v>3</v>
      </c>
      <c r="BD98" s="125">
        <v>3</v>
      </c>
      <c r="BE98" s="125">
        <v>13</v>
      </c>
      <c r="BF98" s="125">
        <v>12</v>
      </c>
      <c r="BG98" s="125">
        <v>47</v>
      </c>
      <c r="BH98" s="125">
        <v>4</v>
      </c>
      <c r="BI98" s="125">
        <v>92.627471714791469</v>
      </c>
      <c r="BJ98" s="125">
        <v>2457</v>
      </c>
      <c r="BK98" s="125">
        <v>236</v>
      </c>
      <c r="BL98" s="125">
        <v>138</v>
      </c>
      <c r="BM98" s="125">
        <v>176</v>
      </c>
      <c r="BN98" s="125">
        <v>532</v>
      </c>
      <c r="BO98" s="125">
        <v>525</v>
      </c>
      <c r="BP98" s="125">
        <v>349</v>
      </c>
      <c r="BQ98" s="125">
        <v>286</v>
      </c>
      <c r="BR98" s="125">
        <v>202</v>
      </c>
      <c r="BS98" s="125">
        <v>13</v>
      </c>
      <c r="BU98" s="125">
        <v>82</v>
      </c>
      <c r="BV98" s="125">
        <v>43</v>
      </c>
      <c r="BW98" s="125">
        <v>19</v>
      </c>
      <c r="BX98" s="125">
        <v>5</v>
      </c>
      <c r="BY98" s="125">
        <v>2</v>
      </c>
      <c r="BZ98" s="125">
        <v>1</v>
      </c>
      <c r="CA98" s="125">
        <v>12</v>
      </c>
      <c r="CB98" s="125">
        <v>7.3439628759778364</v>
      </c>
      <c r="CC98" s="125">
        <v>1860</v>
      </c>
      <c r="CD98" s="125">
        <v>1536</v>
      </c>
      <c r="CE98" s="125">
        <v>125</v>
      </c>
      <c r="CF98" s="125">
        <v>97</v>
      </c>
      <c r="CG98" s="125">
        <v>102</v>
      </c>
      <c r="CH98" s="125">
        <v>1692</v>
      </c>
      <c r="CI98" s="125">
        <v>210</v>
      </c>
      <c r="CJ98" s="125">
        <v>35</v>
      </c>
      <c r="CK98" s="125">
        <v>17</v>
      </c>
      <c r="CL98" s="125">
        <v>108</v>
      </c>
      <c r="CM98" s="125">
        <v>1322</v>
      </c>
      <c r="CN98" s="125">
        <v>82</v>
      </c>
      <c r="CO98" s="125">
        <v>1</v>
      </c>
      <c r="CP98" s="125">
        <v>9</v>
      </c>
      <c r="CQ98" s="125">
        <v>13</v>
      </c>
      <c r="CR98" s="125">
        <v>12</v>
      </c>
      <c r="CS98" s="125">
        <v>13</v>
      </c>
      <c r="CT98" s="125">
        <v>4</v>
      </c>
      <c r="CU98" s="125">
        <v>1</v>
      </c>
      <c r="CV98" s="125">
        <v>1</v>
      </c>
      <c r="CW98" s="125">
        <v>0</v>
      </c>
      <c r="CX98" s="125">
        <v>0</v>
      </c>
      <c r="CY98" s="125">
        <v>28</v>
      </c>
      <c r="CZ98" s="125">
        <v>52185.185185185182</v>
      </c>
      <c r="DA98" s="182"/>
      <c r="DB98" s="182"/>
      <c r="DC98" s="182"/>
      <c r="DD98" s="182"/>
      <c r="DE98" s="125">
        <f t="shared" si="0"/>
        <v>82</v>
      </c>
      <c r="DF98" s="125">
        <v>31</v>
      </c>
      <c r="DG98" s="125">
        <v>51</v>
      </c>
    </row>
    <row r="99" spans="1:115" ht="15" customHeight="1" x14ac:dyDescent="0.15">
      <c r="A99" s="139"/>
      <c r="B99" s="292"/>
      <c r="C99" s="150" t="s">
        <v>243</v>
      </c>
      <c r="D99" s="125">
        <v>155</v>
      </c>
      <c r="E99" s="125">
        <v>98</v>
      </c>
      <c r="F99" s="125">
        <v>16</v>
      </c>
      <c r="G99" s="125">
        <v>18</v>
      </c>
      <c r="H99" s="125">
        <v>16</v>
      </c>
      <c r="I99" s="125">
        <v>3</v>
      </c>
      <c r="J99" s="125">
        <v>2</v>
      </c>
      <c r="K99" s="125">
        <v>2</v>
      </c>
      <c r="L99" s="125">
        <v>155</v>
      </c>
      <c r="M99" s="125">
        <v>97</v>
      </c>
      <c r="N99" s="125">
        <v>11</v>
      </c>
      <c r="O99" s="125">
        <v>27</v>
      </c>
      <c r="P99" s="125">
        <v>12</v>
      </c>
      <c r="Q99" s="125">
        <v>7</v>
      </c>
      <c r="R99" s="125">
        <v>1</v>
      </c>
      <c r="S99" s="125">
        <v>155</v>
      </c>
      <c r="T99" s="125">
        <v>155</v>
      </c>
      <c r="U99" s="125">
        <v>0</v>
      </c>
      <c r="V99" s="125">
        <v>0</v>
      </c>
      <c r="W99" s="125">
        <v>0</v>
      </c>
      <c r="X99" s="125">
        <v>0</v>
      </c>
      <c r="Y99" s="125">
        <v>0</v>
      </c>
      <c r="Z99" s="125">
        <v>155</v>
      </c>
      <c r="AA99" s="125">
        <v>5</v>
      </c>
      <c r="AB99" s="125">
        <v>6</v>
      </c>
      <c r="AC99" s="125">
        <v>36</v>
      </c>
      <c r="AD99" s="125">
        <v>52</v>
      </c>
      <c r="AE99" s="125">
        <v>50</v>
      </c>
      <c r="AF99" s="125">
        <v>6</v>
      </c>
      <c r="AG99" s="125">
        <v>90.054165550034995</v>
      </c>
      <c r="AH99" s="125">
        <v>155</v>
      </c>
      <c r="AI99" s="125">
        <v>0</v>
      </c>
      <c r="AJ99" s="125">
        <v>0</v>
      </c>
      <c r="AK99" s="125">
        <v>103</v>
      </c>
      <c r="AL99" s="125">
        <v>19</v>
      </c>
      <c r="AM99" s="125">
        <v>5</v>
      </c>
      <c r="AN99" s="125">
        <v>28</v>
      </c>
      <c r="AO99" s="125">
        <v>20.835590551181109</v>
      </c>
      <c r="AP99" s="125">
        <v>155</v>
      </c>
      <c r="AQ99" s="125">
        <v>1</v>
      </c>
      <c r="AR99" s="125">
        <v>12</v>
      </c>
      <c r="AS99" s="125">
        <v>20</v>
      </c>
      <c r="AT99" s="125">
        <v>15</v>
      </c>
      <c r="AU99" s="125">
        <v>11</v>
      </c>
      <c r="AV99" s="125">
        <v>2</v>
      </c>
      <c r="AW99" s="125">
        <v>8</v>
      </c>
      <c r="AX99" s="125">
        <v>1</v>
      </c>
      <c r="AY99" s="125">
        <v>0</v>
      </c>
      <c r="AZ99" s="125">
        <v>85</v>
      </c>
      <c r="BA99" s="125">
        <v>149296.88571428572</v>
      </c>
      <c r="BB99" s="125">
        <v>155</v>
      </c>
      <c r="BC99" s="125">
        <v>13</v>
      </c>
      <c r="BD99" s="125">
        <v>17</v>
      </c>
      <c r="BE99" s="125">
        <v>22</v>
      </c>
      <c r="BF99" s="125">
        <v>29</v>
      </c>
      <c r="BG99" s="125">
        <v>70</v>
      </c>
      <c r="BH99" s="125">
        <v>4</v>
      </c>
      <c r="BI99" s="125">
        <v>88.801184378452959</v>
      </c>
      <c r="BJ99" s="125">
        <v>5522</v>
      </c>
      <c r="BK99" s="125">
        <v>302</v>
      </c>
      <c r="BL99" s="125">
        <v>342</v>
      </c>
      <c r="BM99" s="125">
        <v>400</v>
      </c>
      <c r="BN99" s="125">
        <v>1039</v>
      </c>
      <c r="BO99" s="125">
        <v>1129</v>
      </c>
      <c r="BP99" s="125">
        <v>856</v>
      </c>
      <c r="BQ99" s="125">
        <v>826</v>
      </c>
      <c r="BR99" s="125">
        <v>552</v>
      </c>
      <c r="BS99" s="125">
        <v>76</v>
      </c>
      <c r="BU99" s="125">
        <v>155</v>
      </c>
      <c r="BV99" s="125">
        <v>56</v>
      </c>
      <c r="BW99" s="125">
        <v>23</v>
      </c>
      <c r="BX99" s="125">
        <v>20</v>
      </c>
      <c r="BY99" s="125">
        <v>10</v>
      </c>
      <c r="BZ99" s="125">
        <v>2</v>
      </c>
      <c r="CA99" s="125">
        <v>44</v>
      </c>
      <c r="CB99" s="125">
        <v>15.589014441557389</v>
      </c>
      <c r="CC99" s="125">
        <v>4407</v>
      </c>
      <c r="CD99" s="125">
        <v>3415</v>
      </c>
      <c r="CE99" s="125">
        <v>260</v>
      </c>
      <c r="CF99" s="125">
        <v>189</v>
      </c>
      <c r="CG99" s="125">
        <v>543</v>
      </c>
      <c r="CH99" s="125">
        <v>3840</v>
      </c>
      <c r="CI99" s="125">
        <v>403</v>
      </c>
      <c r="CJ99" s="125">
        <v>56</v>
      </c>
      <c r="CK99" s="125">
        <v>32</v>
      </c>
      <c r="CL99" s="125">
        <v>49</v>
      </c>
      <c r="CM99" s="125">
        <v>3300</v>
      </c>
      <c r="CN99" s="125">
        <v>155</v>
      </c>
      <c r="CO99" s="125">
        <v>1</v>
      </c>
      <c r="CP99" s="125">
        <v>1</v>
      </c>
      <c r="CQ99" s="125">
        <v>19</v>
      </c>
      <c r="CR99" s="125">
        <v>24</v>
      </c>
      <c r="CS99" s="125">
        <v>24</v>
      </c>
      <c r="CT99" s="125">
        <v>6</v>
      </c>
      <c r="CU99" s="125">
        <v>5</v>
      </c>
      <c r="CV99" s="125">
        <v>6</v>
      </c>
      <c r="CW99" s="125">
        <v>1</v>
      </c>
      <c r="CX99" s="125">
        <v>0</v>
      </c>
      <c r="CY99" s="125">
        <v>68</v>
      </c>
      <c r="CZ99" s="125">
        <v>61468.965517241377</v>
      </c>
      <c r="DA99" s="182"/>
      <c r="DB99" s="182"/>
      <c r="DC99" s="182"/>
      <c r="DD99" s="182"/>
      <c r="DE99" s="125">
        <f t="shared" si="0"/>
        <v>155</v>
      </c>
      <c r="DF99" s="125">
        <v>42</v>
      </c>
      <c r="DG99" s="125">
        <v>113</v>
      </c>
    </row>
    <row r="100" spans="1:115" ht="15" customHeight="1" x14ac:dyDescent="0.15">
      <c r="A100" s="139"/>
      <c r="B100" s="292"/>
      <c r="C100" s="159" t="s">
        <v>81</v>
      </c>
      <c r="D100" s="125">
        <v>579</v>
      </c>
      <c r="E100" s="125">
        <v>270</v>
      </c>
      <c r="F100" s="125">
        <v>81</v>
      </c>
      <c r="G100" s="125">
        <v>62</v>
      </c>
      <c r="H100" s="125">
        <v>114</v>
      </c>
      <c r="I100" s="125">
        <v>4</v>
      </c>
      <c r="J100" s="125">
        <v>29</v>
      </c>
      <c r="K100" s="125">
        <v>19</v>
      </c>
      <c r="L100" s="125">
        <v>579</v>
      </c>
      <c r="M100" s="125">
        <v>294</v>
      </c>
      <c r="N100" s="125">
        <v>40</v>
      </c>
      <c r="O100" s="125">
        <v>141</v>
      </c>
      <c r="P100" s="125">
        <v>44</v>
      </c>
      <c r="Q100" s="125">
        <v>47</v>
      </c>
      <c r="R100" s="125">
        <v>13</v>
      </c>
      <c r="S100" s="125">
        <v>579</v>
      </c>
      <c r="T100" s="125">
        <v>579</v>
      </c>
      <c r="U100" s="125">
        <v>0</v>
      </c>
      <c r="V100" s="125">
        <v>0</v>
      </c>
      <c r="W100" s="125">
        <v>0</v>
      </c>
      <c r="X100" s="125">
        <v>0</v>
      </c>
      <c r="Y100" s="125">
        <v>0</v>
      </c>
      <c r="Z100" s="125">
        <v>579</v>
      </c>
      <c r="AA100" s="125">
        <v>13</v>
      </c>
      <c r="AB100" s="125">
        <v>22</v>
      </c>
      <c r="AC100" s="125">
        <v>114</v>
      </c>
      <c r="AD100" s="125">
        <v>183</v>
      </c>
      <c r="AE100" s="125">
        <v>241</v>
      </c>
      <c r="AF100" s="125">
        <v>6</v>
      </c>
      <c r="AG100" s="125">
        <v>91.922730293989048</v>
      </c>
      <c r="AH100" s="125">
        <v>579</v>
      </c>
      <c r="AI100" s="125">
        <v>0</v>
      </c>
      <c r="AJ100" s="125">
        <v>0</v>
      </c>
      <c r="AK100" s="125">
        <v>424</v>
      </c>
      <c r="AL100" s="125">
        <v>59</v>
      </c>
      <c r="AM100" s="125">
        <v>41</v>
      </c>
      <c r="AN100" s="125">
        <v>55</v>
      </c>
      <c r="AO100" s="125">
        <v>21.308885496183191</v>
      </c>
      <c r="AP100" s="125">
        <v>579</v>
      </c>
      <c r="AQ100" s="125">
        <v>74</v>
      </c>
      <c r="AR100" s="125">
        <v>85</v>
      </c>
      <c r="AS100" s="125">
        <v>110</v>
      </c>
      <c r="AT100" s="125">
        <v>61</v>
      </c>
      <c r="AU100" s="125">
        <v>23</v>
      </c>
      <c r="AV100" s="125">
        <v>9</v>
      </c>
      <c r="AW100" s="125">
        <v>3</v>
      </c>
      <c r="AX100" s="125">
        <v>1</v>
      </c>
      <c r="AY100" s="125">
        <v>0</v>
      </c>
      <c r="AZ100" s="125">
        <v>213</v>
      </c>
      <c r="BA100" s="125">
        <v>125473.18761384336</v>
      </c>
      <c r="BB100" s="125">
        <v>579</v>
      </c>
      <c r="BC100" s="125">
        <v>47</v>
      </c>
      <c r="BD100" s="125">
        <v>35</v>
      </c>
      <c r="BE100" s="125">
        <v>107</v>
      </c>
      <c r="BF100" s="125">
        <v>90</v>
      </c>
      <c r="BG100" s="125">
        <v>283</v>
      </c>
      <c r="BH100" s="125">
        <v>17</v>
      </c>
      <c r="BI100" s="125">
        <v>89.878584315642158</v>
      </c>
      <c r="BJ100" s="125">
        <v>16313</v>
      </c>
      <c r="BK100" s="125">
        <v>1228</v>
      </c>
      <c r="BL100" s="125">
        <v>1137</v>
      </c>
      <c r="BM100" s="125">
        <v>1289</v>
      </c>
      <c r="BN100" s="125">
        <v>4070</v>
      </c>
      <c r="BO100" s="125">
        <v>3392</v>
      </c>
      <c r="BP100" s="125">
        <v>2221</v>
      </c>
      <c r="BQ100" s="125">
        <v>1698</v>
      </c>
      <c r="BR100" s="125">
        <v>1070</v>
      </c>
      <c r="BS100" s="125">
        <v>208</v>
      </c>
      <c r="BU100" s="125">
        <v>579</v>
      </c>
      <c r="BV100" s="125">
        <v>316</v>
      </c>
      <c r="BW100" s="125">
        <v>112</v>
      </c>
      <c r="BX100" s="125">
        <v>62</v>
      </c>
      <c r="BY100" s="125">
        <v>15</v>
      </c>
      <c r="BZ100" s="125">
        <v>1</v>
      </c>
      <c r="CA100" s="125">
        <v>73</v>
      </c>
      <c r="CB100" s="125">
        <v>7.9391662600191051</v>
      </c>
      <c r="CC100" s="125">
        <v>12064</v>
      </c>
      <c r="CD100" s="125">
        <v>9862</v>
      </c>
      <c r="CE100" s="125">
        <v>748</v>
      </c>
      <c r="CF100" s="125">
        <v>363</v>
      </c>
      <c r="CG100" s="125">
        <v>1091</v>
      </c>
      <c r="CH100" s="125">
        <v>12540</v>
      </c>
      <c r="CI100" s="125">
        <v>1451</v>
      </c>
      <c r="CJ100" s="125">
        <v>409</v>
      </c>
      <c r="CK100" s="125">
        <v>190</v>
      </c>
      <c r="CL100" s="125">
        <v>531</v>
      </c>
      <c r="CM100" s="125">
        <v>9959</v>
      </c>
      <c r="CN100" s="125">
        <v>579</v>
      </c>
      <c r="CO100" s="125">
        <v>26</v>
      </c>
      <c r="CP100" s="125">
        <v>80</v>
      </c>
      <c r="CQ100" s="125">
        <v>125</v>
      </c>
      <c r="CR100" s="125">
        <v>91</v>
      </c>
      <c r="CS100" s="125">
        <v>51</v>
      </c>
      <c r="CT100" s="125">
        <v>15</v>
      </c>
      <c r="CU100" s="125">
        <v>13</v>
      </c>
      <c r="CV100" s="125">
        <v>1</v>
      </c>
      <c r="CW100" s="125">
        <v>1</v>
      </c>
      <c r="CX100" s="125">
        <v>0</v>
      </c>
      <c r="CY100" s="125">
        <v>176</v>
      </c>
      <c r="CZ100" s="125">
        <v>47979.676592224976</v>
      </c>
      <c r="DA100" s="182"/>
      <c r="DB100" s="182"/>
      <c r="DC100" s="182"/>
      <c r="DD100" s="182"/>
      <c r="DE100" s="125">
        <f t="shared" si="0"/>
        <v>579</v>
      </c>
      <c r="DF100" s="125">
        <v>130</v>
      </c>
      <c r="DG100" s="125">
        <v>449</v>
      </c>
    </row>
    <row r="101" spans="1:115" ht="15" customHeight="1" x14ac:dyDescent="0.15">
      <c r="A101" s="181"/>
      <c r="B101" s="168"/>
      <c r="C101" s="169" t="s">
        <v>242</v>
      </c>
      <c r="D101" s="125">
        <v>432</v>
      </c>
      <c r="E101" s="125">
        <v>311</v>
      </c>
      <c r="F101" s="125">
        <v>34</v>
      </c>
      <c r="G101" s="125">
        <v>37</v>
      </c>
      <c r="H101" s="125">
        <v>36</v>
      </c>
      <c r="I101" s="125">
        <v>5</v>
      </c>
      <c r="J101" s="125">
        <v>5</v>
      </c>
      <c r="K101" s="125">
        <v>4</v>
      </c>
      <c r="L101" s="125">
        <v>432</v>
      </c>
      <c r="M101" s="125">
        <v>277</v>
      </c>
      <c r="N101" s="125">
        <v>47</v>
      </c>
      <c r="O101" s="125">
        <v>58</v>
      </c>
      <c r="P101" s="125">
        <v>24</v>
      </c>
      <c r="Q101" s="125">
        <v>21</v>
      </c>
      <c r="R101" s="125">
        <v>5</v>
      </c>
      <c r="S101" s="125">
        <v>432</v>
      </c>
      <c r="T101" s="125">
        <v>432</v>
      </c>
      <c r="U101" s="125">
        <v>0</v>
      </c>
      <c r="V101" s="125">
        <v>0</v>
      </c>
      <c r="W101" s="125">
        <v>0</v>
      </c>
      <c r="X101" s="125">
        <v>0</v>
      </c>
      <c r="Y101" s="125">
        <v>0</v>
      </c>
      <c r="Z101" s="125">
        <v>432</v>
      </c>
      <c r="AA101" s="125">
        <v>13</v>
      </c>
      <c r="AB101" s="125">
        <v>20</v>
      </c>
      <c r="AC101" s="125">
        <v>91</v>
      </c>
      <c r="AD101" s="125">
        <v>153</v>
      </c>
      <c r="AE101" s="125">
        <v>144</v>
      </c>
      <c r="AF101" s="125">
        <v>11</v>
      </c>
      <c r="AG101" s="125">
        <v>90.500880838870827</v>
      </c>
      <c r="AH101" s="125">
        <v>432</v>
      </c>
      <c r="AI101" s="125">
        <v>0</v>
      </c>
      <c r="AJ101" s="125">
        <v>0</v>
      </c>
      <c r="AK101" s="125">
        <v>280</v>
      </c>
      <c r="AL101" s="125">
        <v>50</v>
      </c>
      <c r="AM101" s="125">
        <v>27</v>
      </c>
      <c r="AN101" s="125">
        <v>75</v>
      </c>
      <c r="AO101" s="125">
        <v>21.315000000000008</v>
      </c>
      <c r="AP101" s="125">
        <v>432</v>
      </c>
      <c r="AQ101" s="125">
        <v>8</v>
      </c>
      <c r="AR101" s="125">
        <v>23</v>
      </c>
      <c r="AS101" s="125">
        <v>62</v>
      </c>
      <c r="AT101" s="125">
        <v>42</v>
      </c>
      <c r="AU101" s="125">
        <v>37</v>
      </c>
      <c r="AV101" s="125">
        <v>19</v>
      </c>
      <c r="AW101" s="125">
        <v>18</v>
      </c>
      <c r="AX101" s="125">
        <v>5</v>
      </c>
      <c r="AY101" s="125">
        <v>2</v>
      </c>
      <c r="AZ101" s="125">
        <v>216</v>
      </c>
      <c r="BA101" s="125">
        <v>154860.22685185185</v>
      </c>
      <c r="BB101" s="125">
        <v>432</v>
      </c>
      <c r="BC101" s="125">
        <v>36</v>
      </c>
      <c r="BD101" s="125">
        <v>37</v>
      </c>
      <c r="BE101" s="125">
        <v>80</v>
      </c>
      <c r="BF101" s="125">
        <v>65</v>
      </c>
      <c r="BG101" s="125">
        <v>199</v>
      </c>
      <c r="BH101" s="125">
        <v>15</v>
      </c>
      <c r="BI101" s="125">
        <v>88.945230024956501</v>
      </c>
      <c r="BJ101" s="125">
        <v>14825</v>
      </c>
      <c r="BK101" s="125">
        <v>1614</v>
      </c>
      <c r="BL101" s="125">
        <v>1024</v>
      </c>
      <c r="BM101" s="125">
        <v>1122</v>
      </c>
      <c r="BN101" s="125">
        <v>3032</v>
      </c>
      <c r="BO101" s="125">
        <v>2936</v>
      </c>
      <c r="BP101" s="125">
        <v>2059</v>
      </c>
      <c r="BQ101" s="125">
        <v>1729</v>
      </c>
      <c r="BR101" s="125">
        <v>1160</v>
      </c>
      <c r="BS101" s="125">
        <v>149</v>
      </c>
      <c r="BU101" s="125">
        <v>432</v>
      </c>
      <c r="BV101" s="125">
        <v>190</v>
      </c>
      <c r="BW101" s="125">
        <v>64</v>
      </c>
      <c r="BX101" s="125">
        <v>42</v>
      </c>
      <c r="BY101" s="125">
        <v>23</v>
      </c>
      <c r="BZ101" s="125">
        <v>8</v>
      </c>
      <c r="CA101" s="125">
        <v>105</v>
      </c>
      <c r="CB101" s="125">
        <v>12.622456173827985</v>
      </c>
      <c r="CC101" s="125">
        <v>10883</v>
      </c>
      <c r="CD101" s="125">
        <v>8160</v>
      </c>
      <c r="CE101" s="125">
        <v>725</v>
      </c>
      <c r="CF101" s="125">
        <v>533</v>
      </c>
      <c r="CG101" s="125">
        <v>1465</v>
      </c>
      <c r="CH101" s="125">
        <v>11499</v>
      </c>
      <c r="CI101" s="125">
        <v>1120</v>
      </c>
      <c r="CJ101" s="125">
        <v>143</v>
      </c>
      <c r="CK101" s="125">
        <v>124</v>
      </c>
      <c r="CL101" s="125">
        <v>435</v>
      </c>
      <c r="CM101" s="125">
        <v>9677</v>
      </c>
      <c r="CN101" s="125">
        <v>432</v>
      </c>
      <c r="CO101" s="125">
        <v>4</v>
      </c>
      <c r="CP101" s="125">
        <v>11</v>
      </c>
      <c r="CQ101" s="125">
        <v>44</v>
      </c>
      <c r="CR101" s="125">
        <v>61</v>
      </c>
      <c r="CS101" s="125">
        <v>55</v>
      </c>
      <c r="CT101" s="125">
        <v>31</v>
      </c>
      <c r="CU101" s="125">
        <v>30</v>
      </c>
      <c r="CV101" s="125">
        <v>13</v>
      </c>
      <c r="CW101" s="125">
        <v>2</v>
      </c>
      <c r="CX101" s="125">
        <v>2</v>
      </c>
      <c r="CY101" s="125">
        <v>179</v>
      </c>
      <c r="CZ101" s="125">
        <v>64695.086956521736</v>
      </c>
      <c r="DA101" s="182"/>
      <c r="DB101" s="182"/>
      <c r="DC101" s="182"/>
      <c r="DD101" s="182"/>
      <c r="DE101" s="125">
        <f>DE97+DE98+DE99</f>
        <v>432</v>
      </c>
      <c r="DF101" s="125">
        <f t="shared" ref="DF101:DG101" si="5">DF97+DF98+DF99</f>
        <v>115</v>
      </c>
      <c r="DG101" s="125">
        <f t="shared" si="5"/>
        <v>317</v>
      </c>
    </row>
    <row r="102" spans="1:115" ht="15" customHeight="1" x14ac:dyDescent="0.15">
      <c r="A102" s="21" t="s">
        <v>325</v>
      </c>
      <c r="B102" s="23" t="s">
        <v>17</v>
      </c>
      <c r="C102" s="19" t="s">
        <v>324</v>
      </c>
      <c r="AP102" s="34">
        <v>822</v>
      </c>
      <c r="AQ102" s="34">
        <v>28</v>
      </c>
      <c r="AR102" s="34">
        <v>47</v>
      </c>
      <c r="AS102" s="34">
        <v>53</v>
      </c>
      <c r="AT102" s="34">
        <v>55</v>
      </c>
      <c r="AU102" s="34">
        <v>42</v>
      </c>
      <c r="AV102" s="34">
        <v>31</v>
      </c>
      <c r="AW102" s="34">
        <v>50</v>
      </c>
      <c r="AX102" s="34">
        <v>55</v>
      </c>
      <c r="AY102" s="34">
        <v>119</v>
      </c>
      <c r="AZ102" s="34">
        <v>342</v>
      </c>
      <c r="BA102" s="34">
        <v>241690.81654650904</v>
      </c>
      <c r="CC102" s="34">
        <v>25107</v>
      </c>
      <c r="CD102" s="34">
        <v>19402</v>
      </c>
      <c r="CE102" s="34">
        <v>1962</v>
      </c>
      <c r="CF102" s="34">
        <v>2430</v>
      </c>
      <c r="CG102" s="34">
        <v>1313</v>
      </c>
      <c r="DA102" s="34">
        <v>327</v>
      </c>
      <c r="DB102" s="34">
        <v>54</v>
      </c>
      <c r="DC102" s="34">
        <v>198</v>
      </c>
      <c r="DD102" s="34">
        <v>75</v>
      </c>
      <c r="DE102" s="125">
        <f t="shared" si="0"/>
        <v>822</v>
      </c>
      <c r="DF102" s="125">
        <v>358</v>
      </c>
      <c r="DG102" s="125">
        <v>464</v>
      </c>
      <c r="DH102" s="125">
        <f>DI102+DJ102+DK102</f>
        <v>327</v>
      </c>
      <c r="DI102" s="125">
        <v>86</v>
      </c>
      <c r="DJ102" s="125">
        <v>124</v>
      </c>
      <c r="DK102" s="125">
        <v>117</v>
      </c>
    </row>
    <row r="103" spans="1:115" ht="15" customHeight="1" x14ac:dyDescent="0.15">
      <c r="A103" s="21"/>
      <c r="B103" s="20" t="s">
        <v>15</v>
      </c>
      <c r="C103" s="19" t="s">
        <v>323</v>
      </c>
      <c r="AP103" s="34">
        <v>167</v>
      </c>
      <c r="AQ103" s="34">
        <v>15</v>
      </c>
      <c r="AR103" s="34">
        <v>21</v>
      </c>
      <c r="AS103" s="34">
        <v>22</v>
      </c>
      <c r="AT103" s="34">
        <v>12</v>
      </c>
      <c r="AU103" s="34">
        <v>12</v>
      </c>
      <c r="AV103" s="34">
        <v>4</v>
      </c>
      <c r="AW103" s="34">
        <v>8</v>
      </c>
      <c r="AX103" s="34">
        <v>7</v>
      </c>
      <c r="AY103" s="34">
        <v>7</v>
      </c>
      <c r="AZ103" s="34">
        <v>59</v>
      </c>
      <c r="BA103" s="34">
        <v>162596.47713305897</v>
      </c>
      <c r="CC103" s="34">
        <v>4231</v>
      </c>
      <c r="CD103" s="34">
        <v>3305</v>
      </c>
      <c r="CE103" s="34">
        <v>315</v>
      </c>
      <c r="CF103" s="34">
        <v>274</v>
      </c>
      <c r="CG103" s="34">
        <v>337</v>
      </c>
      <c r="DA103" s="34">
        <v>46</v>
      </c>
      <c r="DB103" s="34">
        <v>8</v>
      </c>
      <c r="DC103" s="34">
        <v>26</v>
      </c>
      <c r="DD103" s="34">
        <v>12</v>
      </c>
      <c r="DE103" s="125">
        <f t="shared" si="0"/>
        <v>167</v>
      </c>
      <c r="DF103" s="125">
        <v>75</v>
      </c>
      <c r="DG103" s="125">
        <v>92</v>
      </c>
      <c r="DH103" s="125">
        <f t="shared" ref="DH103:DH111" si="6">DI103+DJ103+DK103</f>
        <v>46</v>
      </c>
      <c r="DI103" s="125">
        <v>15</v>
      </c>
      <c r="DJ103" s="125">
        <v>19</v>
      </c>
      <c r="DK103" s="125">
        <v>12</v>
      </c>
    </row>
    <row r="104" spans="1:115" ht="15" customHeight="1" x14ac:dyDescent="0.15">
      <c r="A104" s="21"/>
      <c r="B104" s="21"/>
      <c r="C104" s="19" t="s">
        <v>322</v>
      </c>
      <c r="AP104" s="34">
        <v>624</v>
      </c>
      <c r="AQ104" s="34">
        <v>106</v>
      </c>
      <c r="AR104" s="34">
        <v>83</v>
      </c>
      <c r="AS104" s="34">
        <v>96</v>
      </c>
      <c r="AT104" s="34">
        <v>54</v>
      </c>
      <c r="AU104" s="34">
        <v>22</v>
      </c>
      <c r="AV104" s="34">
        <v>11</v>
      </c>
      <c r="AW104" s="34">
        <v>23</v>
      </c>
      <c r="AX104" s="34">
        <v>7</v>
      </c>
      <c r="AY104" s="34">
        <v>7</v>
      </c>
      <c r="AZ104" s="34">
        <v>215</v>
      </c>
      <c r="BA104" s="34">
        <v>137684.60337526715</v>
      </c>
      <c r="CC104" s="34">
        <v>15263</v>
      </c>
      <c r="CD104" s="34">
        <v>12475</v>
      </c>
      <c r="CE104" s="34">
        <v>1079</v>
      </c>
      <c r="CF104" s="34">
        <v>662</v>
      </c>
      <c r="CG104" s="34">
        <v>1047</v>
      </c>
      <c r="DA104" s="34">
        <v>115</v>
      </c>
      <c r="DB104" s="34">
        <v>12</v>
      </c>
      <c r="DC104" s="34">
        <v>87</v>
      </c>
      <c r="DD104" s="34">
        <v>16</v>
      </c>
      <c r="DE104" s="125">
        <f t="shared" si="0"/>
        <v>624</v>
      </c>
      <c r="DF104" s="125">
        <v>233</v>
      </c>
      <c r="DG104" s="125">
        <v>391</v>
      </c>
      <c r="DH104" s="125">
        <f t="shared" si="6"/>
        <v>115</v>
      </c>
      <c r="DI104" s="125">
        <v>37</v>
      </c>
      <c r="DJ104" s="125">
        <v>30</v>
      </c>
      <c r="DK104" s="125">
        <v>48</v>
      </c>
    </row>
    <row r="105" spans="1:115" ht="15" customHeight="1" x14ac:dyDescent="0.15">
      <c r="A105" s="21"/>
      <c r="B105" s="104"/>
      <c r="C105" s="19" t="s">
        <v>321</v>
      </c>
      <c r="AP105" s="34">
        <v>1275</v>
      </c>
      <c r="AQ105" s="34">
        <v>222</v>
      </c>
      <c r="AR105" s="34">
        <v>148</v>
      </c>
      <c r="AS105" s="34">
        <v>135</v>
      </c>
      <c r="AT105" s="34">
        <v>81</v>
      </c>
      <c r="AU105" s="34">
        <v>46</v>
      </c>
      <c r="AV105" s="34">
        <v>28</v>
      </c>
      <c r="AW105" s="34">
        <v>31</v>
      </c>
      <c r="AX105" s="34">
        <v>37</v>
      </c>
      <c r="AY105" s="34">
        <v>56</v>
      </c>
      <c r="AZ105" s="34">
        <v>491</v>
      </c>
      <c r="BA105" s="34">
        <v>148204.89950649816</v>
      </c>
      <c r="CC105" s="34">
        <v>32268</v>
      </c>
      <c r="CD105" s="34">
        <v>27039</v>
      </c>
      <c r="CE105" s="34">
        <v>2183</v>
      </c>
      <c r="CF105" s="34">
        <v>1658</v>
      </c>
      <c r="CG105" s="34">
        <v>1388</v>
      </c>
      <c r="DA105" s="34">
        <v>279</v>
      </c>
      <c r="DB105" s="34">
        <v>29</v>
      </c>
      <c r="DC105" s="34">
        <v>207</v>
      </c>
      <c r="DD105" s="34">
        <v>43</v>
      </c>
      <c r="DE105" s="125">
        <f t="shared" si="0"/>
        <v>1275</v>
      </c>
      <c r="DF105" s="125">
        <v>437</v>
      </c>
      <c r="DG105" s="125">
        <v>838</v>
      </c>
      <c r="DH105" s="125">
        <f t="shared" si="6"/>
        <v>279</v>
      </c>
      <c r="DI105" s="125">
        <v>81</v>
      </c>
      <c r="DJ105" s="125">
        <v>82</v>
      </c>
      <c r="DK105" s="125">
        <v>116</v>
      </c>
    </row>
    <row r="106" spans="1:115" ht="15" customHeight="1" x14ac:dyDescent="0.15">
      <c r="A106" s="21"/>
      <c r="B106" s="22"/>
      <c r="C106" s="17" t="s">
        <v>320</v>
      </c>
      <c r="AP106" s="34">
        <v>228</v>
      </c>
      <c r="AQ106" s="34">
        <v>68</v>
      </c>
      <c r="AR106" s="34">
        <v>34</v>
      </c>
      <c r="AS106" s="34">
        <v>18</v>
      </c>
      <c r="AT106" s="34">
        <v>12</v>
      </c>
      <c r="AU106" s="34">
        <v>4</v>
      </c>
      <c r="AV106" s="34">
        <v>3</v>
      </c>
      <c r="AW106" s="34">
        <v>1</v>
      </c>
      <c r="AX106" s="34">
        <v>2</v>
      </c>
      <c r="AY106" s="34">
        <v>3</v>
      </c>
      <c r="AZ106" s="34">
        <v>83</v>
      </c>
      <c r="BA106" s="34">
        <v>115264.692974982</v>
      </c>
      <c r="CC106" s="34">
        <v>4453</v>
      </c>
      <c r="CD106" s="34">
        <v>3857</v>
      </c>
      <c r="CE106" s="34">
        <v>197</v>
      </c>
      <c r="CF106" s="34">
        <v>114</v>
      </c>
      <c r="CG106" s="34">
        <v>285</v>
      </c>
      <c r="DA106" s="34">
        <v>36</v>
      </c>
      <c r="DB106" s="34">
        <v>2</v>
      </c>
      <c r="DC106" s="34">
        <v>29</v>
      </c>
      <c r="DD106" s="34">
        <v>5</v>
      </c>
      <c r="DE106" s="125">
        <f t="shared" si="0"/>
        <v>228</v>
      </c>
      <c r="DF106" s="125">
        <v>62</v>
      </c>
      <c r="DG106" s="125">
        <v>166</v>
      </c>
      <c r="DH106" s="125">
        <f t="shared" si="6"/>
        <v>36</v>
      </c>
      <c r="DI106" s="125">
        <v>4</v>
      </c>
      <c r="DJ106" s="125">
        <v>7</v>
      </c>
      <c r="DK106" s="125">
        <v>25</v>
      </c>
    </row>
    <row r="107" spans="1:115" ht="15" customHeight="1" x14ac:dyDescent="0.15">
      <c r="A107" s="21"/>
      <c r="B107" s="20" t="s">
        <v>12</v>
      </c>
      <c r="C107" s="19" t="s">
        <v>324</v>
      </c>
      <c r="AP107" s="34">
        <v>305</v>
      </c>
      <c r="AQ107" s="34">
        <v>0</v>
      </c>
      <c r="AR107" s="34">
        <v>5</v>
      </c>
      <c r="AS107" s="34">
        <v>4</v>
      </c>
      <c r="AT107" s="34">
        <v>10</v>
      </c>
      <c r="AU107" s="34">
        <v>12</v>
      </c>
      <c r="AV107" s="34">
        <v>6</v>
      </c>
      <c r="AW107" s="34">
        <v>27</v>
      </c>
      <c r="AX107" s="34">
        <v>49</v>
      </c>
      <c r="AY107" s="34">
        <v>103</v>
      </c>
      <c r="AZ107" s="34">
        <v>89</v>
      </c>
      <c r="BA107" s="34">
        <v>337457.08313399355</v>
      </c>
      <c r="CC107" s="34">
        <v>11754</v>
      </c>
      <c r="CD107" s="34">
        <v>8687</v>
      </c>
      <c r="CE107" s="34">
        <v>1129</v>
      </c>
      <c r="CF107" s="34">
        <v>1717</v>
      </c>
      <c r="CG107" s="34">
        <v>221</v>
      </c>
      <c r="DA107" s="34">
        <v>305</v>
      </c>
      <c r="DB107" s="34">
        <v>47</v>
      </c>
      <c r="DC107" s="34">
        <v>183</v>
      </c>
      <c r="DD107" s="34">
        <v>75</v>
      </c>
      <c r="DE107" s="125">
        <f t="shared" si="0"/>
        <v>305</v>
      </c>
      <c r="DF107" s="125">
        <v>195</v>
      </c>
      <c r="DG107" s="125">
        <v>110</v>
      </c>
      <c r="DH107" s="125">
        <f t="shared" si="6"/>
        <v>305</v>
      </c>
      <c r="DI107" s="125">
        <v>80</v>
      </c>
      <c r="DJ107" s="125">
        <v>115</v>
      </c>
      <c r="DK107" s="125">
        <v>110</v>
      </c>
    </row>
    <row r="108" spans="1:115" ht="15" customHeight="1" x14ac:dyDescent="0.15">
      <c r="A108" s="21"/>
      <c r="B108" s="20" t="s">
        <v>10</v>
      </c>
      <c r="C108" s="19" t="s">
        <v>323</v>
      </c>
      <c r="AP108" s="34">
        <v>40</v>
      </c>
      <c r="AQ108" s="34">
        <v>0</v>
      </c>
      <c r="AR108" s="34">
        <v>1</v>
      </c>
      <c r="AS108" s="34">
        <v>0</v>
      </c>
      <c r="AT108" s="34">
        <v>4</v>
      </c>
      <c r="AU108" s="34">
        <v>4</v>
      </c>
      <c r="AV108" s="34">
        <v>2</v>
      </c>
      <c r="AW108" s="34">
        <v>3</v>
      </c>
      <c r="AX108" s="34">
        <v>6</v>
      </c>
      <c r="AY108" s="34">
        <v>6</v>
      </c>
      <c r="AZ108" s="34">
        <v>14</v>
      </c>
      <c r="BA108" s="34">
        <v>246739.48621082617</v>
      </c>
      <c r="CC108" s="34">
        <v>1558</v>
      </c>
      <c r="CD108" s="34">
        <v>1245</v>
      </c>
      <c r="CE108" s="34">
        <v>146</v>
      </c>
      <c r="CF108" s="34">
        <v>165</v>
      </c>
      <c r="CG108" s="34">
        <v>2</v>
      </c>
      <c r="DA108" s="34">
        <v>40</v>
      </c>
      <c r="DB108" s="34">
        <v>7</v>
      </c>
      <c r="DC108" s="34">
        <v>23</v>
      </c>
      <c r="DD108" s="34">
        <v>10</v>
      </c>
      <c r="DE108" s="125">
        <f t="shared" si="0"/>
        <v>40</v>
      </c>
      <c r="DF108" s="125">
        <v>30</v>
      </c>
      <c r="DG108" s="125">
        <v>10</v>
      </c>
      <c r="DH108" s="125">
        <f t="shared" si="6"/>
        <v>40</v>
      </c>
      <c r="DI108" s="125">
        <v>13</v>
      </c>
      <c r="DJ108" s="125">
        <v>17</v>
      </c>
      <c r="DK108" s="125">
        <v>10</v>
      </c>
    </row>
    <row r="109" spans="1:115" ht="15" customHeight="1" x14ac:dyDescent="0.15">
      <c r="A109" s="21"/>
      <c r="B109" s="20" t="s">
        <v>8</v>
      </c>
      <c r="C109" s="19" t="s">
        <v>322</v>
      </c>
      <c r="AP109" s="34">
        <v>104</v>
      </c>
      <c r="AQ109" s="34">
        <v>3</v>
      </c>
      <c r="AR109" s="34">
        <v>7</v>
      </c>
      <c r="AS109" s="34">
        <v>7</v>
      </c>
      <c r="AT109" s="34">
        <v>15</v>
      </c>
      <c r="AU109" s="34">
        <v>4</v>
      </c>
      <c r="AV109" s="34">
        <v>5</v>
      </c>
      <c r="AW109" s="34">
        <v>13</v>
      </c>
      <c r="AX109" s="34">
        <v>6</v>
      </c>
      <c r="AY109" s="34">
        <v>7</v>
      </c>
      <c r="AZ109" s="34">
        <v>37</v>
      </c>
      <c r="BA109" s="34">
        <v>223892.17582812326</v>
      </c>
      <c r="CC109" s="34">
        <v>3983</v>
      </c>
      <c r="CD109" s="34">
        <v>3051</v>
      </c>
      <c r="CE109" s="34">
        <v>383</v>
      </c>
      <c r="CF109" s="34">
        <v>308</v>
      </c>
      <c r="CG109" s="34">
        <v>241</v>
      </c>
      <c r="DA109" s="34">
        <v>104</v>
      </c>
      <c r="DB109" s="34">
        <v>12</v>
      </c>
      <c r="DC109" s="34">
        <v>77</v>
      </c>
      <c r="DD109" s="34">
        <v>15</v>
      </c>
      <c r="DE109" s="125">
        <f t="shared" si="0"/>
        <v>104</v>
      </c>
      <c r="DF109" s="125">
        <v>64</v>
      </c>
      <c r="DG109" s="125">
        <v>40</v>
      </c>
      <c r="DH109" s="125">
        <f t="shared" si="6"/>
        <v>104</v>
      </c>
      <c r="DI109" s="125">
        <v>35</v>
      </c>
      <c r="DJ109" s="125">
        <v>29</v>
      </c>
      <c r="DK109" s="125">
        <v>40</v>
      </c>
    </row>
    <row r="110" spans="1:115" ht="15" customHeight="1" x14ac:dyDescent="0.15">
      <c r="A110" s="21"/>
      <c r="B110" s="104"/>
      <c r="C110" s="19" t="s">
        <v>321</v>
      </c>
      <c r="AP110" s="34">
        <v>245</v>
      </c>
      <c r="AQ110" s="34">
        <v>13</v>
      </c>
      <c r="AR110" s="34">
        <v>10</v>
      </c>
      <c r="AS110" s="34">
        <v>12</v>
      </c>
      <c r="AT110" s="34">
        <v>17</v>
      </c>
      <c r="AU110" s="34">
        <v>11</v>
      </c>
      <c r="AV110" s="34">
        <v>10</v>
      </c>
      <c r="AW110" s="34">
        <v>18</v>
      </c>
      <c r="AX110" s="34">
        <v>29</v>
      </c>
      <c r="AY110" s="34">
        <v>45</v>
      </c>
      <c r="AZ110" s="34">
        <v>80</v>
      </c>
      <c r="BA110" s="34">
        <v>241641.21200737965</v>
      </c>
      <c r="CC110" s="34">
        <v>9752</v>
      </c>
      <c r="CD110" s="34">
        <v>7670</v>
      </c>
      <c r="CE110" s="34">
        <v>974</v>
      </c>
      <c r="CF110" s="34">
        <v>874</v>
      </c>
      <c r="CG110" s="34">
        <v>234</v>
      </c>
      <c r="DA110" s="34">
        <v>245</v>
      </c>
      <c r="DB110" s="34">
        <v>25</v>
      </c>
      <c r="DC110" s="34">
        <v>177</v>
      </c>
      <c r="DD110" s="34">
        <v>43</v>
      </c>
      <c r="DE110" s="125">
        <f t="shared" si="0"/>
        <v>245</v>
      </c>
      <c r="DF110" s="125">
        <v>147</v>
      </c>
      <c r="DG110" s="125">
        <v>98</v>
      </c>
      <c r="DH110" s="125">
        <f t="shared" si="6"/>
        <v>245</v>
      </c>
      <c r="DI110" s="125">
        <v>69</v>
      </c>
      <c r="DJ110" s="125">
        <v>78</v>
      </c>
      <c r="DK110" s="125">
        <v>98</v>
      </c>
    </row>
    <row r="111" spans="1:115" ht="15" customHeight="1" x14ac:dyDescent="0.15">
      <c r="A111" s="21"/>
      <c r="B111" s="22"/>
      <c r="C111" s="17" t="s">
        <v>320</v>
      </c>
      <c r="AP111" s="34">
        <v>32</v>
      </c>
      <c r="AQ111" s="34">
        <v>9</v>
      </c>
      <c r="AR111" s="34">
        <v>3</v>
      </c>
      <c r="AS111" s="34">
        <v>0</v>
      </c>
      <c r="AT111" s="34">
        <v>6</v>
      </c>
      <c r="AU111" s="34">
        <v>1</v>
      </c>
      <c r="AV111" s="34">
        <v>1</v>
      </c>
      <c r="AW111" s="34">
        <v>0</v>
      </c>
      <c r="AX111" s="34">
        <v>1</v>
      </c>
      <c r="AY111" s="34">
        <v>2</v>
      </c>
      <c r="AZ111" s="34">
        <v>9</v>
      </c>
      <c r="BA111" s="34">
        <v>152643.35357243652</v>
      </c>
      <c r="CC111" s="34">
        <v>1086</v>
      </c>
      <c r="CD111" s="34">
        <v>913</v>
      </c>
      <c r="CE111" s="34">
        <v>57</v>
      </c>
      <c r="CF111" s="34">
        <v>36</v>
      </c>
      <c r="CG111" s="34">
        <v>80</v>
      </c>
      <c r="DA111" s="34">
        <v>32</v>
      </c>
      <c r="DB111" s="34">
        <v>2</v>
      </c>
      <c r="DC111" s="34">
        <v>25</v>
      </c>
      <c r="DD111" s="34">
        <v>5</v>
      </c>
      <c r="DE111" s="125">
        <f t="shared" si="0"/>
        <v>32</v>
      </c>
      <c r="DF111" s="125">
        <v>9</v>
      </c>
      <c r="DG111" s="125">
        <v>23</v>
      </c>
      <c r="DH111" s="125">
        <f t="shared" si="6"/>
        <v>32</v>
      </c>
      <c r="DI111" s="125">
        <v>3</v>
      </c>
      <c r="DJ111" s="125">
        <v>6</v>
      </c>
      <c r="DK111" s="125">
        <v>23</v>
      </c>
    </row>
    <row r="112" spans="1:115" ht="15" customHeight="1" x14ac:dyDescent="0.15">
      <c r="A112" s="21"/>
      <c r="B112" s="23" t="s">
        <v>28</v>
      </c>
      <c r="C112" s="19" t="s">
        <v>324</v>
      </c>
      <c r="AP112" s="34">
        <v>239</v>
      </c>
      <c r="AQ112" s="34">
        <v>24</v>
      </c>
      <c r="AR112" s="34">
        <v>30</v>
      </c>
      <c r="AS112" s="34">
        <v>18</v>
      </c>
      <c r="AT112" s="34">
        <v>12</v>
      </c>
      <c r="AU112" s="34">
        <v>10</v>
      </c>
      <c r="AV112" s="34">
        <v>10</v>
      </c>
      <c r="AW112" s="34">
        <v>10</v>
      </c>
      <c r="AX112" s="34">
        <v>3</v>
      </c>
      <c r="AY112" s="34">
        <v>13</v>
      </c>
      <c r="AZ112" s="34">
        <v>109</v>
      </c>
      <c r="BA112" s="34">
        <v>163520.92296447512</v>
      </c>
      <c r="CC112" s="34">
        <v>5884</v>
      </c>
      <c r="CD112" s="34">
        <v>4930</v>
      </c>
      <c r="CE112" s="34">
        <v>332</v>
      </c>
      <c r="CF112" s="34">
        <v>323</v>
      </c>
      <c r="CG112" s="34">
        <v>299</v>
      </c>
      <c r="DE112" s="125">
        <f t="shared" si="0"/>
        <v>239</v>
      </c>
      <c r="DF112" s="125">
        <v>92</v>
      </c>
      <c r="DG112" s="125">
        <v>147</v>
      </c>
    </row>
    <row r="113" spans="1:115" ht="15" customHeight="1" x14ac:dyDescent="0.15">
      <c r="A113" s="21"/>
      <c r="B113" s="20" t="s">
        <v>27</v>
      </c>
      <c r="C113" s="19" t="s">
        <v>323</v>
      </c>
      <c r="AP113" s="34">
        <v>71</v>
      </c>
      <c r="AQ113" s="34">
        <v>13</v>
      </c>
      <c r="AR113" s="34">
        <v>11</v>
      </c>
      <c r="AS113" s="34">
        <v>10</v>
      </c>
      <c r="AT113" s="34">
        <v>4</v>
      </c>
      <c r="AU113" s="34">
        <v>3</v>
      </c>
      <c r="AV113" s="34">
        <v>1</v>
      </c>
      <c r="AW113" s="34">
        <v>3</v>
      </c>
      <c r="AX113" s="34">
        <v>1</v>
      </c>
      <c r="AY113" s="34">
        <v>1</v>
      </c>
      <c r="AZ113" s="34">
        <v>24</v>
      </c>
      <c r="BA113" s="34">
        <v>133444.10401891253</v>
      </c>
      <c r="CC113" s="34">
        <v>1358</v>
      </c>
      <c r="CD113" s="34">
        <v>1090</v>
      </c>
      <c r="CE113" s="34">
        <v>82</v>
      </c>
      <c r="CF113" s="34">
        <v>56</v>
      </c>
      <c r="CG113" s="34">
        <v>130</v>
      </c>
      <c r="DE113" s="125">
        <f t="shared" si="0"/>
        <v>71</v>
      </c>
      <c r="DF113" s="125">
        <v>24</v>
      </c>
      <c r="DG113" s="125">
        <v>47</v>
      </c>
    </row>
    <row r="114" spans="1:115" ht="15" customHeight="1" x14ac:dyDescent="0.15">
      <c r="A114" s="21"/>
      <c r="B114" s="104" t="s">
        <v>26</v>
      </c>
      <c r="C114" s="19" t="s">
        <v>322</v>
      </c>
      <c r="AP114" s="34">
        <v>287</v>
      </c>
      <c r="AQ114" s="34">
        <v>81</v>
      </c>
      <c r="AR114" s="34">
        <v>45</v>
      </c>
      <c r="AS114" s="34">
        <v>38</v>
      </c>
      <c r="AT114" s="34">
        <v>16</v>
      </c>
      <c r="AU114" s="34">
        <v>6</v>
      </c>
      <c r="AV114" s="34">
        <v>3</v>
      </c>
      <c r="AW114" s="34">
        <v>8</v>
      </c>
      <c r="AX114" s="34">
        <v>1</v>
      </c>
      <c r="AY114" s="34">
        <v>0</v>
      </c>
      <c r="AZ114" s="34">
        <v>89</v>
      </c>
      <c r="BA114" s="34">
        <v>114868.64983164982</v>
      </c>
      <c r="CC114" s="34">
        <v>6222</v>
      </c>
      <c r="CD114" s="34">
        <v>5560</v>
      </c>
      <c r="CE114" s="34">
        <v>315</v>
      </c>
      <c r="CF114" s="34">
        <v>161</v>
      </c>
      <c r="CG114" s="34">
        <v>186</v>
      </c>
      <c r="DE114" s="125">
        <f t="shared" si="0"/>
        <v>287</v>
      </c>
      <c r="DF114" s="125">
        <v>101</v>
      </c>
      <c r="DG114" s="125">
        <v>186</v>
      </c>
    </row>
    <row r="115" spans="1:115" ht="15" customHeight="1" x14ac:dyDescent="0.15">
      <c r="A115" s="21"/>
      <c r="B115" s="104"/>
      <c r="C115" s="19" t="s">
        <v>321</v>
      </c>
      <c r="AP115" s="34">
        <v>575</v>
      </c>
      <c r="AQ115" s="34">
        <v>169</v>
      </c>
      <c r="AR115" s="34">
        <v>86</v>
      </c>
      <c r="AS115" s="34">
        <v>44</v>
      </c>
      <c r="AT115" s="34">
        <v>17</v>
      </c>
      <c r="AU115" s="34">
        <v>7</v>
      </c>
      <c r="AV115" s="34">
        <v>4</v>
      </c>
      <c r="AW115" s="34">
        <v>8</v>
      </c>
      <c r="AX115" s="34">
        <v>5</v>
      </c>
      <c r="AY115" s="34">
        <v>11</v>
      </c>
      <c r="AZ115" s="34">
        <v>224</v>
      </c>
      <c r="BA115" s="34">
        <v>115753.65498160571</v>
      </c>
      <c r="CC115" s="34">
        <v>11966</v>
      </c>
      <c r="CD115" s="34">
        <v>10756</v>
      </c>
      <c r="CE115" s="34">
        <v>538</v>
      </c>
      <c r="CF115" s="34">
        <v>351</v>
      </c>
      <c r="CG115" s="34">
        <v>321</v>
      </c>
      <c r="DE115" s="125">
        <f t="shared" si="0"/>
        <v>575</v>
      </c>
      <c r="DF115" s="125">
        <v>179</v>
      </c>
      <c r="DG115" s="125">
        <v>396</v>
      </c>
    </row>
    <row r="116" spans="1:115" ht="15" customHeight="1" x14ac:dyDescent="0.15">
      <c r="A116" s="21"/>
      <c r="B116" s="22"/>
      <c r="C116" s="17" t="s">
        <v>320</v>
      </c>
      <c r="AP116" s="34">
        <v>130</v>
      </c>
      <c r="AQ116" s="34">
        <v>43</v>
      </c>
      <c r="AR116" s="34">
        <v>20</v>
      </c>
      <c r="AS116" s="34">
        <v>10</v>
      </c>
      <c r="AT116" s="34">
        <v>1</v>
      </c>
      <c r="AU116" s="34">
        <v>2</v>
      </c>
      <c r="AV116" s="34">
        <v>2</v>
      </c>
      <c r="AW116" s="34">
        <v>1</v>
      </c>
      <c r="AX116" s="34">
        <v>1</v>
      </c>
      <c r="AY116" s="34">
        <v>1</v>
      </c>
      <c r="AZ116" s="34">
        <v>49</v>
      </c>
      <c r="BA116" s="34">
        <v>106444.12776797962</v>
      </c>
      <c r="CC116" s="34">
        <v>2067</v>
      </c>
      <c r="CD116" s="34">
        <v>1865</v>
      </c>
      <c r="CE116" s="34">
        <v>69</v>
      </c>
      <c r="CF116" s="34">
        <v>46</v>
      </c>
      <c r="CG116" s="34">
        <v>87</v>
      </c>
      <c r="DE116" s="125">
        <f t="shared" si="0"/>
        <v>130</v>
      </c>
      <c r="DF116" s="125">
        <v>39</v>
      </c>
      <c r="DG116" s="125">
        <v>91</v>
      </c>
    </row>
    <row r="117" spans="1:115" ht="15" customHeight="1" x14ac:dyDescent="0.15">
      <c r="A117" s="21"/>
      <c r="B117" s="243" t="s">
        <v>25</v>
      </c>
      <c r="C117" s="19" t="s">
        <v>324</v>
      </c>
      <c r="AP117" s="34">
        <v>256</v>
      </c>
      <c r="AQ117" s="34">
        <v>4</v>
      </c>
      <c r="AR117" s="34">
        <v>11</v>
      </c>
      <c r="AS117" s="34">
        <v>30</v>
      </c>
      <c r="AT117" s="34">
        <v>32</v>
      </c>
      <c r="AU117" s="34">
        <v>18</v>
      </c>
      <c r="AV117" s="34">
        <v>12</v>
      </c>
      <c r="AW117" s="34">
        <v>12</v>
      </c>
      <c r="AX117" s="34">
        <v>3</v>
      </c>
      <c r="AY117" s="34">
        <v>2</v>
      </c>
      <c r="AZ117" s="34">
        <v>132</v>
      </c>
      <c r="BA117" s="34">
        <v>159832.49193548388</v>
      </c>
      <c r="CC117" s="34">
        <v>6452</v>
      </c>
      <c r="CD117" s="34">
        <v>4972</v>
      </c>
      <c r="CE117" s="34">
        <v>418</v>
      </c>
      <c r="CF117" s="34">
        <v>276</v>
      </c>
      <c r="CG117" s="34">
        <v>786</v>
      </c>
      <c r="DE117" s="125">
        <f t="shared" si="0"/>
        <v>256</v>
      </c>
      <c r="DF117" s="125">
        <v>56</v>
      </c>
      <c r="DG117" s="125">
        <v>200</v>
      </c>
    </row>
    <row r="118" spans="1:115" ht="15" customHeight="1" x14ac:dyDescent="0.15">
      <c r="A118" s="21"/>
      <c r="B118" s="244"/>
      <c r="C118" s="19" t="s">
        <v>323</v>
      </c>
      <c r="AP118" s="34">
        <v>50</v>
      </c>
      <c r="AQ118" s="34">
        <v>2</v>
      </c>
      <c r="AR118" s="34">
        <v>9</v>
      </c>
      <c r="AS118" s="34">
        <v>11</v>
      </c>
      <c r="AT118" s="34">
        <v>3</v>
      </c>
      <c r="AU118" s="34">
        <v>5</v>
      </c>
      <c r="AV118" s="34">
        <v>1</v>
      </c>
      <c r="AW118" s="34">
        <v>2</v>
      </c>
      <c r="AX118" s="34">
        <v>0</v>
      </c>
      <c r="AY118" s="34">
        <v>0</v>
      </c>
      <c r="AZ118" s="34">
        <v>17</v>
      </c>
      <c r="BA118" s="34">
        <v>139137.57575757575</v>
      </c>
      <c r="CC118" s="34">
        <v>1187</v>
      </c>
      <c r="CD118" s="34">
        <v>863</v>
      </c>
      <c r="CE118" s="34">
        <v>80</v>
      </c>
      <c r="CF118" s="34">
        <v>41</v>
      </c>
      <c r="CG118" s="34">
        <v>203</v>
      </c>
      <c r="DE118" s="125">
        <f t="shared" si="0"/>
        <v>50</v>
      </c>
      <c r="DF118" s="125">
        <v>17</v>
      </c>
      <c r="DG118" s="125">
        <v>33</v>
      </c>
    </row>
    <row r="119" spans="1:115" ht="15" customHeight="1" x14ac:dyDescent="0.15">
      <c r="A119" s="21"/>
      <c r="B119" s="244"/>
      <c r="C119" s="19" t="s">
        <v>322</v>
      </c>
      <c r="AP119" s="34">
        <v>222</v>
      </c>
      <c r="AQ119" s="34">
        <v>22</v>
      </c>
      <c r="AR119" s="34">
        <v>28</v>
      </c>
      <c r="AS119" s="34">
        <v>48</v>
      </c>
      <c r="AT119" s="34">
        <v>22</v>
      </c>
      <c r="AU119" s="34">
        <v>12</v>
      </c>
      <c r="AV119" s="34">
        <v>3</v>
      </c>
      <c r="AW119" s="34">
        <v>2</v>
      </c>
      <c r="AX119" s="34">
        <v>0</v>
      </c>
      <c r="AY119" s="34">
        <v>0</v>
      </c>
      <c r="AZ119" s="34">
        <v>85</v>
      </c>
      <c r="BA119" s="34">
        <v>129042.22141119221</v>
      </c>
      <c r="CC119" s="34">
        <v>4764</v>
      </c>
      <c r="CD119" s="34">
        <v>3619</v>
      </c>
      <c r="CE119" s="34">
        <v>346</v>
      </c>
      <c r="CF119" s="34">
        <v>179</v>
      </c>
      <c r="CG119" s="34">
        <v>620</v>
      </c>
      <c r="DE119" s="125">
        <f t="shared" si="0"/>
        <v>222</v>
      </c>
      <c r="DF119" s="125">
        <v>65</v>
      </c>
      <c r="DG119" s="125">
        <v>157</v>
      </c>
    </row>
    <row r="120" spans="1:115" ht="15" customHeight="1" x14ac:dyDescent="0.15">
      <c r="A120" s="21"/>
      <c r="B120" s="244"/>
      <c r="C120" s="19" t="s">
        <v>321</v>
      </c>
      <c r="AP120" s="34">
        <v>421</v>
      </c>
      <c r="AQ120" s="34">
        <v>39</v>
      </c>
      <c r="AR120" s="34">
        <v>49</v>
      </c>
      <c r="AS120" s="34">
        <v>76</v>
      </c>
      <c r="AT120" s="34">
        <v>41</v>
      </c>
      <c r="AU120" s="34">
        <v>25</v>
      </c>
      <c r="AV120" s="34">
        <v>12</v>
      </c>
      <c r="AW120" s="34">
        <v>5</v>
      </c>
      <c r="AX120" s="34">
        <v>3</v>
      </c>
      <c r="AY120" s="34">
        <v>0</v>
      </c>
      <c r="AZ120" s="34">
        <v>171</v>
      </c>
      <c r="BA120" s="34">
        <v>132396.41333333333</v>
      </c>
      <c r="CC120" s="34">
        <v>9363</v>
      </c>
      <c r="CD120" s="34">
        <v>7588</v>
      </c>
      <c r="CE120" s="34">
        <v>570</v>
      </c>
      <c r="CF120" s="34">
        <v>374</v>
      </c>
      <c r="CG120" s="34">
        <v>831</v>
      </c>
      <c r="DE120" s="125">
        <f t="shared" si="0"/>
        <v>421</v>
      </c>
      <c r="DF120" s="125">
        <v>95</v>
      </c>
      <c r="DG120" s="125">
        <v>326</v>
      </c>
    </row>
    <row r="121" spans="1:115" ht="15" customHeight="1" x14ac:dyDescent="0.15">
      <c r="A121" s="18"/>
      <c r="B121" s="245"/>
      <c r="C121" s="17" t="s">
        <v>320</v>
      </c>
      <c r="AP121" s="34">
        <v>62</v>
      </c>
      <c r="AQ121" s="34">
        <v>15</v>
      </c>
      <c r="AR121" s="34">
        <v>11</v>
      </c>
      <c r="AS121" s="34">
        <v>7</v>
      </c>
      <c r="AT121" s="34">
        <v>5</v>
      </c>
      <c r="AU121" s="34">
        <v>0</v>
      </c>
      <c r="AV121" s="34">
        <v>0</v>
      </c>
      <c r="AW121" s="34">
        <v>0</v>
      </c>
      <c r="AX121" s="34">
        <v>0</v>
      </c>
      <c r="AY121" s="34">
        <v>0</v>
      </c>
      <c r="AZ121" s="34">
        <v>24</v>
      </c>
      <c r="BA121" s="34">
        <v>110114.18421052632</v>
      </c>
      <c r="CC121" s="34">
        <v>1181</v>
      </c>
      <c r="CD121" s="34">
        <v>980</v>
      </c>
      <c r="CE121" s="34">
        <v>59</v>
      </c>
      <c r="CF121" s="34">
        <v>26</v>
      </c>
      <c r="CG121" s="34">
        <v>116</v>
      </c>
      <c r="DE121" s="125">
        <f t="shared" si="0"/>
        <v>62</v>
      </c>
      <c r="DF121" s="125">
        <v>12</v>
      </c>
      <c r="DG121" s="125">
        <v>50</v>
      </c>
    </row>
    <row r="122" spans="1:115" ht="15" customHeight="1" x14ac:dyDescent="0.15">
      <c r="A122" s="31" t="s">
        <v>426</v>
      </c>
      <c r="B122" s="23" t="s">
        <v>17</v>
      </c>
      <c r="C122" s="29" t="s">
        <v>318</v>
      </c>
      <c r="AP122" s="125">
        <v>141</v>
      </c>
      <c r="AQ122" s="125">
        <v>0</v>
      </c>
      <c r="AR122" s="125">
        <v>2</v>
      </c>
      <c r="AS122" s="125">
        <v>2</v>
      </c>
      <c r="AT122" s="125">
        <v>1</v>
      </c>
      <c r="AU122" s="125">
        <v>2</v>
      </c>
      <c r="AV122" s="125">
        <v>4</v>
      </c>
      <c r="AW122" s="125">
        <v>6</v>
      </c>
      <c r="AX122" s="125">
        <v>23</v>
      </c>
      <c r="AY122" s="125">
        <v>57</v>
      </c>
      <c r="AZ122" s="125">
        <v>44</v>
      </c>
      <c r="BA122" s="125">
        <v>403701.22049294057</v>
      </c>
      <c r="CC122" s="34">
        <v>4738</v>
      </c>
      <c r="CD122" s="34">
        <v>3127</v>
      </c>
      <c r="CE122" s="34">
        <v>481</v>
      </c>
      <c r="CF122" s="34">
        <v>935</v>
      </c>
      <c r="CG122" s="34">
        <v>195</v>
      </c>
      <c r="DA122" s="34">
        <v>103</v>
      </c>
      <c r="DB122" s="34">
        <v>15</v>
      </c>
      <c r="DC122" s="34">
        <v>70</v>
      </c>
      <c r="DD122" s="34">
        <v>18</v>
      </c>
      <c r="DE122" s="125">
        <f t="shared" si="0"/>
        <v>141</v>
      </c>
      <c r="DF122" s="125">
        <v>83</v>
      </c>
      <c r="DG122" s="125">
        <v>58</v>
      </c>
      <c r="DH122" s="125">
        <f>DI122+DJ122+DK122</f>
        <v>103</v>
      </c>
      <c r="DI122" s="125">
        <v>30</v>
      </c>
      <c r="DJ122" s="125">
        <v>42</v>
      </c>
      <c r="DK122" s="125">
        <v>31</v>
      </c>
    </row>
    <row r="123" spans="1:115" ht="15" customHeight="1" x14ac:dyDescent="0.15">
      <c r="A123" s="21"/>
      <c r="B123" s="20" t="s">
        <v>15</v>
      </c>
      <c r="C123" s="28" t="s">
        <v>317</v>
      </c>
      <c r="AP123" s="125">
        <v>209</v>
      </c>
      <c r="AQ123" s="125">
        <v>5</v>
      </c>
      <c r="AR123" s="125">
        <v>10</v>
      </c>
      <c r="AS123" s="125">
        <v>12</v>
      </c>
      <c r="AT123" s="125">
        <v>6</v>
      </c>
      <c r="AU123" s="125">
        <v>9</v>
      </c>
      <c r="AV123" s="125">
        <v>11</v>
      </c>
      <c r="AW123" s="125">
        <v>15</v>
      </c>
      <c r="AX123" s="125">
        <v>17</v>
      </c>
      <c r="AY123" s="125">
        <v>35</v>
      </c>
      <c r="AZ123" s="125">
        <v>89</v>
      </c>
      <c r="BA123" s="125">
        <v>245939.4768400967</v>
      </c>
      <c r="CC123" s="34">
        <v>7273</v>
      </c>
      <c r="CD123" s="34">
        <v>5579</v>
      </c>
      <c r="CE123" s="34">
        <v>523</v>
      </c>
      <c r="CF123" s="34">
        <v>607</v>
      </c>
      <c r="CG123" s="34">
        <v>564</v>
      </c>
      <c r="DA123" s="34">
        <v>97</v>
      </c>
      <c r="DB123" s="34">
        <v>19</v>
      </c>
      <c r="DC123" s="34">
        <v>52</v>
      </c>
      <c r="DD123" s="34">
        <v>26</v>
      </c>
      <c r="DE123" s="125">
        <f t="shared" si="0"/>
        <v>209</v>
      </c>
      <c r="DF123" s="125">
        <v>95</v>
      </c>
      <c r="DG123" s="125">
        <v>114</v>
      </c>
      <c r="DH123" s="125">
        <f t="shared" ref="DH123:DH137" si="7">DI123+DJ123+DK123</f>
        <v>97</v>
      </c>
      <c r="DI123" s="125">
        <v>29</v>
      </c>
      <c r="DJ123" s="125">
        <v>36</v>
      </c>
      <c r="DK123" s="125">
        <v>32</v>
      </c>
    </row>
    <row r="124" spans="1:115" ht="15" customHeight="1" x14ac:dyDescent="0.15">
      <c r="A124" s="21"/>
      <c r="B124" s="21"/>
      <c r="C124" s="28" t="s">
        <v>316</v>
      </c>
      <c r="AP124" s="125">
        <v>218</v>
      </c>
      <c r="AQ124" s="125">
        <v>4</v>
      </c>
      <c r="AR124" s="125">
        <v>9</v>
      </c>
      <c r="AS124" s="125">
        <v>14</v>
      </c>
      <c r="AT124" s="125">
        <v>8</v>
      </c>
      <c r="AU124" s="125">
        <v>12</v>
      </c>
      <c r="AV124" s="125">
        <v>12</v>
      </c>
      <c r="AW124" s="125">
        <v>18</v>
      </c>
      <c r="AX124" s="125">
        <v>21</v>
      </c>
      <c r="AY124" s="125">
        <v>33</v>
      </c>
      <c r="AZ124" s="125">
        <v>87</v>
      </c>
      <c r="BA124" s="125">
        <v>238157.7361101092</v>
      </c>
      <c r="CC124" s="34">
        <v>6403</v>
      </c>
      <c r="CD124" s="34">
        <v>4720</v>
      </c>
      <c r="CE124" s="34">
        <v>642</v>
      </c>
      <c r="CF124" s="34">
        <v>709</v>
      </c>
      <c r="CG124" s="34">
        <v>332</v>
      </c>
      <c r="DA124" s="34">
        <v>102</v>
      </c>
      <c r="DB124" s="34">
        <v>17</v>
      </c>
      <c r="DC124" s="34">
        <v>52</v>
      </c>
      <c r="DD124" s="34">
        <v>33</v>
      </c>
      <c r="DE124" s="125">
        <f t="shared" si="0"/>
        <v>218</v>
      </c>
      <c r="DF124" s="125">
        <v>123</v>
      </c>
      <c r="DG124" s="125">
        <v>95</v>
      </c>
      <c r="DH124" s="125">
        <f t="shared" si="7"/>
        <v>102</v>
      </c>
      <c r="DI124" s="125">
        <v>29</v>
      </c>
      <c r="DJ124" s="125">
        <v>44</v>
      </c>
      <c r="DK124" s="125">
        <v>29</v>
      </c>
    </row>
    <row r="125" spans="1:115" ht="15" customHeight="1" x14ac:dyDescent="0.15">
      <c r="A125" s="21"/>
      <c r="B125" s="20"/>
      <c r="C125" s="28" t="s">
        <v>315</v>
      </c>
      <c r="AP125" s="125">
        <v>132</v>
      </c>
      <c r="AQ125" s="125">
        <v>0</v>
      </c>
      <c r="AR125" s="125">
        <v>7</v>
      </c>
      <c r="AS125" s="125">
        <v>9</v>
      </c>
      <c r="AT125" s="125">
        <v>3</v>
      </c>
      <c r="AU125" s="125">
        <v>14</v>
      </c>
      <c r="AV125" s="125">
        <v>4</v>
      </c>
      <c r="AW125" s="125">
        <v>12</v>
      </c>
      <c r="AX125" s="125">
        <v>7</v>
      </c>
      <c r="AY125" s="125">
        <v>18</v>
      </c>
      <c r="AZ125" s="125">
        <v>58</v>
      </c>
      <c r="BA125" s="125">
        <v>255952.47913740008</v>
      </c>
      <c r="CC125" s="34">
        <v>4118</v>
      </c>
      <c r="CD125" s="34">
        <v>3067</v>
      </c>
      <c r="CE125" s="34">
        <v>355</v>
      </c>
      <c r="CF125" s="34">
        <v>282</v>
      </c>
      <c r="CG125" s="34">
        <v>414</v>
      </c>
      <c r="DA125" s="34">
        <v>48</v>
      </c>
      <c r="DB125" s="34">
        <v>3</v>
      </c>
      <c r="DC125" s="34">
        <v>27</v>
      </c>
      <c r="DD125" s="34">
        <v>18</v>
      </c>
      <c r="DE125" s="125">
        <f t="shared" si="0"/>
        <v>132</v>
      </c>
      <c r="DF125" s="125">
        <v>51</v>
      </c>
      <c r="DG125" s="125">
        <v>81</v>
      </c>
      <c r="DH125" s="125">
        <f t="shared" si="7"/>
        <v>48</v>
      </c>
      <c r="DI125" s="125">
        <v>12</v>
      </c>
      <c r="DJ125" s="125">
        <v>16</v>
      </c>
      <c r="DK125" s="125">
        <v>20</v>
      </c>
    </row>
    <row r="126" spans="1:115" ht="15" customHeight="1" x14ac:dyDescent="0.15">
      <c r="A126" s="21"/>
      <c r="B126" s="20"/>
      <c r="C126" s="28" t="s">
        <v>314</v>
      </c>
      <c r="AP126" s="125">
        <v>304</v>
      </c>
      <c r="AQ126" s="125">
        <v>6</v>
      </c>
      <c r="AR126" s="125">
        <v>20</v>
      </c>
      <c r="AS126" s="125">
        <v>26</v>
      </c>
      <c r="AT126" s="125">
        <v>25</v>
      </c>
      <c r="AU126" s="125">
        <v>21</v>
      </c>
      <c r="AV126" s="125">
        <v>9</v>
      </c>
      <c r="AW126" s="125">
        <v>19</v>
      </c>
      <c r="AX126" s="125">
        <v>9</v>
      </c>
      <c r="AY126" s="125">
        <v>22</v>
      </c>
      <c r="AZ126" s="125">
        <v>147</v>
      </c>
      <c r="BA126" s="125">
        <v>194872.70739339403</v>
      </c>
      <c r="CC126" s="34">
        <v>8526</v>
      </c>
      <c r="CD126" s="34">
        <v>6707</v>
      </c>
      <c r="CE126" s="34">
        <v>677</v>
      </c>
      <c r="CF126" s="34">
        <v>612</v>
      </c>
      <c r="CG126" s="34">
        <v>530</v>
      </c>
      <c r="DA126" s="34">
        <v>87</v>
      </c>
      <c r="DB126" s="34">
        <v>17</v>
      </c>
      <c r="DC126" s="34">
        <v>45</v>
      </c>
      <c r="DD126" s="34">
        <v>25</v>
      </c>
      <c r="DE126" s="125">
        <f t="shared" si="0"/>
        <v>304</v>
      </c>
      <c r="DF126" s="125">
        <v>115</v>
      </c>
      <c r="DG126" s="125">
        <v>189</v>
      </c>
      <c r="DH126" s="125">
        <f t="shared" si="7"/>
        <v>87</v>
      </c>
      <c r="DI126" s="125">
        <v>23</v>
      </c>
      <c r="DJ126" s="125">
        <v>33</v>
      </c>
      <c r="DK126" s="125">
        <v>31</v>
      </c>
    </row>
    <row r="127" spans="1:115" ht="15" customHeight="1" x14ac:dyDescent="0.15">
      <c r="A127" s="21"/>
      <c r="B127" s="20"/>
      <c r="C127" s="28" t="s">
        <v>313</v>
      </c>
      <c r="AP127" s="125">
        <v>329</v>
      </c>
      <c r="AQ127" s="125">
        <v>13</v>
      </c>
      <c r="AR127" s="125">
        <v>28</v>
      </c>
      <c r="AS127" s="125">
        <v>44</v>
      </c>
      <c r="AT127" s="125">
        <v>40</v>
      </c>
      <c r="AU127" s="125">
        <v>20</v>
      </c>
      <c r="AV127" s="125">
        <v>6</v>
      </c>
      <c r="AW127" s="125">
        <v>22</v>
      </c>
      <c r="AX127" s="125">
        <v>12</v>
      </c>
      <c r="AY127" s="125">
        <v>11</v>
      </c>
      <c r="AZ127" s="125">
        <v>133</v>
      </c>
      <c r="BA127" s="125">
        <v>167253.81851378272</v>
      </c>
      <c r="CC127" s="34">
        <v>9166</v>
      </c>
      <c r="CD127" s="34">
        <v>7417</v>
      </c>
      <c r="CE127" s="34">
        <v>633</v>
      </c>
      <c r="CF127" s="34">
        <v>596</v>
      </c>
      <c r="CG127" s="34">
        <v>520</v>
      </c>
      <c r="DA127" s="34">
        <v>75</v>
      </c>
      <c r="DB127" s="34">
        <v>9</v>
      </c>
      <c r="DC127" s="34">
        <v>57</v>
      </c>
      <c r="DD127" s="34">
        <v>9</v>
      </c>
      <c r="DE127" s="125">
        <f t="shared" si="0"/>
        <v>329</v>
      </c>
      <c r="DF127" s="125">
        <v>139</v>
      </c>
      <c r="DG127" s="125">
        <v>190</v>
      </c>
      <c r="DH127" s="125">
        <f t="shared" si="7"/>
        <v>75</v>
      </c>
      <c r="DI127" s="125">
        <v>32</v>
      </c>
      <c r="DJ127" s="125">
        <v>18</v>
      </c>
      <c r="DK127" s="125">
        <v>25</v>
      </c>
    </row>
    <row r="128" spans="1:115" ht="15" customHeight="1" x14ac:dyDescent="0.15">
      <c r="A128" s="21"/>
      <c r="B128" s="104"/>
      <c r="C128" s="28" t="s">
        <v>312</v>
      </c>
      <c r="AP128" s="125">
        <v>427</v>
      </c>
      <c r="AQ128" s="125">
        <v>48</v>
      </c>
      <c r="AR128" s="125">
        <v>50</v>
      </c>
      <c r="AS128" s="125">
        <v>68</v>
      </c>
      <c r="AT128" s="125">
        <v>47</v>
      </c>
      <c r="AU128" s="125">
        <v>20</v>
      </c>
      <c r="AV128" s="125">
        <v>11</v>
      </c>
      <c r="AW128" s="125">
        <v>10</v>
      </c>
      <c r="AX128" s="125">
        <v>7</v>
      </c>
      <c r="AY128" s="125">
        <v>4</v>
      </c>
      <c r="AZ128" s="125">
        <v>162</v>
      </c>
      <c r="BA128" s="125">
        <v>139856.20796645703</v>
      </c>
      <c r="CC128" s="34">
        <v>11038</v>
      </c>
      <c r="CD128" s="34">
        <v>9467</v>
      </c>
      <c r="CE128" s="34">
        <v>763</v>
      </c>
      <c r="CF128" s="34">
        <v>463</v>
      </c>
      <c r="CG128" s="34">
        <v>345</v>
      </c>
      <c r="DA128" s="34">
        <v>92</v>
      </c>
      <c r="DB128" s="34">
        <v>15</v>
      </c>
      <c r="DC128" s="34">
        <v>65</v>
      </c>
      <c r="DD128" s="34">
        <v>12</v>
      </c>
      <c r="DE128" s="125">
        <f t="shared" si="0"/>
        <v>427</v>
      </c>
      <c r="DF128" s="125">
        <v>166</v>
      </c>
      <c r="DG128" s="125">
        <v>261</v>
      </c>
      <c r="DH128" s="125">
        <f t="shared" si="7"/>
        <v>92</v>
      </c>
      <c r="DI128" s="125">
        <v>27</v>
      </c>
      <c r="DJ128" s="125">
        <v>22</v>
      </c>
      <c r="DK128" s="125">
        <v>43</v>
      </c>
    </row>
    <row r="129" spans="1:115" ht="15" customHeight="1" x14ac:dyDescent="0.15">
      <c r="A129" s="21"/>
      <c r="B129" s="105"/>
      <c r="C129" s="27" t="s">
        <v>82</v>
      </c>
      <c r="AP129" s="125">
        <v>1356</v>
      </c>
      <c r="AQ129" s="125">
        <v>363</v>
      </c>
      <c r="AR129" s="125">
        <v>207</v>
      </c>
      <c r="AS129" s="125">
        <v>149</v>
      </c>
      <c r="AT129" s="125">
        <v>84</v>
      </c>
      <c r="AU129" s="125">
        <v>28</v>
      </c>
      <c r="AV129" s="125">
        <v>20</v>
      </c>
      <c r="AW129" s="125">
        <v>11</v>
      </c>
      <c r="AX129" s="125">
        <v>12</v>
      </c>
      <c r="AY129" s="125">
        <v>12</v>
      </c>
      <c r="AZ129" s="125">
        <v>470</v>
      </c>
      <c r="BA129" s="125">
        <v>116863.96710141293</v>
      </c>
      <c r="CC129" s="34">
        <v>30060</v>
      </c>
      <c r="CD129" s="34">
        <v>25994</v>
      </c>
      <c r="CE129" s="34">
        <v>1662</v>
      </c>
      <c r="CF129" s="34">
        <v>934</v>
      </c>
      <c r="CG129" s="34">
        <v>1470</v>
      </c>
      <c r="DA129" s="34">
        <v>199</v>
      </c>
      <c r="DB129" s="34">
        <v>10</v>
      </c>
      <c r="DC129" s="34">
        <v>179</v>
      </c>
      <c r="DD129" s="34">
        <v>10</v>
      </c>
      <c r="DE129" s="125">
        <f t="shared" si="0"/>
        <v>1356</v>
      </c>
      <c r="DF129" s="125">
        <v>393</v>
      </c>
      <c r="DG129" s="125">
        <v>963</v>
      </c>
      <c r="DH129" s="125">
        <f t="shared" si="7"/>
        <v>199</v>
      </c>
      <c r="DI129" s="125">
        <v>41</v>
      </c>
      <c r="DJ129" s="125">
        <v>51</v>
      </c>
      <c r="DK129" s="125">
        <v>107</v>
      </c>
    </row>
    <row r="130" spans="1:115" ht="15" customHeight="1" x14ac:dyDescent="0.15">
      <c r="A130" s="21"/>
      <c r="B130" s="20" t="s">
        <v>12</v>
      </c>
      <c r="C130" s="29" t="s">
        <v>318</v>
      </c>
      <c r="AP130" s="125">
        <v>99</v>
      </c>
      <c r="AQ130" s="125">
        <v>0</v>
      </c>
      <c r="AR130" s="125">
        <v>0</v>
      </c>
      <c r="AS130" s="125">
        <v>0</v>
      </c>
      <c r="AT130" s="125">
        <v>0</v>
      </c>
      <c r="AU130" s="125">
        <v>1</v>
      </c>
      <c r="AV130" s="125">
        <v>0</v>
      </c>
      <c r="AW130" s="125">
        <v>4</v>
      </c>
      <c r="AX130" s="125">
        <v>23</v>
      </c>
      <c r="AY130" s="125">
        <v>53</v>
      </c>
      <c r="AZ130" s="125">
        <v>18</v>
      </c>
      <c r="BA130" s="125">
        <v>436698.70026109333</v>
      </c>
      <c r="CC130" s="34">
        <v>3933</v>
      </c>
      <c r="CD130" s="34">
        <v>2625</v>
      </c>
      <c r="CE130" s="34">
        <v>416</v>
      </c>
      <c r="CF130" s="34">
        <v>858</v>
      </c>
      <c r="CG130" s="34">
        <v>34</v>
      </c>
      <c r="DA130" s="34">
        <v>99</v>
      </c>
      <c r="DB130" s="34">
        <v>14</v>
      </c>
      <c r="DC130" s="34">
        <v>67</v>
      </c>
      <c r="DD130" s="34">
        <v>18</v>
      </c>
      <c r="DE130" s="125">
        <f t="shared" si="0"/>
        <v>99</v>
      </c>
      <c r="DF130" s="125">
        <v>70</v>
      </c>
      <c r="DG130" s="125">
        <v>29</v>
      </c>
      <c r="DH130" s="125">
        <f t="shared" si="7"/>
        <v>99</v>
      </c>
      <c r="DI130" s="125">
        <v>30</v>
      </c>
      <c r="DJ130" s="125">
        <v>40</v>
      </c>
      <c r="DK130" s="125">
        <v>29</v>
      </c>
    </row>
    <row r="131" spans="1:115" ht="15" customHeight="1" x14ac:dyDescent="0.15">
      <c r="A131" s="21"/>
      <c r="B131" s="20" t="s">
        <v>10</v>
      </c>
      <c r="C131" s="28" t="s">
        <v>317</v>
      </c>
      <c r="AP131" s="125">
        <v>90</v>
      </c>
      <c r="AQ131" s="125">
        <v>0</v>
      </c>
      <c r="AR131" s="125">
        <v>0</v>
      </c>
      <c r="AS131" s="125">
        <v>3</v>
      </c>
      <c r="AT131" s="125">
        <v>3</v>
      </c>
      <c r="AU131" s="125">
        <v>3</v>
      </c>
      <c r="AV131" s="125">
        <v>3</v>
      </c>
      <c r="AW131" s="125">
        <v>9</v>
      </c>
      <c r="AX131" s="125">
        <v>13</v>
      </c>
      <c r="AY131" s="125">
        <v>32</v>
      </c>
      <c r="AZ131" s="125">
        <v>24</v>
      </c>
      <c r="BA131" s="125">
        <v>306533.8972850244</v>
      </c>
      <c r="CC131" s="34">
        <v>3626</v>
      </c>
      <c r="CD131" s="34">
        <v>2782</v>
      </c>
      <c r="CE131" s="34">
        <v>359</v>
      </c>
      <c r="CF131" s="34">
        <v>456</v>
      </c>
      <c r="CG131" s="34">
        <v>29</v>
      </c>
      <c r="DA131" s="34">
        <v>90</v>
      </c>
      <c r="DB131" s="34">
        <v>15</v>
      </c>
      <c r="DC131" s="34">
        <v>49</v>
      </c>
      <c r="DD131" s="34">
        <v>26</v>
      </c>
      <c r="DE131" s="125">
        <f t="shared" si="0"/>
        <v>90</v>
      </c>
      <c r="DF131" s="125">
        <v>61</v>
      </c>
      <c r="DG131" s="125">
        <v>29</v>
      </c>
      <c r="DH131" s="125">
        <f t="shared" si="7"/>
        <v>90</v>
      </c>
      <c r="DI131" s="125">
        <v>27</v>
      </c>
      <c r="DJ131" s="125">
        <v>34</v>
      </c>
      <c r="DK131" s="125">
        <v>29</v>
      </c>
    </row>
    <row r="132" spans="1:115" ht="15" customHeight="1" x14ac:dyDescent="0.15">
      <c r="A132" s="21"/>
      <c r="B132" s="20" t="s">
        <v>8</v>
      </c>
      <c r="C132" s="28" t="s">
        <v>316</v>
      </c>
      <c r="AP132" s="125">
        <v>93</v>
      </c>
      <c r="AQ132" s="125">
        <v>0</v>
      </c>
      <c r="AR132" s="125">
        <v>0</v>
      </c>
      <c r="AS132" s="125">
        <v>1</v>
      </c>
      <c r="AT132" s="125">
        <v>1</v>
      </c>
      <c r="AU132" s="125">
        <v>5</v>
      </c>
      <c r="AV132" s="125">
        <v>3</v>
      </c>
      <c r="AW132" s="125">
        <v>12</v>
      </c>
      <c r="AX132" s="125">
        <v>19</v>
      </c>
      <c r="AY132" s="125">
        <v>27</v>
      </c>
      <c r="AZ132" s="125">
        <v>25</v>
      </c>
      <c r="BA132" s="125">
        <v>291023.81734558439</v>
      </c>
      <c r="CC132" s="34">
        <v>3671</v>
      </c>
      <c r="CD132" s="34">
        <v>2702</v>
      </c>
      <c r="CE132" s="34">
        <v>442</v>
      </c>
      <c r="CF132" s="34">
        <v>487</v>
      </c>
      <c r="CG132" s="34">
        <v>40</v>
      </c>
      <c r="DA132" s="34">
        <v>93</v>
      </c>
      <c r="DB132" s="34">
        <v>14</v>
      </c>
      <c r="DC132" s="34">
        <v>47</v>
      </c>
      <c r="DD132" s="34">
        <v>32</v>
      </c>
      <c r="DE132" s="125">
        <f t="shared" si="0"/>
        <v>93</v>
      </c>
      <c r="DF132" s="125">
        <v>66</v>
      </c>
      <c r="DG132" s="125">
        <v>27</v>
      </c>
      <c r="DH132" s="125">
        <f t="shared" si="7"/>
        <v>93</v>
      </c>
      <c r="DI132" s="125">
        <v>25</v>
      </c>
      <c r="DJ132" s="125">
        <v>41</v>
      </c>
      <c r="DK132" s="125">
        <v>27</v>
      </c>
    </row>
    <row r="133" spans="1:115" ht="15" customHeight="1" x14ac:dyDescent="0.15">
      <c r="A133" s="21"/>
      <c r="B133" s="20"/>
      <c r="C133" s="28" t="s">
        <v>315</v>
      </c>
      <c r="AP133" s="125">
        <v>47</v>
      </c>
      <c r="AQ133" s="125">
        <v>0</v>
      </c>
      <c r="AR133" s="125">
        <v>1</v>
      </c>
      <c r="AS133" s="125">
        <v>0</v>
      </c>
      <c r="AT133" s="125">
        <v>1</v>
      </c>
      <c r="AU133" s="125">
        <v>0</v>
      </c>
      <c r="AV133" s="125">
        <v>0</v>
      </c>
      <c r="AW133" s="125">
        <v>3</v>
      </c>
      <c r="AX133" s="125">
        <v>5</v>
      </c>
      <c r="AY133" s="125">
        <v>16</v>
      </c>
      <c r="AZ133" s="125">
        <v>21</v>
      </c>
      <c r="BA133" s="125">
        <v>386657.47908336949</v>
      </c>
      <c r="CC133" s="34">
        <v>1649</v>
      </c>
      <c r="CD133" s="34">
        <v>1204</v>
      </c>
      <c r="CE133" s="34">
        <v>169</v>
      </c>
      <c r="CF133" s="34">
        <v>169</v>
      </c>
      <c r="CG133" s="34">
        <v>107</v>
      </c>
      <c r="DA133" s="34">
        <v>47</v>
      </c>
      <c r="DB133" s="34">
        <v>3</v>
      </c>
      <c r="DC133" s="34">
        <v>26</v>
      </c>
      <c r="DD133" s="34">
        <v>18</v>
      </c>
      <c r="DE133" s="125">
        <f t="shared" si="0"/>
        <v>47</v>
      </c>
      <c r="DF133" s="125">
        <v>27</v>
      </c>
      <c r="DG133" s="125">
        <v>20</v>
      </c>
      <c r="DH133" s="125">
        <f t="shared" si="7"/>
        <v>47</v>
      </c>
      <c r="DI133" s="125">
        <v>11</v>
      </c>
      <c r="DJ133" s="125">
        <v>16</v>
      </c>
      <c r="DK133" s="125">
        <v>20</v>
      </c>
    </row>
    <row r="134" spans="1:115" ht="15" customHeight="1" x14ac:dyDescent="0.15">
      <c r="A134" s="21"/>
      <c r="B134" s="20"/>
      <c r="C134" s="28" t="s">
        <v>314</v>
      </c>
      <c r="AP134" s="125">
        <v>81</v>
      </c>
      <c r="AQ134" s="125">
        <v>0</v>
      </c>
      <c r="AR134" s="125">
        <v>1</v>
      </c>
      <c r="AS134" s="125">
        <v>1</v>
      </c>
      <c r="AT134" s="125">
        <v>3</v>
      </c>
      <c r="AU134" s="125">
        <v>2</v>
      </c>
      <c r="AV134" s="125">
        <v>2</v>
      </c>
      <c r="AW134" s="125">
        <v>10</v>
      </c>
      <c r="AX134" s="125">
        <v>8</v>
      </c>
      <c r="AY134" s="125">
        <v>16</v>
      </c>
      <c r="AZ134" s="125">
        <v>38</v>
      </c>
      <c r="BA134" s="125">
        <v>286113.20884053491</v>
      </c>
      <c r="CC134" s="34">
        <v>2988</v>
      </c>
      <c r="CD134" s="34">
        <v>2293</v>
      </c>
      <c r="CE134" s="34">
        <v>274</v>
      </c>
      <c r="CF134" s="34">
        <v>284</v>
      </c>
      <c r="CG134" s="34">
        <v>137</v>
      </c>
      <c r="DA134" s="34">
        <v>81</v>
      </c>
      <c r="DB134" s="34">
        <v>16</v>
      </c>
      <c r="DC134" s="34">
        <v>40</v>
      </c>
      <c r="DD134" s="34">
        <v>25</v>
      </c>
      <c r="DE134" s="125">
        <f t="shared" si="0"/>
        <v>81</v>
      </c>
      <c r="DF134" s="125">
        <v>52</v>
      </c>
      <c r="DG134" s="125">
        <v>29</v>
      </c>
      <c r="DH134" s="125">
        <f t="shared" si="7"/>
        <v>81</v>
      </c>
      <c r="DI134" s="125">
        <v>20</v>
      </c>
      <c r="DJ134" s="125">
        <v>32</v>
      </c>
      <c r="DK134" s="125">
        <v>29</v>
      </c>
    </row>
    <row r="135" spans="1:115" ht="15" customHeight="1" x14ac:dyDescent="0.15">
      <c r="A135" s="21"/>
      <c r="B135" s="20"/>
      <c r="C135" s="28" t="s">
        <v>313</v>
      </c>
      <c r="AP135" s="125">
        <v>63</v>
      </c>
      <c r="AQ135" s="125">
        <v>0</v>
      </c>
      <c r="AR135" s="125">
        <v>0</v>
      </c>
      <c r="AS135" s="125">
        <v>0</v>
      </c>
      <c r="AT135" s="125">
        <v>7</v>
      </c>
      <c r="AU135" s="125">
        <v>2</v>
      </c>
      <c r="AV135" s="125">
        <v>4</v>
      </c>
      <c r="AW135" s="125">
        <v>15</v>
      </c>
      <c r="AX135" s="125">
        <v>10</v>
      </c>
      <c r="AY135" s="125">
        <v>7</v>
      </c>
      <c r="AZ135" s="125">
        <v>18</v>
      </c>
      <c r="BA135" s="125">
        <v>244571.91534680384</v>
      </c>
      <c r="CC135" s="34">
        <v>2669</v>
      </c>
      <c r="CD135" s="34">
        <v>2009</v>
      </c>
      <c r="CE135" s="34">
        <v>223</v>
      </c>
      <c r="CF135" s="34">
        <v>278</v>
      </c>
      <c r="CG135" s="34">
        <v>159</v>
      </c>
      <c r="DA135" s="34">
        <v>63</v>
      </c>
      <c r="DB135" s="34">
        <v>8</v>
      </c>
      <c r="DC135" s="34">
        <v>46</v>
      </c>
      <c r="DD135" s="34">
        <v>9</v>
      </c>
      <c r="DE135" s="125">
        <f t="shared" si="0"/>
        <v>63</v>
      </c>
      <c r="DF135" s="125">
        <v>45</v>
      </c>
      <c r="DG135" s="125">
        <v>18</v>
      </c>
      <c r="DH135" s="125">
        <f t="shared" si="7"/>
        <v>63</v>
      </c>
      <c r="DI135" s="125">
        <v>28</v>
      </c>
      <c r="DJ135" s="125">
        <v>17</v>
      </c>
      <c r="DK135" s="125">
        <v>18</v>
      </c>
    </row>
    <row r="136" spans="1:115" ht="15" customHeight="1" x14ac:dyDescent="0.15">
      <c r="A136" s="21"/>
      <c r="B136" s="104"/>
      <c r="C136" s="28" t="s">
        <v>312</v>
      </c>
      <c r="AP136" s="125">
        <v>79</v>
      </c>
      <c r="AQ136" s="125">
        <v>3</v>
      </c>
      <c r="AR136" s="125">
        <v>4</v>
      </c>
      <c r="AS136" s="125">
        <v>6</v>
      </c>
      <c r="AT136" s="125">
        <v>12</v>
      </c>
      <c r="AU136" s="125">
        <v>8</v>
      </c>
      <c r="AV136" s="125">
        <v>3</v>
      </c>
      <c r="AW136" s="125">
        <v>4</v>
      </c>
      <c r="AX136" s="125">
        <v>5</v>
      </c>
      <c r="AY136" s="125">
        <v>3</v>
      </c>
      <c r="AZ136" s="125">
        <v>31</v>
      </c>
      <c r="BA136" s="125">
        <v>184349.79861111112</v>
      </c>
      <c r="CC136" s="34">
        <v>2985</v>
      </c>
      <c r="CD136" s="34">
        <v>2421</v>
      </c>
      <c r="CE136" s="34">
        <v>264</v>
      </c>
      <c r="CF136" s="34">
        <v>196</v>
      </c>
      <c r="CG136" s="34">
        <v>104</v>
      </c>
      <c r="DA136" s="34">
        <v>79</v>
      </c>
      <c r="DB136" s="34">
        <v>14</v>
      </c>
      <c r="DC136" s="34">
        <v>55</v>
      </c>
      <c r="DD136" s="34">
        <v>10</v>
      </c>
      <c r="DE136" s="125">
        <f t="shared" si="0"/>
        <v>79</v>
      </c>
      <c r="DF136" s="125">
        <v>41</v>
      </c>
      <c r="DG136" s="125">
        <v>38</v>
      </c>
      <c r="DH136" s="125">
        <f t="shared" si="7"/>
        <v>79</v>
      </c>
      <c r="DI136" s="125">
        <v>23</v>
      </c>
      <c r="DJ136" s="125">
        <v>18</v>
      </c>
      <c r="DK136" s="125">
        <v>38</v>
      </c>
    </row>
    <row r="137" spans="1:115" ht="15" customHeight="1" x14ac:dyDescent="0.15">
      <c r="A137" s="21"/>
      <c r="B137" s="105"/>
      <c r="C137" s="27" t="s">
        <v>82</v>
      </c>
      <c r="AP137" s="125">
        <v>174</v>
      </c>
      <c r="AQ137" s="125">
        <v>22</v>
      </c>
      <c r="AR137" s="125">
        <v>20</v>
      </c>
      <c r="AS137" s="125">
        <v>12</v>
      </c>
      <c r="AT137" s="125">
        <v>25</v>
      </c>
      <c r="AU137" s="125">
        <v>11</v>
      </c>
      <c r="AV137" s="125">
        <v>9</v>
      </c>
      <c r="AW137" s="125">
        <v>4</v>
      </c>
      <c r="AX137" s="125">
        <v>8</v>
      </c>
      <c r="AY137" s="125">
        <v>9</v>
      </c>
      <c r="AZ137" s="125">
        <v>54</v>
      </c>
      <c r="BA137" s="125">
        <v>167369.90842151677</v>
      </c>
      <c r="CC137" s="34">
        <v>6612</v>
      </c>
      <c r="CD137" s="34">
        <v>5530</v>
      </c>
      <c r="CE137" s="34">
        <v>542</v>
      </c>
      <c r="CF137" s="34">
        <v>372</v>
      </c>
      <c r="CG137" s="34">
        <v>168</v>
      </c>
      <c r="DA137" s="34">
        <v>174</v>
      </c>
      <c r="DB137" s="34">
        <v>9</v>
      </c>
      <c r="DC137" s="34">
        <v>155</v>
      </c>
      <c r="DD137" s="34">
        <v>10</v>
      </c>
      <c r="DE137" s="125">
        <f t="shared" si="0"/>
        <v>174</v>
      </c>
      <c r="DF137" s="125">
        <v>83</v>
      </c>
      <c r="DG137" s="125">
        <v>91</v>
      </c>
      <c r="DH137" s="125">
        <f t="shared" si="7"/>
        <v>174</v>
      </c>
      <c r="DI137" s="125">
        <v>36</v>
      </c>
      <c r="DJ137" s="125">
        <v>47</v>
      </c>
      <c r="DK137" s="125">
        <v>91</v>
      </c>
    </row>
    <row r="138" spans="1:115" ht="15" customHeight="1" x14ac:dyDescent="0.15">
      <c r="A138" s="21"/>
      <c r="B138" s="20" t="s">
        <v>28</v>
      </c>
      <c r="C138" s="29" t="s">
        <v>318</v>
      </c>
      <c r="AP138" s="125">
        <v>12</v>
      </c>
      <c r="AQ138" s="125">
        <v>0</v>
      </c>
      <c r="AR138" s="125">
        <v>1</v>
      </c>
      <c r="AS138" s="125">
        <v>1</v>
      </c>
      <c r="AT138" s="125">
        <v>0</v>
      </c>
      <c r="AU138" s="125">
        <v>0</v>
      </c>
      <c r="AV138" s="125">
        <v>1</v>
      </c>
      <c r="AW138" s="125">
        <v>0</v>
      </c>
      <c r="AX138" s="125">
        <v>0</v>
      </c>
      <c r="AY138" s="125">
        <v>2</v>
      </c>
      <c r="AZ138" s="125">
        <v>7</v>
      </c>
      <c r="BA138" s="125">
        <v>262734.33333333337</v>
      </c>
      <c r="CC138" s="34">
        <v>174</v>
      </c>
      <c r="CD138" s="34">
        <v>137</v>
      </c>
      <c r="CE138" s="34">
        <v>5</v>
      </c>
      <c r="CF138" s="34">
        <v>22</v>
      </c>
      <c r="CG138" s="34">
        <v>10</v>
      </c>
      <c r="DE138" s="125">
        <f t="shared" si="0"/>
        <v>12</v>
      </c>
      <c r="DF138" s="125">
        <v>6</v>
      </c>
      <c r="DG138" s="125">
        <v>6</v>
      </c>
    </row>
    <row r="139" spans="1:115" ht="15" customHeight="1" x14ac:dyDescent="0.15">
      <c r="A139" s="21"/>
      <c r="B139" s="20" t="s">
        <v>27</v>
      </c>
      <c r="C139" s="28" t="s">
        <v>317</v>
      </c>
      <c r="AP139" s="125">
        <v>50</v>
      </c>
      <c r="AQ139" s="125">
        <v>3</v>
      </c>
      <c r="AR139" s="125">
        <v>7</v>
      </c>
      <c r="AS139" s="125">
        <v>3</v>
      </c>
      <c r="AT139" s="125">
        <v>0</v>
      </c>
      <c r="AU139" s="125">
        <v>2</v>
      </c>
      <c r="AV139" s="125">
        <v>4</v>
      </c>
      <c r="AW139" s="125">
        <v>4</v>
      </c>
      <c r="AX139" s="125">
        <v>1</v>
      </c>
      <c r="AY139" s="125">
        <v>2</v>
      </c>
      <c r="AZ139" s="125">
        <v>24</v>
      </c>
      <c r="BA139" s="125">
        <v>168548.84615384616</v>
      </c>
      <c r="CC139" s="34">
        <v>1279</v>
      </c>
      <c r="CD139" s="34">
        <v>1084</v>
      </c>
      <c r="CE139" s="34">
        <v>51</v>
      </c>
      <c r="CF139" s="34">
        <v>48</v>
      </c>
      <c r="CG139" s="34">
        <v>96</v>
      </c>
      <c r="DE139" s="125">
        <f t="shared" si="0"/>
        <v>50</v>
      </c>
      <c r="DF139" s="125">
        <v>19</v>
      </c>
      <c r="DG139" s="125">
        <v>31</v>
      </c>
    </row>
    <row r="140" spans="1:115" ht="15" customHeight="1" x14ac:dyDescent="0.15">
      <c r="A140" s="21"/>
      <c r="B140" s="20" t="s">
        <v>26</v>
      </c>
      <c r="C140" s="28" t="s">
        <v>316</v>
      </c>
      <c r="AP140" s="125">
        <v>61</v>
      </c>
      <c r="AQ140" s="125">
        <v>4</v>
      </c>
      <c r="AR140" s="125">
        <v>7</v>
      </c>
      <c r="AS140" s="125">
        <v>7</v>
      </c>
      <c r="AT140" s="125">
        <v>2</v>
      </c>
      <c r="AU140" s="125">
        <v>2</v>
      </c>
      <c r="AV140" s="125">
        <v>3</v>
      </c>
      <c r="AW140" s="125">
        <v>3</v>
      </c>
      <c r="AX140" s="125">
        <v>2</v>
      </c>
      <c r="AY140" s="125">
        <v>6</v>
      </c>
      <c r="AZ140" s="125">
        <v>25</v>
      </c>
      <c r="BA140" s="125">
        <v>194923.35697012674</v>
      </c>
      <c r="CC140" s="34">
        <v>1192</v>
      </c>
      <c r="CD140" s="34">
        <v>947</v>
      </c>
      <c r="CE140" s="34">
        <v>86</v>
      </c>
      <c r="CF140" s="34">
        <v>123</v>
      </c>
      <c r="CG140" s="34">
        <v>36</v>
      </c>
      <c r="DE140" s="125">
        <f t="shared" si="0"/>
        <v>61</v>
      </c>
      <c r="DF140" s="125">
        <v>33</v>
      </c>
      <c r="DG140" s="125">
        <v>28</v>
      </c>
    </row>
    <row r="141" spans="1:115" ht="15" customHeight="1" x14ac:dyDescent="0.15">
      <c r="A141" s="21"/>
      <c r="B141" s="20"/>
      <c r="C141" s="28" t="s">
        <v>315</v>
      </c>
      <c r="AP141" s="125">
        <v>31</v>
      </c>
      <c r="AQ141" s="125">
        <v>0</v>
      </c>
      <c r="AR141" s="125">
        <v>4</v>
      </c>
      <c r="AS141" s="125">
        <v>4</v>
      </c>
      <c r="AT141" s="125">
        <v>1</v>
      </c>
      <c r="AU141" s="125">
        <v>1</v>
      </c>
      <c r="AV141" s="125">
        <v>1</v>
      </c>
      <c r="AW141" s="125">
        <v>4</v>
      </c>
      <c r="AX141" s="125">
        <v>1</v>
      </c>
      <c r="AY141" s="125">
        <v>2</v>
      </c>
      <c r="AZ141" s="125">
        <v>13</v>
      </c>
      <c r="BA141" s="125">
        <v>205545.44444444444</v>
      </c>
      <c r="CC141" s="34">
        <v>1010</v>
      </c>
      <c r="CD141" s="34">
        <v>848</v>
      </c>
      <c r="CE141" s="34">
        <v>80</v>
      </c>
      <c r="CF141" s="34">
        <v>56</v>
      </c>
      <c r="CG141" s="34">
        <v>26</v>
      </c>
      <c r="DE141" s="125">
        <f t="shared" si="0"/>
        <v>31</v>
      </c>
      <c r="DF141" s="125">
        <v>12</v>
      </c>
      <c r="DG141" s="125">
        <v>19</v>
      </c>
    </row>
    <row r="142" spans="1:115" ht="15" customHeight="1" x14ac:dyDescent="0.15">
      <c r="A142" s="21"/>
      <c r="B142" s="20"/>
      <c r="C142" s="28" t="s">
        <v>314</v>
      </c>
      <c r="AP142" s="125">
        <v>95</v>
      </c>
      <c r="AQ142" s="125">
        <v>6</v>
      </c>
      <c r="AR142" s="125">
        <v>9</v>
      </c>
      <c r="AS142" s="125">
        <v>11</v>
      </c>
      <c r="AT142" s="125">
        <v>5</v>
      </c>
      <c r="AU142" s="125">
        <v>7</v>
      </c>
      <c r="AV142" s="125">
        <v>1</v>
      </c>
      <c r="AW142" s="125">
        <v>6</v>
      </c>
      <c r="AX142" s="125">
        <v>1</v>
      </c>
      <c r="AY142" s="125">
        <v>6</v>
      </c>
      <c r="AZ142" s="125">
        <v>43</v>
      </c>
      <c r="BA142" s="125">
        <v>174834.65539653585</v>
      </c>
      <c r="CC142" s="34">
        <v>2490</v>
      </c>
      <c r="CD142" s="34">
        <v>1932</v>
      </c>
      <c r="CE142" s="34">
        <v>175</v>
      </c>
      <c r="CF142" s="34">
        <v>174</v>
      </c>
      <c r="CG142" s="34">
        <v>209</v>
      </c>
      <c r="DE142" s="125">
        <f t="shared" si="0"/>
        <v>95</v>
      </c>
      <c r="DF142" s="125">
        <v>28</v>
      </c>
      <c r="DG142" s="125">
        <v>67</v>
      </c>
    </row>
    <row r="143" spans="1:115" ht="15" customHeight="1" x14ac:dyDescent="0.15">
      <c r="A143" s="21"/>
      <c r="B143" s="20"/>
      <c r="C143" s="28" t="s">
        <v>313</v>
      </c>
      <c r="AP143" s="125">
        <v>122</v>
      </c>
      <c r="AQ143" s="125">
        <v>9</v>
      </c>
      <c r="AR143" s="125">
        <v>18</v>
      </c>
      <c r="AS143" s="125">
        <v>18</v>
      </c>
      <c r="AT143" s="125">
        <v>14</v>
      </c>
      <c r="AU143" s="125">
        <v>7</v>
      </c>
      <c r="AV143" s="125">
        <v>1</v>
      </c>
      <c r="AW143" s="125">
        <v>2</v>
      </c>
      <c r="AX143" s="125">
        <v>0</v>
      </c>
      <c r="AY143" s="125">
        <v>4</v>
      </c>
      <c r="AZ143" s="125">
        <v>49</v>
      </c>
      <c r="BA143" s="125">
        <v>142515.36855838227</v>
      </c>
      <c r="CC143" s="34">
        <v>2581</v>
      </c>
      <c r="CD143" s="34">
        <v>2261</v>
      </c>
      <c r="CE143" s="34">
        <v>134</v>
      </c>
      <c r="CF143" s="34">
        <v>98</v>
      </c>
      <c r="CG143" s="34">
        <v>88</v>
      </c>
      <c r="DE143" s="125">
        <f t="shared" si="0"/>
        <v>122</v>
      </c>
      <c r="DF143" s="125">
        <v>54</v>
      </c>
      <c r="DG143" s="125">
        <v>68</v>
      </c>
    </row>
    <row r="144" spans="1:115" ht="15" customHeight="1" x14ac:dyDescent="0.15">
      <c r="A144" s="21"/>
      <c r="B144" s="104"/>
      <c r="C144" s="28" t="s">
        <v>312</v>
      </c>
      <c r="AP144" s="125">
        <v>181</v>
      </c>
      <c r="AQ144" s="125">
        <v>34</v>
      </c>
      <c r="AR144" s="125">
        <v>26</v>
      </c>
      <c r="AS144" s="125">
        <v>19</v>
      </c>
      <c r="AT144" s="125">
        <v>13</v>
      </c>
      <c r="AU144" s="125">
        <v>3</v>
      </c>
      <c r="AV144" s="125">
        <v>5</v>
      </c>
      <c r="AW144" s="125">
        <v>4</v>
      </c>
      <c r="AX144" s="125">
        <v>2</v>
      </c>
      <c r="AY144" s="125">
        <v>1</v>
      </c>
      <c r="AZ144" s="125">
        <v>74</v>
      </c>
      <c r="BA144" s="125">
        <v>126459.15680166148</v>
      </c>
      <c r="CC144" s="34">
        <v>3931</v>
      </c>
      <c r="CD144" s="34">
        <v>3517</v>
      </c>
      <c r="CE144" s="34">
        <v>217</v>
      </c>
      <c r="CF144" s="34">
        <v>103</v>
      </c>
      <c r="CG144" s="34">
        <v>94</v>
      </c>
      <c r="DE144" s="125">
        <f t="shared" ref="DE144:DE153" si="8">DF144+DG144</f>
        <v>181</v>
      </c>
      <c r="DF144" s="125">
        <v>67</v>
      </c>
      <c r="DG144" s="125">
        <v>114</v>
      </c>
    </row>
    <row r="145" spans="1:111" ht="15" customHeight="1" x14ac:dyDescent="0.15">
      <c r="A145" s="21"/>
      <c r="B145" s="105"/>
      <c r="C145" s="27" t="s">
        <v>82</v>
      </c>
      <c r="AP145" s="125">
        <v>750</v>
      </c>
      <c r="AQ145" s="125">
        <v>274</v>
      </c>
      <c r="AR145" s="125">
        <v>120</v>
      </c>
      <c r="AS145" s="125">
        <v>57</v>
      </c>
      <c r="AT145" s="125">
        <v>15</v>
      </c>
      <c r="AU145" s="125">
        <v>6</v>
      </c>
      <c r="AV145" s="125">
        <v>4</v>
      </c>
      <c r="AW145" s="125">
        <v>7</v>
      </c>
      <c r="AX145" s="125">
        <v>4</v>
      </c>
      <c r="AY145" s="125">
        <v>3</v>
      </c>
      <c r="AZ145" s="125">
        <v>260</v>
      </c>
      <c r="BA145" s="125">
        <v>102216.20103660513</v>
      </c>
      <c r="CC145" s="34">
        <v>14840</v>
      </c>
      <c r="CD145" s="34">
        <v>13475</v>
      </c>
      <c r="CE145" s="34">
        <v>588</v>
      </c>
      <c r="CF145" s="34">
        <v>313</v>
      </c>
      <c r="CG145" s="34">
        <v>464</v>
      </c>
      <c r="DE145" s="125">
        <f t="shared" si="8"/>
        <v>750</v>
      </c>
      <c r="DF145" s="125">
        <v>216</v>
      </c>
      <c r="DG145" s="125">
        <v>534</v>
      </c>
    </row>
    <row r="146" spans="1:111" ht="15" customHeight="1" x14ac:dyDescent="0.15">
      <c r="A146" s="21"/>
      <c r="B146" s="243" t="s">
        <v>25</v>
      </c>
      <c r="C146" s="29" t="s">
        <v>318</v>
      </c>
      <c r="AP146" s="125">
        <v>26</v>
      </c>
      <c r="AQ146" s="125">
        <v>0</v>
      </c>
      <c r="AR146" s="125">
        <v>1</v>
      </c>
      <c r="AS146" s="125">
        <v>1</v>
      </c>
      <c r="AT146" s="125">
        <v>1</v>
      </c>
      <c r="AU146" s="125">
        <v>1</v>
      </c>
      <c r="AV146" s="125">
        <v>3</v>
      </c>
      <c r="AW146" s="125">
        <v>1</v>
      </c>
      <c r="AX146" s="125">
        <v>0</v>
      </c>
      <c r="AY146" s="125">
        <v>1</v>
      </c>
      <c r="AZ146" s="125">
        <v>17</v>
      </c>
      <c r="BA146" s="125">
        <v>192346.66666666666</v>
      </c>
      <c r="CC146" s="34">
        <v>472</v>
      </c>
      <c r="CD146" s="34">
        <v>256</v>
      </c>
      <c r="CE146" s="34">
        <v>32</v>
      </c>
      <c r="CF146" s="34">
        <v>33</v>
      </c>
      <c r="CG146" s="34">
        <v>151</v>
      </c>
      <c r="DE146" s="125">
        <f t="shared" si="8"/>
        <v>26</v>
      </c>
      <c r="DF146" s="125">
        <v>5</v>
      </c>
      <c r="DG146" s="125">
        <v>21</v>
      </c>
    </row>
    <row r="147" spans="1:111" ht="15" customHeight="1" x14ac:dyDescent="0.15">
      <c r="A147" s="21"/>
      <c r="B147" s="244"/>
      <c r="C147" s="28" t="s">
        <v>317</v>
      </c>
      <c r="AP147" s="125">
        <v>62</v>
      </c>
      <c r="AQ147" s="125">
        <v>2</v>
      </c>
      <c r="AR147" s="125">
        <v>2</v>
      </c>
      <c r="AS147" s="125">
        <v>5</v>
      </c>
      <c r="AT147" s="125">
        <v>3</v>
      </c>
      <c r="AU147" s="125">
        <v>4</v>
      </c>
      <c r="AV147" s="125">
        <v>4</v>
      </c>
      <c r="AW147" s="125">
        <v>2</v>
      </c>
      <c r="AX147" s="125">
        <v>3</v>
      </c>
      <c r="AY147" s="125">
        <v>1</v>
      </c>
      <c r="AZ147" s="125">
        <v>36</v>
      </c>
      <c r="BA147" s="125">
        <v>178851.15384615384</v>
      </c>
      <c r="CC147" s="34">
        <v>2030</v>
      </c>
      <c r="CD147" s="34">
        <v>1430</v>
      </c>
      <c r="CE147" s="34">
        <v>103</v>
      </c>
      <c r="CF147" s="34">
        <v>58</v>
      </c>
      <c r="CG147" s="34">
        <v>439</v>
      </c>
      <c r="DE147" s="125">
        <f t="shared" si="8"/>
        <v>62</v>
      </c>
      <c r="DF147" s="125">
        <v>11</v>
      </c>
      <c r="DG147" s="125">
        <v>51</v>
      </c>
    </row>
    <row r="148" spans="1:111" ht="15" customHeight="1" x14ac:dyDescent="0.15">
      <c r="A148" s="21"/>
      <c r="B148" s="244"/>
      <c r="C148" s="28" t="s">
        <v>316</v>
      </c>
      <c r="AP148" s="125">
        <v>55</v>
      </c>
      <c r="AQ148" s="125">
        <v>0</v>
      </c>
      <c r="AR148" s="125">
        <v>2</v>
      </c>
      <c r="AS148" s="125">
        <v>6</v>
      </c>
      <c r="AT148" s="125">
        <v>5</v>
      </c>
      <c r="AU148" s="125">
        <v>4</v>
      </c>
      <c r="AV148" s="125">
        <v>3</v>
      </c>
      <c r="AW148" s="125">
        <v>3</v>
      </c>
      <c r="AX148" s="125">
        <v>0</v>
      </c>
      <c r="AY148" s="125">
        <v>0</v>
      </c>
      <c r="AZ148" s="125">
        <v>32</v>
      </c>
      <c r="BA148" s="125">
        <v>158861.82608695651</v>
      </c>
      <c r="CC148" s="34">
        <v>1177</v>
      </c>
      <c r="CD148" s="34">
        <v>777</v>
      </c>
      <c r="CE148" s="34">
        <v>81</v>
      </c>
      <c r="CF148" s="34">
        <v>67</v>
      </c>
      <c r="CG148" s="34">
        <v>252</v>
      </c>
      <c r="DE148" s="125">
        <f t="shared" si="8"/>
        <v>55</v>
      </c>
      <c r="DF148" s="125">
        <v>17</v>
      </c>
      <c r="DG148" s="125">
        <v>38</v>
      </c>
    </row>
    <row r="149" spans="1:111" ht="15" customHeight="1" x14ac:dyDescent="0.15">
      <c r="A149" s="21"/>
      <c r="B149" s="244"/>
      <c r="C149" s="28" t="s">
        <v>315</v>
      </c>
      <c r="AP149" s="125">
        <v>53</v>
      </c>
      <c r="AQ149" s="125">
        <v>0</v>
      </c>
      <c r="AR149" s="125">
        <v>2</v>
      </c>
      <c r="AS149" s="125">
        <v>5</v>
      </c>
      <c r="AT149" s="125">
        <v>1</v>
      </c>
      <c r="AU149" s="125">
        <v>13</v>
      </c>
      <c r="AV149" s="125">
        <v>3</v>
      </c>
      <c r="AW149" s="125">
        <v>5</v>
      </c>
      <c r="AX149" s="125">
        <v>1</v>
      </c>
      <c r="AY149" s="125">
        <v>0</v>
      </c>
      <c r="AZ149" s="125">
        <v>23</v>
      </c>
      <c r="BA149" s="125">
        <v>172919.03333333333</v>
      </c>
      <c r="CC149" s="34">
        <v>1428</v>
      </c>
      <c r="CD149" s="34">
        <v>987</v>
      </c>
      <c r="CE149" s="34">
        <v>103</v>
      </c>
      <c r="CF149" s="34">
        <v>57</v>
      </c>
      <c r="CG149" s="34">
        <v>281</v>
      </c>
      <c r="DE149" s="125">
        <f t="shared" si="8"/>
        <v>53</v>
      </c>
      <c r="DF149" s="125">
        <v>11</v>
      </c>
      <c r="DG149" s="125">
        <v>42</v>
      </c>
    </row>
    <row r="150" spans="1:111" ht="15" customHeight="1" x14ac:dyDescent="0.15">
      <c r="A150" s="21"/>
      <c r="B150" s="244"/>
      <c r="C150" s="28" t="s">
        <v>314</v>
      </c>
      <c r="AP150" s="125">
        <v>122</v>
      </c>
      <c r="AQ150" s="125">
        <v>0</v>
      </c>
      <c r="AR150" s="125">
        <v>10</v>
      </c>
      <c r="AS150" s="125">
        <v>14</v>
      </c>
      <c r="AT150" s="125">
        <v>17</v>
      </c>
      <c r="AU150" s="125">
        <v>12</v>
      </c>
      <c r="AV150" s="125">
        <v>6</v>
      </c>
      <c r="AW150" s="125">
        <v>3</v>
      </c>
      <c r="AX150" s="125">
        <v>0</v>
      </c>
      <c r="AY150" s="125">
        <v>0</v>
      </c>
      <c r="AZ150" s="125">
        <v>60</v>
      </c>
      <c r="BA150" s="125">
        <v>148399.11290322582</v>
      </c>
      <c r="CC150" s="34">
        <v>2880</v>
      </c>
      <c r="CD150" s="34">
        <v>2345</v>
      </c>
      <c r="CE150" s="34">
        <v>217</v>
      </c>
      <c r="CF150" s="34">
        <v>140</v>
      </c>
      <c r="CG150" s="34">
        <v>178</v>
      </c>
      <c r="DE150" s="125">
        <f t="shared" si="8"/>
        <v>122</v>
      </c>
      <c r="DF150" s="125">
        <v>31</v>
      </c>
      <c r="DG150" s="125">
        <v>91</v>
      </c>
    </row>
    <row r="151" spans="1:111" ht="15" customHeight="1" x14ac:dyDescent="0.15">
      <c r="A151" s="21"/>
      <c r="B151" s="20"/>
      <c r="C151" s="28" t="s">
        <v>313</v>
      </c>
      <c r="AP151" s="125">
        <v>132</v>
      </c>
      <c r="AQ151" s="125">
        <v>4</v>
      </c>
      <c r="AR151" s="125">
        <v>10</v>
      </c>
      <c r="AS151" s="125">
        <v>26</v>
      </c>
      <c r="AT151" s="125">
        <v>17</v>
      </c>
      <c r="AU151" s="125">
        <v>9</v>
      </c>
      <c r="AV151" s="125">
        <v>0</v>
      </c>
      <c r="AW151" s="125">
        <v>5</v>
      </c>
      <c r="AX151" s="125">
        <v>2</v>
      </c>
      <c r="AY151" s="125">
        <v>0</v>
      </c>
      <c r="AZ151" s="125">
        <v>59</v>
      </c>
      <c r="BA151" s="125">
        <v>144338.49771689496</v>
      </c>
      <c r="CC151" s="34">
        <v>3395</v>
      </c>
      <c r="CD151" s="34">
        <v>2716</v>
      </c>
      <c r="CE151" s="34">
        <v>225</v>
      </c>
      <c r="CF151" s="34">
        <v>181</v>
      </c>
      <c r="CG151" s="34">
        <v>273</v>
      </c>
      <c r="DE151" s="125">
        <f t="shared" si="8"/>
        <v>132</v>
      </c>
      <c r="DF151" s="125">
        <v>35</v>
      </c>
      <c r="DG151" s="125">
        <v>97</v>
      </c>
    </row>
    <row r="152" spans="1:111" ht="15" customHeight="1" x14ac:dyDescent="0.15">
      <c r="A152" s="21"/>
      <c r="B152" s="104"/>
      <c r="C152" s="28" t="s">
        <v>312</v>
      </c>
      <c r="AP152" s="125">
        <v>154</v>
      </c>
      <c r="AQ152" s="125">
        <v>11</v>
      </c>
      <c r="AR152" s="125">
        <v>18</v>
      </c>
      <c r="AS152" s="125">
        <v>41</v>
      </c>
      <c r="AT152" s="125">
        <v>20</v>
      </c>
      <c r="AU152" s="125">
        <v>8</v>
      </c>
      <c r="AV152" s="125">
        <v>2</v>
      </c>
      <c r="AW152" s="125">
        <v>2</v>
      </c>
      <c r="AX152" s="125">
        <v>0</v>
      </c>
      <c r="AY152" s="125">
        <v>0</v>
      </c>
      <c r="AZ152" s="125">
        <v>52</v>
      </c>
      <c r="BA152" s="125">
        <v>132512.5</v>
      </c>
      <c r="CC152" s="34">
        <v>3639</v>
      </c>
      <c r="CD152" s="34">
        <v>3119</v>
      </c>
      <c r="CE152" s="34">
        <v>237</v>
      </c>
      <c r="CF152" s="34">
        <v>137</v>
      </c>
      <c r="CG152" s="34">
        <v>146</v>
      </c>
      <c r="DE152" s="125">
        <f t="shared" si="8"/>
        <v>154</v>
      </c>
      <c r="DF152" s="125">
        <v>50</v>
      </c>
      <c r="DG152" s="125">
        <v>104</v>
      </c>
    </row>
    <row r="153" spans="1:111" ht="15" customHeight="1" x14ac:dyDescent="0.15">
      <c r="A153" s="18"/>
      <c r="B153" s="105"/>
      <c r="C153" s="27" t="s">
        <v>82</v>
      </c>
      <c r="AP153" s="125">
        <v>407</v>
      </c>
      <c r="AQ153" s="125">
        <v>65</v>
      </c>
      <c r="AR153" s="125">
        <v>63</v>
      </c>
      <c r="AS153" s="125">
        <v>74</v>
      </c>
      <c r="AT153" s="125">
        <v>39</v>
      </c>
      <c r="AU153" s="125">
        <v>9</v>
      </c>
      <c r="AV153" s="125">
        <v>7</v>
      </c>
      <c r="AW153" s="125">
        <v>0</v>
      </c>
      <c r="AX153" s="125">
        <v>0</v>
      </c>
      <c r="AY153" s="125">
        <v>0</v>
      </c>
      <c r="AZ153" s="125">
        <v>150</v>
      </c>
      <c r="BA153" s="125">
        <v>120220.32036316473</v>
      </c>
      <c r="CC153" s="34">
        <v>7926</v>
      </c>
      <c r="CD153" s="34">
        <v>6392</v>
      </c>
      <c r="CE153" s="34">
        <v>475</v>
      </c>
      <c r="CF153" s="34">
        <v>223</v>
      </c>
      <c r="CG153" s="34">
        <v>836</v>
      </c>
      <c r="DE153" s="125">
        <f t="shared" si="8"/>
        <v>407</v>
      </c>
      <c r="DF153" s="125">
        <v>85</v>
      </c>
      <c r="DG153" s="125">
        <v>322</v>
      </c>
    </row>
  </sheetData>
  <mergeCells count="11">
    <mergeCell ref="DH1:DK2"/>
    <mergeCell ref="DA1:DD2"/>
    <mergeCell ref="B146:B150"/>
    <mergeCell ref="B22:B25"/>
    <mergeCell ref="A5:C5"/>
    <mergeCell ref="A80:C80"/>
    <mergeCell ref="B97:B100"/>
    <mergeCell ref="DE1:DG2"/>
    <mergeCell ref="B42:B46"/>
    <mergeCell ref="B71:B75"/>
    <mergeCell ref="B117:B121"/>
  </mergeCells>
  <phoneticPr fontId="1"/>
  <pageMargins left="0.39370078740157483" right="0.39370078740157483" top="0.70866141732283472" bottom="0.39370078740157483" header="0.31496062992125984" footer="0.19685039370078741"/>
  <pageSetup paperSize="9" scale="73" orientation="landscape" horizontalDpi="200" verticalDpi="200" r:id="rId1"/>
  <headerFooter scaleWithDoc="0">
    <oddHeader>&amp;R&amp;"MS UI Gothic,標準"&amp;11&amp;P / &amp;N</oddHeader>
  </headerFooter>
  <rowBreaks count="3" manualBreakCount="3">
    <brk id="46" min="41" max="52" man="1"/>
    <brk id="46" min="80" max="84" man="1"/>
    <brk id="46" min="104" max="114" man="1"/>
  </rowBreaks>
  <colBreaks count="16" manualBreakCount="16">
    <brk id="11" max="1048575" man="1"/>
    <brk id="18" max="1048575" man="1"/>
    <brk id="25" max="1048575" man="1"/>
    <brk id="33" max="1048575" man="1"/>
    <brk id="41" max="1048575" man="1"/>
    <brk id="53" max="1048575" man="1"/>
    <brk id="61" max="1048575" man="1"/>
    <brk id="72" max="1048575" man="1"/>
    <brk id="80" max="1048575" man="1"/>
    <brk id="85" max="1048575" man="1"/>
    <brk id="91" min="6" max="25" man="1"/>
    <brk id="104" min="6" max="25" man="1"/>
    <brk id="108" min="6" max="25" man="1"/>
    <brk id="108" min="26" max="77" man="1"/>
    <brk id="111" min="6" max="25" man="1"/>
    <brk id="111" min="26" max="77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89897-5111-4830-9BC1-9FC21A25725F}">
  <sheetPr codeName="Sheet18"/>
  <dimension ref="A1:N532"/>
  <sheetViews>
    <sheetView showGridLines="0" view="pageBreakPreview" zoomScale="73" zoomScaleNormal="100" zoomScaleSheetLayoutView="13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ColWidth="8" defaultRowHeight="15" customHeight="1" x14ac:dyDescent="0.15"/>
  <cols>
    <col min="1" max="1" width="14.88671875" style="15" customWidth="1"/>
    <col min="2" max="2" width="5.44140625" style="15" customWidth="1"/>
    <col min="3" max="3" width="16.5546875" style="15" customWidth="1"/>
    <col min="4" max="4" width="47.77734375" style="15" bestFit="1" customWidth="1"/>
    <col min="5" max="8" width="8.6640625" style="15" customWidth="1"/>
    <col min="9" max="16384" width="8" style="15"/>
  </cols>
  <sheetData>
    <row r="1" spans="1:14" ht="15" customHeight="1" x14ac:dyDescent="0.15">
      <c r="A1" s="86"/>
      <c r="E1" s="60" t="s">
        <v>432</v>
      </c>
    </row>
    <row r="2" spans="1:14" ht="15" customHeight="1" x14ac:dyDescent="0.15">
      <c r="E2" s="15" t="s">
        <v>434</v>
      </c>
    </row>
    <row r="3" spans="1:14" s="49" customFormat="1" ht="15" customHeight="1" x14ac:dyDescent="0.15">
      <c r="A3" s="256"/>
      <c r="B3" s="257"/>
      <c r="C3" s="257"/>
      <c r="D3" s="258"/>
      <c r="E3" s="50" t="s">
        <v>240</v>
      </c>
      <c r="F3" s="50" t="s">
        <v>239</v>
      </c>
      <c r="G3" s="50" t="s">
        <v>238</v>
      </c>
      <c r="H3" s="50" t="s">
        <v>237</v>
      </c>
    </row>
    <row r="4" spans="1:14" ht="15" customHeight="1" x14ac:dyDescent="0.15">
      <c r="A4" s="38" t="s">
        <v>97</v>
      </c>
      <c r="B4" s="37"/>
      <c r="C4" s="36"/>
      <c r="D4" s="36"/>
      <c r="E4" s="45">
        <v>2440</v>
      </c>
      <c r="F4" s="45">
        <v>9680</v>
      </c>
      <c r="G4" s="45">
        <v>3026</v>
      </c>
      <c r="H4" s="46">
        <f t="shared" ref="H4:H67" si="0">IFERROR(G4/F4*100,"-")</f>
        <v>31.260330578512395</v>
      </c>
      <c r="L4" s="34"/>
      <c r="M4" s="34"/>
      <c r="N4" s="34"/>
    </row>
    <row r="5" spans="1:14" ht="15" customHeight="1" x14ac:dyDescent="0.15">
      <c r="A5" s="31" t="s">
        <v>96</v>
      </c>
      <c r="B5" s="23" t="s">
        <v>17</v>
      </c>
      <c r="C5" s="254" t="s">
        <v>94</v>
      </c>
      <c r="D5" s="255"/>
      <c r="E5" s="45">
        <v>1602</v>
      </c>
      <c r="F5" s="45">
        <v>6899</v>
      </c>
      <c r="G5" s="45">
        <v>2294</v>
      </c>
      <c r="H5" s="84">
        <f t="shared" si="0"/>
        <v>33.251195825481958</v>
      </c>
      <c r="L5" s="34"/>
      <c r="M5" s="34"/>
      <c r="N5" s="34"/>
    </row>
    <row r="6" spans="1:14" ht="15" customHeight="1" x14ac:dyDescent="0.15">
      <c r="A6" s="21" t="s">
        <v>95</v>
      </c>
      <c r="B6" s="20" t="s">
        <v>15</v>
      </c>
      <c r="C6" s="250" t="s">
        <v>92</v>
      </c>
      <c r="D6" s="251"/>
      <c r="E6" s="42">
        <v>323</v>
      </c>
      <c r="F6" s="44">
        <v>981</v>
      </c>
      <c r="G6" s="44">
        <v>268</v>
      </c>
      <c r="H6" s="81">
        <f t="shared" si="0"/>
        <v>27.319062181447499</v>
      </c>
      <c r="L6" s="34"/>
      <c r="M6" s="34"/>
      <c r="N6" s="34"/>
    </row>
    <row r="7" spans="1:14" ht="15" customHeight="1" x14ac:dyDescent="0.15">
      <c r="A7" s="21"/>
      <c r="B7" s="20"/>
      <c r="C7" s="250" t="s">
        <v>90</v>
      </c>
      <c r="D7" s="251"/>
      <c r="E7" s="42">
        <v>148</v>
      </c>
      <c r="F7" s="44">
        <v>484</v>
      </c>
      <c r="G7" s="44">
        <v>98</v>
      </c>
      <c r="H7" s="81">
        <f t="shared" si="0"/>
        <v>20.24793388429752</v>
      </c>
      <c r="L7" s="34"/>
      <c r="M7" s="34"/>
      <c r="N7" s="34"/>
    </row>
    <row r="8" spans="1:14" ht="15" customHeight="1" x14ac:dyDescent="0.15">
      <c r="A8" s="21"/>
      <c r="B8" s="20"/>
      <c r="C8" s="250" t="s">
        <v>88</v>
      </c>
      <c r="D8" s="251"/>
      <c r="E8" s="42">
        <v>243</v>
      </c>
      <c r="F8" s="44">
        <v>957</v>
      </c>
      <c r="G8" s="44">
        <v>266</v>
      </c>
      <c r="H8" s="81">
        <f t="shared" si="0"/>
        <v>27.795193312434691</v>
      </c>
      <c r="L8" s="34"/>
      <c r="M8" s="87"/>
      <c r="N8" s="87"/>
    </row>
    <row r="9" spans="1:14" ht="15" customHeight="1" x14ac:dyDescent="0.15">
      <c r="A9" s="21"/>
      <c r="B9" s="20"/>
      <c r="C9" s="250" t="s">
        <v>86</v>
      </c>
      <c r="D9" s="251"/>
      <c r="E9" s="42">
        <v>17</v>
      </c>
      <c r="F9" s="44">
        <v>90</v>
      </c>
      <c r="G9" s="44">
        <v>20</v>
      </c>
      <c r="H9" s="81">
        <f t="shared" si="0"/>
        <v>22.222222222222221</v>
      </c>
      <c r="L9" s="34"/>
      <c r="M9" s="87"/>
      <c r="N9" s="87"/>
    </row>
    <row r="10" spans="1:14" ht="15" customHeight="1" x14ac:dyDescent="0.15">
      <c r="A10" s="21"/>
      <c r="B10" s="20"/>
      <c r="C10" s="250" t="s">
        <v>84</v>
      </c>
      <c r="D10" s="251"/>
      <c r="E10" s="44">
        <v>53</v>
      </c>
      <c r="F10" s="44">
        <v>112</v>
      </c>
      <c r="G10" s="44">
        <v>28</v>
      </c>
      <c r="H10" s="81">
        <f t="shared" si="0"/>
        <v>25</v>
      </c>
      <c r="I10" s="34"/>
      <c r="L10" s="34"/>
      <c r="M10" s="87"/>
      <c r="N10" s="87"/>
    </row>
    <row r="11" spans="1:14" ht="15" customHeight="1" x14ac:dyDescent="0.15">
      <c r="A11" s="21"/>
      <c r="B11" s="30"/>
      <c r="C11" s="252" t="s">
        <v>82</v>
      </c>
      <c r="D11" s="253"/>
      <c r="E11" s="43">
        <v>54</v>
      </c>
      <c r="F11" s="43">
        <v>157</v>
      </c>
      <c r="G11" s="43">
        <v>52</v>
      </c>
      <c r="H11" s="76">
        <f t="shared" si="0"/>
        <v>33.121019108280251</v>
      </c>
      <c r="L11" s="34"/>
      <c r="M11" s="87"/>
      <c r="N11" s="87"/>
    </row>
    <row r="12" spans="1:14" ht="15" customHeight="1" x14ac:dyDescent="0.15">
      <c r="A12" s="21"/>
      <c r="B12" s="20" t="s">
        <v>12</v>
      </c>
      <c r="C12" s="254" t="s">
        <v>94</v>
      </c>
      <c r="D12" s="255"/>
      <c r="E12" s="44">
        <v>555</v>
      </c>
      <c r="F12" s="44">
        <v>3243</v>
      </c>
      <c r="G12" s="44">
        <v>1248</v>
      </c>
      <c r="H12" s="81">
        <f t="shared" si="0"/>
        <v>38.482886216466234</v>
      </c>
      <c r="L12" s="34"/>
      <c r="M12" s="87"/>
      <c r="N12" s="87"/>
    </row>
    <row r="13" spans="1:14" ht="15" customHeight="1" x14ac:dyDescent="0.15">
      <c r="A13" s="21"/>
      <c r="B13" s="20" t="s">
        <v>10</v>
      </c>
      <c r="C13" s="250" t="s">
        <v>92</v>
      </c>
      <c r="D13" s="251"/>
      <c r="E13" s="44">
        <v>45</v>
      </c>
      <c r="F13" s="44">
        <v>225</v>
      </c>
      <c r="G13" s="44">
        <v>55</v>
      </c>
      <c r="H13" s="81">
        <f t="shared" si="0"/>
        <v>24.444444444444443</v>
      </c>
      <c r="L13" s="34"/>
      <c r="M13" s="87"/>
      <c r="N13" s="87"/>
    </row>
    <row r="14" spans="1:14" ht="15" customHeight="1" x14ac:dyDescent="0.15">
      <c r="A14" s="21"/>
      <c r="B14" s="20" t="s">
        <v>8</v>
      </c>
      <c r="C14" s="250" t="s">
        <v>90</v>
      </c>
      <c r="D14" s="251"/>
      <c r="E14" s="44">
        <v>25</v>
      </c>
      <c r="F14" s="44">
        <v>149</v>
      </c>
      <c r="G14" s="44">
        <v>52</v>
      </c>
      <c r="H14" s="81">
        <f t="shared" si="0"/>
        <v>34.899328859060404</v>
      </c>
      <c r="L14" s="34"/>
      <c r="M14" s="87"/>
      <c r="N14" s="87"/>
    </row>
    <row r="15" spans="1:14" ht="15" customHeight="1" x14ac:dyDescent="0.15">
      <c r="A15" s="21"/>
      <c r="B15" s="20"/>
      <c r="C15" s="250" t="s">
        <v>88</v>
      </c>
      <c r="D15" s="251"/>
      <c r="E15" s="44">
        <v>36</v>
      </c>
      <c r="F15" s="44">
        <v>205</v>
      </c>
      <c r="G15" s="44">
        <v>64</v>
      </c>
      <c r="H15" s="81">
        <f t="shared" si="0"/>
        <v>31.219512195121951</v>
      </c>
      <c r="L15" s="34"/>
      <c r="M15" s="34"/>
      <c r="N15" s="34"/>
    </row>
    <row r="16" spans="1:14" ht="15" customHeight="1" x14ac:dyDescent="0.15">
      <c r="A16" s="21"/>
      <c r="B16" s="20"/>
      <c r="C16" s="250" t="s">
        <v>86</v>
      </c>
      <c r="D16" s="251"/>
      <c r="E16" s="44">
        <v>6</v>
      </c>
      <c r="F16" s="44">
        <v>61</v>
      </c>
      <c r="G16" s="44">
        <v>17</v>
      </c>
      <c r="H16" s="81">
        <f t="shared" si="0"/>
        <v>27.868852459016392</v>
      </c>
      <c r="L16" s="34"/>
      <c r="M16" s="34"/>
      <c r="N16" s="34"/>
    </row>
    <row r="17" spans="1:14" ht="15" customHeight="1" x14ac:dyDescent="0.15">
      <c r="A17" s="21"/>
      <c r="B17" s="20"/>
      <c r="C17" s="250" t="s">
        <v>84</v>
      </c>
      <c r="D17" s="251"/>
      <c r="E17" s="44">
        <v>0</v>
      </c>
      <c r="F17" s="44">
        <v>0</v>
      </c>
      <c r="G17" s="44">
        <v>0</v>
      </c>
      <c r="H17" s="81" t="str">
        <f t="shared" si="0"/>
        <v>-</v>
      </c>
      <c r="L17" s="34"/>
      <c r="M17" s="34"/>
      <c r="N17" s="34"/>
    </row>
    <row r="18" spans="1:14" ht="15" customHeight="1" x14ac:dyDescent="0.15">
      <c r="A18" s="21"/>
      <c r="B18" s="30"/>
      <c r="C18" s="252" t="s">
        <v>82</v>
      </c>
      <c r="D18" s="253"/>
      <c r="E18" s="43">
        <v>5</v>
      </c>
      <c r="F18" s="43">
        <v>22</v>
      </c>
      <c r="G18" s="43">
        <v>13</v>
      </c>
      <c r="H18" s="76">
        <f t="shared" si="0"/>
        <v>59.090909090909093</v>
      </c>
      <c r="L18" s="34"/>
      <c r="M18" s="34"/>
      <c r="N18" s="34"/>
    </row>
    <row r="19" spans="1:14" ht="15" customHeight="1" x14ac:dyDescent="0.15">
      <c r="A19" s="21"/>
      <c r="B19" s="20" t="s">
        <v>28</v>
      </c>
      <c r="C19" s="254" t="s">
        <v>94</v>
      </c>
      <c r="D19" s="255"/>
      <c r="E19" s="44">
        <v>563</v>
      </c>
      <c r="F19" s="44">
        <v>1998</v>
      </c>
      <c r="G19" s="44">
        <v>659</v>
      </c>
      <c r="H19" s="81">
        <f t="shared" si="0"/>
        <v>32.982982982982982</v>
      </c>
      <c r="L19" s="34"/>
      <c r="M19" s="34"/>
      <c r="N19" s="34"/>
    </row>
    <row r="20" spans="1:14" ht="15" customHeight="1" x14ac:dyDescent="0.15">
      <c r="A20" s="21"/>
      <c r="B20" s="20" t="s">
        <v>27</v>
      </c>
      <c r="C20" s="250" t="s">
        <v>92</v>
      </c>
      <c r="D20" s="251"/>
      <c r="E20" s="44">
        <v>196</v>
      </c>
      <c r="F20" s="44">
        <v>537</v>
      </c>
      <c r="G20" s="44">
        <v>171</v>
      </c>
      <c r="H20" s="81">
        <f t="shared" si="0"/>
        <v>31.843575418994412</v>
      </c>
      <c r="L20" s="34"/>
      <c r="M20" s="34"/>
      <c r="N20" s="34"/>
    </row>
    <row r="21" spans="1:14" ht="15" customHeight="1" x14ac:dyDescent="0.15">
      <c r="A21" s="21"/>
      <c r="B21" s="20" t="s">
        <v>26</v>
      </c>
      <c r="C21" s="250" t="s">
        <v>90</v>
      </c>
      <c r="D21" s="251"/>
      <c r="E21" s="44">
        <v>54</v>
      </c>
      <c r="F21" s="44">
        <v>148</v>
      </c>
      <c r="G21" s="44">
        <v>17</v>
      </c>
      <c r="H21" s="81">
        <f t="shared" si="0"/>
        <v>11.486486486486488</v>
      </c>
      <c r="L21" s="34"/>
      <c r="M21" s="34"/>
      <c r="N21" s="34"/>
    </row>
    <row r="22" spans="1:14" ht="15" customHeight="1" x14ac:dyDescent="0.15">
      <c r="A22" s="21"/>
      <c r="B22" s="20"/>
      <c r="C22" s="250" t="s">
        <v>88</v>
      </c>
      <c r="D22" s="251"/>
      <c r="E22" s="44">
        <v>80</v>
      </c>
      <c r="F22" s="44">
        <v>290</v>
      </c>
      <c r="G22" s="44">
        <v>89</v>
      </c>
      <c r="H22" s="81">
        <f t="shared" si="0"/>
        <v>30.689655172413794</v>
      </c>
      <c r="L22" s="34"/>
      <c r="M22" s="34"/>
      <c r="N22" s="34"/>
    </row>
    <row r="23" spans="1:14" ht="15" customHeight="1" x14ac:dyDescent="0.15">
      <c r="A23" s="21"/>
      <c r="B23" s="20"/>
      <c r="C23" s="250" t="s">
        <v>86</v>
      </c>
      <c r="D23" s="251"/>
      <c r="E23" s="44">
        <v>5</v>
      </c>
      <c r="F23" s="44">
        <v>12</v>
      </c>
      <c r="G23" s="44">
        <v>3</v>
      </c>
      <c r="H23" s="81">
        <f t="shared" si="0"/>
        <v>25</v>
      </c>
      <c r="L23" s="34"/>
      <c r="M23" s="34"/>
      <c r="N23" s="34"/>
    </row>
    <row r="24" spans="1:14" ht="15" customHeight="1" x14ac:dyDescent="0.15">
      <c r="A24" s="21"/>
      <c r="B24" s="21"/>
      <c r="C24" s="250" t="s">
        <v>84</v>
      </c>
      <c r="D24" s="251"/>
      <c r="E24" s="44">
        <v>31</v>
      </c>
      <c r="F24" s="44">
        <v>65</v>
      </c>
      <c r="G24" s="44">
        <v>21</v>
      </c>
      <c r="H24" s="81">
        <f t="shared" si="0"/>
        <v>32.307692307692307</v>
      </c>
      <c r="L24" s="34"/>
      <c r="M24" s="34"/>
      <c r="N24" s="34"/>
    </row>
    <row r="25" spans="1:14" ht="15" customHeight="1" x14ac:dyDescent="0.15">
      <c r="A25" s="21"/>
      <c r="B25" s="22"/>
      <c r="C25" s="252" t="s">
        <v>82</v>
      </c>
      <c r="D25" s="253"/>
      <c r="E25" s="43">
        <v>32</v>
      </c>
      <c r="F25" s="43">
        <v>84</v>
      </c>
      <c r="G25" s="43">
        <v>30</v>
      </c>
      <c r="H25" s="76">
        <f t="shared" si="0"/>
        <v>35.714285714285715</v>
      </c>
      <c r="L25" s="34"/>
      <c r="M25" s="34"/>
      <c r="N25" s="34"/>
    </row>
    <row r="26" spans="1:14" ht="15" customHeight="1" x14ac:dyDescent="0.15">
      <c r="A26" s="21"/>
      <c r="B26" s="243" t="s">
        <v>25</v>
      </c>
      <c r="C26" s="254" t="s">
        <v>94</v>
      </c>
      <c r="D26" s="255"/>
      <c r="E26" s="44">
        <v>441</v>
      </c>
      <c r="F26" s="44">
        <v>1422</v>
      </c>
      <c r="G26" s="44">
        <v>310</v>
      </c>
      <c r="H26" s="81">
        <f t="shared" si="0"/>
        <v>21.800281293952182</v>
      </c>
      <c r="L26" s="34"/>
      <c r="M26" s="34"/>
      <c r="N26" s="34"/>
    </row>
    <row r="27" spans="1:14" ht="15" customHeight="1" x14ac:dyDescent="0.15">
      <c r="A27" s="21"/>
      <c r="B27" s="244"/>
      <c r="C27" s="250" t="s">
        <v>92</v>
      </c>
      <c r="D27" s="251"/>
      <c r="E27" s="44">
        <v>79</v>
      </c>
      <c r="F27" s="44">
        <v>213</v>
      </c>
      <c r="G27" s="44">
        <v>37</v>
      </c>
      <c r="H27" s="81">
        <f t="shared" si="0"/>
        <v>17.370892018779344</v>
      </c>
      <c r="L27" s="34"/>
      <c r="M27" s="34"/>
      <c r="N27" s="34"/>
    </row>
    <row r="28" spans="1:14" ht="15" customHeight="1" x14ac:dyDescent="0.15">
      <c r="A28" s="21"/>
      <c r="B28" s="244"/>
      <c r="C28" s="250" t="s">
        <v>90</v>
      </c>
      <c r="D28" s="251"/>
      <c r="E28" s="44">
        <v>61</v>
      </c>
      <c r="F28" s="44">
        <v>156</v>
      </c>
      <c r="G28" s="44">
        <v>15</v>
      </c>
      <c r="H28" s="81">
        <f t="shared" si="0"/>
        <v>9.6153846153846168</v>
      </c>
      <c r="L28" s="34"/>
      <c r="M28" s="34"/>
      <c r="N28" s="34"/>
    </row>
    <row r="29" spans="1:14" ht="15" customHeight="1" x14ac:dyDescent="0.15">
      <c r="A29" s="21"/>
      <c r="B29" s="244"/>
      <c r="C29" s="250" t="s">
        <v>88</v>
      </c>
      <c r="D29" s="251"/>
      <c r="E29" s="44">
        <v>117</v>
      </c>
      <c r="F29" s="44">
        <v>424</v>
      </c>
      <c r="G29" s="44">
        <v>101</v>
      </c>
      <c r="H29" s="81">
        <f t="shared" si="0"/>
        <v>23.820754716981131</v>
      </c>
      <c r="L29" s="34"/>
      <c r="M29" s="34"/>
      <c r="N29" s="34"/>
    </row>
    <row r="30" spans="1:14" ht="15" customHeight="1" x14ac:dyDescent="0.15">
      <c r="A30" s="21"/>
      <c r="B30" s="244"/>
      <c r="C30" s="250" t="s">
        <v>86</v>
      </c>
      <c r="D30" s="251"/>
      <c r="E30" s="44">
        <v>6</v>
      </c>
      <c r="F30" s="44">
        <v>17</v>
      </c>
      <c r="G30" s="44">
        <v>0</v>
      </c>
      <c r="H30" s="81">
        <f t="shared" si="0"/>
        <v>0</v>
      </c>
      <c r="L30" s="34"/>
      <c r="M30" s="34"/>
      <c r="N30" s="34"/>
    </row>
    <row r="31" spans="1:14" ht="15" customHeight="1" x14ac:dyDescent="0.15">
      <c r="A31" s="21"/>
      <c r="B31" s="244"/>
      <c r="C31" s="250" t="s">
        <v>84</v>
      </c>
      <c r="D31" s="251"/>
      <c r="E31" s="44">
        <v>20</v>
      </c>
      <c r="F31" s="44">
        <v>45</v>
      </c>
      <c r="G31" s="44">
        <v>7</v>
      </c>
      <c r="H31" s="81">
        <f t="shared" si="0"/>
        <v>15.555555555555555</v>
      </c>
      <c r="L31" s="34"/>
      <c r="M31" s="34"/>
      <c r="N31" s="34"/>
    </row>
    <row r="32" spans="1:14" ht="15" customHeight="1" x14ac:dyDescent="0.15">
      <c r="A32" s="18"/>
      <c r="B32" s="22"/>
      <c r="C32" s="252" t="s">
        <v>82</v>
      </c>
      <c r="D32" s="253"/>
      <c r="E32" s="43">
        <v>17</v>
      </c>
      <c r="F32" s="43">
        <v>51</v>
      </c>
      <c r="G32" s="43">
        <v>9</v>
      </c>
      <c r="H32" s="76">
        <f t="shared" si="0"/>
        <v>17.647058823529413</v>
      </c>
      <c r="L32" s="34"/>
      <c r="M32" s="34"/>
      <c r="N32" s="34"/>
    </row>
    <row r="33" spans="1:14" ht="15" customHeight="1" x14ac:dyDescent="0.15">
      <c r="A33" s="21" t="s">
        <v>80</v>
      </c>
      <c r="B33" s="23" t="s">
        <v>17</v>
      </c>
      <c r="C33" s="254" t="s">
        <v>78</v>
      </c>
      <c r="D33" s="255"/>
      <c r="E33" s="44">
        <v>886</v>
      </c>
      <c r="F33" s="44">
        <v>2685</v>
      </c>
      <c r="G33" s="44">
        <v>760</v>
      </c>
      <c r="H33" s="81">
        <f t="shared" si="0"/>
        <v>28.305400372439475</v>
      </c>
      <c r="L33" s="34"/>
      <c r="M33" s="34"/>
      <c r="N33" s="34"/>
    </row>
    <row r="34" spans="1:14" ht="15" customHeight="1" x14ac:dyDescent="0.15">
      <c r="A34" s="21" t="s">
        <v>79</v>
      </c>
      <c r="B34" s="20" t="s">
        <v>15</v>
      </c>
      <c r="C34" s="250" t="s">
        <v>77</v>
      </c>
      <c r="D34" s="251"/>
      <c r="E34" s="44">
        <v>382</v>
      </c>
      <c r="F34" s="44">
        <v>1425</v>
      </c>
      <c r="G34" s="44">
        <v>420</v>
      </c>
      <c r="H34" s="81">
        <f t="shared" si="0"/>
        <v>29.473684210526311</v>
      </c>
      <c r="L34" s="34"/>
      <c r="M34" s="34"/>
      <c r="N34" s="34"/>
    </row>
    <row r="35" spans="1:14" ht="15" customHeight="1" x14ac:dyDescent="0.15">
      <c r="A35" s="21"/>
      <c r="B35" s="21"/>
      <c r="C35" s="250" t="s">
        <v>76</v>
      </c>
      <c r="D35" s="251"/>
      <c r="E35" s="44">
        <v>459</v>
      </c>
      <c r="F35" s="44">
        <v>1885</v>
      </c>
      <c r="G35" s="44">
        <v>616</v>
      </c>
      <c r="H35" s="81">
        <f t="shared" si="0"/>
        <v>32.679045092838194</v>
      </c>
      <c r="L35" s="34"/>
      <c r="M35" s="34"/>
      <c r="N35" s="34"/>
    </row>
    <row r="36" spans="1:14" ht="15" customHeight="1" x14ac:dyDescent="0.15">
      <c r="A36" s="21"/>
      <c r="B36" s="21"/>
      <c r="C36" s="250" t="s">
        <v>75</v>
      </c>
      <c r="D36" s="251"/>
      <c r="E36" s="44">
        <v>188</v>
      </c>
      <c r="F36" s="44">
        <v>913</v>
      </c>
      <c r="G36" s="44">
        <v>336</v>
      </c>
      <c r="H36" s="81">
        <f t="shared" si="0"/>
        <v>36.801752464403066</v>
      </c>
      <c r="L36" s="34"/>
      <c r="M36" s="34"/>
      <c r="N36" s="34"/>
    </row>
    <row r="37" spans="1:14" ht="15" customHeight="1" x14ac:dyDescent="0.15">
      <c r="A37" s="21"/>
      <c r="B37" s="21"/>
      <c r="C37" s="250" t="s">
        <v>74</v>
      </c>
      <c r="D37" s="251"/>
      <c r="E37" s="44">
        <v>480</v>
      </c>
      <c r="F37" s="44">
        <v>2644</v>
      </c>
      <c r="G37" s="44">
        <v>851</v>
      </c>
      <c r="H37" s="81">
        <f t="shared" si="0"/>
        <v>32.186081694402418</v>
      </c>
      <c r="L37" s="34"/>
      <c r="M37" s="34"/>
      <c r="N37" s="34"/>
    </row>
    <row r="38" spans="1:14" ht="15" customHeight="1" x14ac:dyDescent="0.15">
      <c r="A38" s="21"/>
      <c r="B38" s="22"/>
      <c r="C38" s="252" t="s">
        <v>6</v>
      </c>
      <c r="D38" s="253"/>
      <c r="E38" s="43">
        <v>45</v>
      </c>
      <c r="F38" s="43">
        <v>128</v>
      </c>
      <c r="G38" s="43">
        <v>43</v>
      </c>
      <c r="H38" s="76">
        <f t="shared" si="0"/>
        <v>33.59375</v>
      </c>
      <c r="L38" s="34"/>
      <c r="M38" s="34"/>
      <c r="N38" s="34"/>
    </row>
    <row r="39" spans="1:14" ht="15" customHeight="1" x14ac:dyDescent="0.15">
      <c r="A39" s="21"/>
      <c r="B39" s="20" t="s">
        <v>12</v>
      </c>
      <c r="C39" s="254" t="s">
        <v>78</v>
      </c>
      <c r="D39" s="255"/>
      <c r="E39" s="44">
        <v>113</v>
      </c>
      <c r="F39" s="44">
        <v>545</v>
      </c>
      <c r="G39" s="44">
        <v>205</v>
      </c>
      <c r="H39" s="81">
        <f t="shared" si="0"/>
        <v>37.61467889908257</v>
      </c>
      <c r="L39" s="34"/>
      <c r="M39" s="34"/>
      <c r="N39" s="34"/>
    </row>
    <row r="40" spans="1:14" ht="15" customHeight="1" x14ac:dyDescent="0.15">
      <c r="A40" s="21"/>
      <c r="B40" s="20" t="s">
        <v>10</v>
      </c>
      <c r="C40" s="250" t="s">
        <v>77</v>
      </c>
      <c r="D40" s="251"/>
      <c r="E40" s="44">
        <v>66</v>
      </c>
      <c r="F40" s="44">
        <v>407</v>
      </c>
      <c r="G40" s="44">
        <v>120</v>
      </c>
      <c r="H40" s="81">
        <f t="shared" si="0"/>
        <v>29.484029484029485</v>
      </c>
      <c r="L40" s="34"/>
      <c r="M40" s="34"/>
      <c r="N40" s="34"/>
    </row>
    <row r="41" spans="1:14" ht="15" customHeight="1" x14ac:dyDescent="0.15">
      <c r="A41" s="21"/>
      <c r="B41" s="20" t="s">
        <v>8</v>
      </c>
      <c r="C41" s="250" t="s">
        <v>76</v>
      </c>
      <c r="D41" s="251"/>
      <c r="E41" s="44">
        <v>92</v>
      </c>
      <c r="F41" s="44">
        <v>571</v>
      </c>
      <c r="G41" s="44">
        <v>212</v>
      </c>
      <c r="H41" s="81">
        <f t="shared" si="0"/>
        <v>37.127845884413304</v>
      </c>
      <c r="L41" s="34"/>
      <c r="M41" s="34"/>
      <c r="N41" s="34"/>
    </row>
    <row r="42" spans="1:14" ht="15" customHeight="1" x14ac:dyDescent="0.15">
      <c r="A42" s="21"/>
      <c r="B42" s="20"/>
      <c r="C42" s="250" t="s">
        <v>75</v>
      </c>
      <c r="D42" s="251"/>
      <c r="E42" s="44">
        <v>74</v>
      </c>
      <c r="F42" s="44">
        <v>461</v>
      </c>
      <c r="G42" s="44">
        <v>174</v>
      </c>
      <c r="H42" s="81">
        <f t="shared" si="0"/>
        <v>37.744034707158356</v>
      </c>
      <c r="L42" s="34"/>
      <c r="M42" s="34"/>
      <c r="N42" s="34"/>
    </row>
    <row r="43" spans="1:14" ht="15" customHeight="1" x14ac:dyDescent="0.15">
      <c r="A43" s="21"/>
      <c r="B43" s="21"/>
      <c r="C43" s="250" t="s">
        <v>74</v>
      </c>
      <c r="D43" s="251"/>
      <c r="E43" s="44">
        <v>324</v>
      </c>
      <c r="F43" s="44">
        <v>1915</v>
      </c>
      <c r="G43" s="44">
        <v>735</v>
      </c>
      <c r="H43" s="81">
        <f t="shared" si="0"/>
        <v>38.381201044386422</v>
      </c>
      <c r="L43" s="34"/>
      <c r="M43" s="34"/>
      <c r="N43" s="34"/>
    </row>
    <row r="44" spans="1:14" ht="15" customHeight="1" x14ac:dyDescent="0.15">
      <c r="A44" s="21"/>
      <c r="B44" s="22"/>
      <c r="C44" s="252" t="s">
        <v>6</v>
      </c>
      <c r="D44" s="253"/>
      <c r="E44" s="43">
        <v>3</v>
      </c>
      <c r="F44" s="43">
        <v>6</v>
      </c>
      <c r="G44" s="43">
        <v>3</v>
      </c>
      <c r="H44" s="76">
        <f t="shared" si="0"/>
        <v>50</v>
      </c>
      <c r="L44" s="34"/>
      <c r="M44" s="34"/>
      <c r="N44" s="34"/>
    </row>
    <row r="45" spans="1:14" ht="15" customHeight="1" x14ac:dyDescent="0.15">
      <c r="A45" s="21"/>
      <c r="B45" s="20" t="s">
        <v>28</v>
      </c>
      <c r="C45" s="254" t="s">
        <v>78</v>
      </c>
      <c r="D45" s="255"/>
      <c r="E45" s="44">
        <v>430</v>
      </c>
      <c r="F45" s="44">
        <v>1174</v>
      </c>
      <c r="G45" s="44">
        <v>346</v>
      </c>
      <c r="H45" s="81">
        <f t="shared" si="0"/>
        <v>29.471890971039183</v>
      </c>
      <c r="L45" s="34"/>
      <c r="M45" s="34"/>
      <c r="N45" s="34"/>
    </row>
    <row r="46" spans="1:14" ht="15" customHeight="1" x14ac:dyDescent="0.15">
      <c r="A46" s="21"/>
      <c r="B46" s="20" t="s">
        <v>27</v>
      </c>
      <c r="C46" s="250" t="s">
        <v>77</v>
      </c>
      <c r="D46" s="251"/>
      <c r="E46" s="44">
        <v>197</v>
      </c>
      <c r="F46" s="44">
        <v>653</v>
      </c>
      <c r="G46" s="44">
        <v>204</v>
      </c>
      <c r="H46" s="81">
        <f t="shared" si="0"/>
        <v>31.240428790199083</v>
      </c>
      <c r="L46" s="34"/>
      <c r="M46" s="34"/>
      <c r="N46" s="34"/>
    </row>
    <row r="47" spans="1:14" ht="15" customHeight="1" x14ac:dyDescent="0.15">
      <c r="A47" s="21"/>
      <c r="B47" s="20" t="s">
        <v>26</v>
      </c>
      <c r="C47" s="250" t="s">
        <v>76</v>
      </c>
      <c r="D47" s="251"/>
      <c r="E47" s="44">
        <v>210</v>
      </c>
      <c r="F47" s="44">
        <v>764</v>
      </c>
      <c r="G47" s="44">
        <v>277</v>
      </c>
      <c r="H47" s="81">
        <f t="shared" si="0"/>
        <v>36.2565445026178</v>
      </c>
      <c r="L47" s="34"/>
      <c r="M47" s="34"/>
      <c r="N47" s="34"/>
    </row>
    <row r="48" spans="1:14" ht="15" customHeight="1" x14ac:dyDescent="0.15">
      <c r="A48" s="21"/>
      <c r="B48" s="20"/>
      <c r="C48" s="250" t="s">
        <v>75</v>
      </c>
      <c r="D48" s="251"/>
      <c r="E48" s="44">
        <v>61</v>
      </c>
      <c r="F48" s="44">
        <v>242</v>
      </c>
      <c r="G48" s="44">
        <v>98</v>
      </c>
      <c r="H48" s="81">
        <f t="shared" si="0"/>
        <v>40.495867768595041</v>
      </c>
      <c r="L48" s="34"/>
      <c r="M48" s="34"/>
      <c r="N48" s="34"/>
    </row>
    <row r="49" spans="1:14" ht="15" customHeight="1" x14ac:dyDescent="0.15">
      <c r="A49" s="21"/>
      <c r="B49" s="21"/>
      <c r="C49" s="250" t="s">
        <v>74</v>
      </c>
      <c r="D49" s="251"/>
      <c r="E49" s="44">
        <v>40</v>
      </c>
      <c r="F49" s="44">
        <v>233</v>
      </c>
      <c r="G49" s="44">
        <v>52</v>
      </c>
      <c r="H49" s="81">
        <f t="shared" si="0"/>
        <v>22.317596566523605</v>
      </c>
      <c r="L49" s="34"/>
      <c r="M49" s="34"/>
      <c r="N49" s="34"/>
    </row>
    <row r="50" spans="1:14" ht="15" customHeight="1" x14ac:dyDescent="0.15">
      <c r="A50" s="21"/>
      <c r="B50" s="22"/>
      <c r="C50" s="252" t="s">
        <v>6</v>
      </c>
      <c r="D50" s="253"/>
      <c r="E50" s="43">
        <v>23</v>
      </c>
      <c r="F50" s="43">
        <v>68</v>
      </c>
      <c r="G50" s="43">
        <v>13</v>
      </c>
      <c r="H50" s="76">
        <f t="shared" si="0"/>
        <v>19.117647058823529</v>
      </c>
      <c r="L50" s="34"/>
      <c r="M50" s="34"/>
      <c r="N50" s="34"/>
    </row>
    <row r="51" spans="1:14" ht="15" customHeight="1" x14ac:dyDescent="0.15">
      <c r="A51" s="21"/>
      <c r="B51" s="243" t="s">
        <v>25</v>
      </c>
      <c r="C51" s="254" t="s">
        <v>78</v>
      </c>
      <c r="D51" s="255"/>
      <c r="E51" s="44">
        <v>323</v>
      </c>
      <c r="F51" s="44">
        <v>895</v>
      </c>
      <c r="G51" s="44">
        <v>188</v>
      </c>
      <c r="H51" s="81">
        <f t="shared" si="0"/>
        <v>21.005586592178773</v>
      </c>
      <c r="L51" s="34"/>
      <c r="M51" s="34"/>
      <c r="N51" s="34"/>
    </row>
    <row r="52" spans="1:14" ht="15" customHeight="1" x14ac:dyDescent="0.15">
      <c r="A52" s="21"/>
      <c r="B52" s="244"/>
      <c r="C52" s="250" t="s">
        <v>77</v>
      </c>
      <c r="D52" s="251"/>
      <c r="E52" s="44">
        <v>109</v>
      </c>
      <c r="F52" s="44">
        <v>316</v>
      </c>
      <c r="G52" s="44">
        <v>77</v>
      </c>
      <c r="H52" s="81">
        <f t="shared" si="0"/>
        <v>24.367088607594937</v>
      </c>
      <c r="L52" s="34"/>
      <c r="M52" s="34"/>
      <c r="N52" s="34"/>
    </row>
    <row r="53" spans="1:14" ht="15" customHeight="1" x14ac:dyDescent="0.15">
      <c r="A53" s="21"/>
      <c r="B53" s="244"/>
      <c r="C53" s="250" t="s">
        <v>76</v>
      </c>
      <c r="D53" s="251"/>
      <c r="E53" s="44">
        <v>140</v>
      </c>
      <c r="F53" s="44">
        <v>478</v>
      </c>
      <c r="G53" s="44">
        <v>107</v>
      </c>
      <c r="H53" s="81">
        <f t="shared" si="0"/>
        <v>22.384937238493723</v>
      </c>
      <c r="L53" s="34"/>
      <c r="M53" s="34"/>
      <c r="N53" s="34"/>
    </row>
    <row r="54" spans="1:14" ht="15" customHeight="1" x14ac:dyDescent="0.15">
      <c r="A54" s="21"/>
      <c r="B54" s="244"/>
      <c r="C54" s="250" t="s">
        <v>75</v>
      </c>
      <c r="D54" s="251"/>
      <c r="E54" s="44">
        <v>44</v>
      </c>
      <c r="F54" s="44">
        <v>150</v>
      </c>
      <c r="G54" s="44">
        <v>40</v>
      </c>
      <c r="H54" s="81">
        <f t="shared" si="0"/>
        <v>26.666666666666668</v>
      </c>
      <c r="L54" s="34"/>
      <c r="M54" s="34"/>
      <c r="N54" s="34"/>
    </row>
    <row r="55" spans="1:14" ht="15" customHeight="1" x14ac:dyDescent="0.15">
      <c r="A55" s="21"/>
      <c r="B55" s="244"/>
      <c r="C55" s="250" t="s">
        <v>74</v>
      </c>
      <c r="D55" s="251"/>
      <c r="E55" s="44">
        <v>107</v>
      </c>
      <c r="F55" s="44">
        <v>443</v>
      </c>
      <c r="G55" s="44">
        <v>44</v>
      </c>
      <c r="H55" s="81">
        <f t="shared" si="0"/>
        <v>9.932279909706546</v>
      </c>
      <c r="L55" s="34"/>
      <c r="M55" s="34"/>
      <c r="N55" s="34"/>
    </row>
    <row r="56" spans="1:14" ht="15" customHeight="1" x14ac:dyDescent="0.15">
      <c r="A56" s="18"/>
      <c r="B56" s="245"/>
      <c r="C56" s="252" t="s">
        <v>6</v>
      </c>
      <c r="D56" s="253"/>
      <c r="E56" s="43">
        <v>18</v>
      </c>
      <c r="F56" s="43">
        <v>46</v>
      </c>
      <c r="G56" s="43">
        <v>23</v>
      </c>
      <c r="H56" s="76">
        <f t="shared" si="0"/>
        <v>50</v>
      </c>
      <c r="L56" s="34"/>
      <c r="M56" s="34"/>
      <c r="N56" s="34"/>
    </row>
    <row r="57" spans="1:14" ht="15" customHeight="1" x14ac:dyDescent="0.15">
      <c r="A57" s="21" t="s">
        <v>73</v>
      </c>
      <c r="B57" s="23" t="s">
        <v>17</v>
      </c>
      <c r="C57" s="263" t="s">
        <v>71</v>
      </c>
      <c r="D57" s="264"/>
      <c r="E57" s="44">
        <v>31</v>
      </c>
      <c r="F57" s="44">
        <v>241</v>
      </c>
      <c r="G57" s="44">
        <v>90</v>
      </c>
      <c r="H57" s="81">
        <f t="shared" si="0"/>
        <v>37.344398340248965</v>
      </c>
      <c r="L57" s="34"/>
      <c r="M57" s="34"/>
      <c r="N57" s="34"/>
    </row>
    <row r="58" spans="1:14" ht="15" customHeight="1" x14ac:dyDescent="0.15">
      <c r="A58" s="25" t="s">
        <v>72</v>
      </c>
      <c r="B58" s="20" t="s">
        <v>15</v>
      </c>
      <c r="C58" s="259" t="s">
        <v>70</v>
      </c>
      <c r="D58" s="260"/>
      <c r="E58" s="44">
        <v>57</v>
      </c>
      <c r="F58" s="44">
        <v>327</v>
      </c>
      <c r="G58" s="44">
        <v>135</v>
      </c>
      <c r="H58" s="81">
        <f t="shared" si="0"/>
        <v>41.284403669724774</v>
      </c>
      <c r="L58" s="34"/>
      <c r="M58" s="34"/>
      <c r="N58" s="34"/>
    </row>
    <row r="59" spans="1:14" ht="15" customHeight="1" x14ac:dyDescent="0.15">
      <c r="A59" s="21"/>
      <c r="B59" s="20"/>
      <c r="C59" s="259" t="s">
        <v>69</v>
      </c>
      <c r="D59" s="260"/>
      <c r="E59" s="44">
        <v>178</v>
      </c>
      <c r="F59" s="44">
        <v>899</v>
      </c>
      <c r="G59" s="44">
        <v>354</v>
      </c>
      <c r="H59" s="81">
        <f t="shared" si="0"/>
        <v>39.377085650723025</v>
      </c>
      <c r="L59" s="34"/>
      <c r="M59" s="34"/>
      <c r="N59" s="34"/>
    </row>
    <row r="60" spans="1:14" ht="15" customHeight="1" x14ac:dyDescent="0.15">
      <c r="A60" s="21"/>
      <c r="B60" s="21"/>
      <c r="C60" s="259" t="s">
        <v>68</v>
      </c>
      <c r="D60" s="260"/>
      <c r="E60" s="44">
        <v>258</v>
      </c>
      <c r="F60" s="44">
        <v>1185</v>
      </c>
      <c r="G60" s="44">
        <v>408</v>
      </c>
      <c r="H60" s="81">
        <f t="shared" si="0"/>
        <v>34.430379746835442</v>
      </c>
      <c r="L60" s="34"/>
      <c r="M60" s="34"/>
      <c r="N60" s="34"/>
    </row>
    <row r="61" spans="1:14" ht="15" customHeight="1" x14ac:dyDescent="0.15">
      <c r="A61" s="21"/>
      <c r="B61" s="21"/>
      <c r="C61" s="259" t="s">
        <v>67</v>
      </c>
      <c r="D61" s="260"/>
      <c r="E61" s="44">
        <v>383</v>
      </c>
      <c r="F61" s="44">
        <v>1483</v>
      </c>
      <c r="G61" s="44">
        <v>502</v>
      </c>
      <c r="H61" s="81">
        <f t="shared" si="0"/>
        <v>33.850303438975047</v>
      </c>
      <c r="L61" s="34"/>
      <c r="M61" s="34"/>
      <c r="N61" s="34"/>
    </row>
    <row r="62" spans="1:14" ht="15" customHeight="1" x14ac:dyDescent="0.15">
      <c r="A62" s="21"/>
      <c r="B62" s="21"/>
      <c r="C62" s="259" t="s">
        <v>66</v>
      </c>
      <c r="D62" s="260"/>
      <c r="E62" s="44">
        <v>777</v>
      </c>
      <c r="F62" s="44">
        <v>2859</v>
      </c>
      <c r="G62" s="44">
        <v>794</v>
      </c>
      <c r="H62" s="81">
        <f t="shared" si="0"/>
        <v>27.771948233648132</v>
      </c>
      <c r="L62" s="34"/>
      <c r="M62" s="34"/>
      <c r="N62" s="34"/>
    </row>
    <row r="63" spans="1:14" ht="15" customHeight="1" x14ac:dyDescent="0.15">
      <c r="A63" s="21"/>
      <c r="B63" s="21"/>
      <c r="C63" s="259" t="s">
        <v>65</v>
      </c>
      <c r="D63" s="260"/>
      <c r="E63" s="44">
        <v>662</v>
      </c>
      <c r="F63" s="44">
        <v>2353</v>
      </c>
      <c r="G63" s="44">
        <v>653</v>
      </c>
      <c r="H63" s="81">
        <f t="shared" si="0"/>
        <v>27.751806204844883</v>
      </c>
      <c r="L63" s="34"/>
      <c r="M63" s="34"/>
      <c r="N63" s="34"/>
    </row>
    <row r="64" spans="1:14" ht="15" customHeight="1" x14ac:dyDescent="0.15">
      <c r="A64" s="21"/>
      <c r="B64" s="21"/>
      <c r="C64" s="259" t="s">
        <v>64</v>
      </c>
      <c r="D64" s="260"/>
      <c r="E64" s="44">
        <v>72</v>
      </c>
      <c r="F64" s="44">
        <v>244</v>
      </c>
      <c r="G64" s="44">
        <v>72</v>
      </c>
      <c r="H64" s="81">
        <f t="shared" si="0"/>
        <v>29.508196721311474</v>
      </c>
      <c r="L64" s="34"/>
      <c r="M64" s="34"/>
      <c r="N64" s="34"/>
    </row>
    <row r="65" spans="1:14" ht="15" customHeight="1" x14ac:dyDescent="0.15">
      <c r="A65" s="21"/>
      <c r="B65" s="22"/>
      <c r="C65" s="261" t="s">
        <v>5</v>
      </c>
      <c r="D65" s="262"/>
      <c r="E65" s="43">
        <v>22</v>
      </c>
      <c r="F65" s="43">
        <v>89</v>
      </c>
      <c r="G65" s="43">
        <v>18</v>
      </c>
      <c r="H65" s="76">
        <f t="shared" si="0"/>
        <v>20.224719101123593</v>
      </c>
      <c r="L65" s="34"/>
      <c r="M65" s="34"/>
      <c r="N65" s="34"/>
    </row>
    <row r="66" spans="1:14" ht="15" customHeight="1" x14ac:dyDescent="0.15">
      <c r="A66" s="21"/>
      <c r="B66" s="20" t="s">
        <v>12</v>
      </c>
      <c r="C66" s="263" t="s">
        <v>71</v>
      </c>
      <c r="D66" s="264"/>
      <c r="E66" s="44">
        <v>26</v>
      </c>
      <c r="F66" s="44">
        <v>234</v>
      </c>
      <c r="G66" s="44">
        <v>86</v>
      </c>
      <c r="H66" s="81">
        <f t="shared" si="0"/>
        <v>36.752136752136757</v>
      </c>
      <c r="L66" s="34"/>
      <c r="M66" s="34"/>
      <c r="N66" s="34"/>
    </row>
    <row r="67" spans="1:14" ht="15" customHeight="1" x14ac:dyDescent="0.15">
      <c r="A67" s="21"/>
      <c r="B67" s="20" t="s">
        <v>10</v>
      </c>
      <c r="C67" s="259" t="s">
        <v>70</v>
      </c>
      <c r="D67" s="260"/>
      <c r="E67" s="44">
        <v>45</v>
      </c>
      <c r="F67" s="44">
        <v>302</v>
      </c>
      <c r="G67" s="44">
        <v>126</v>
      </c>
      <c r="H67" s="81">
        <f t="shared" si="0"/>
        <v>41.721854304635762</v>
      </c>
      <c r="L67" s="34"/>
      <c r="M67" s="34"/>
      <c r="N67" s="34"/>
    </row>
    <row r="68" spans="1:14" ht="15" customHeight="1" x14ac:dyDescent="0.15">
      <c r="A68" s="21"/>
      <c r="B68" s="20" t="s">
        <v>8</v>
      </c>
      <c r="C68" s="259" t="s">
        <v>69</v>
      </c>
      <c r="D68" s="260"/>
      <c r="E68" s="44">
        <v>142</v>
      </c>
      <c r="F68" s="44">
        <v>804</v>
      </c>
      <c r="G68" s="44">
        <v>327</v>
      </c>
      <c r="H68" s="81">
        <f t="shared" ref="H68:H131" si="1">IFERROR(G68/F68*100,"-")</f>
        <v>40.671641791044777</v>
      </c>
      <c r="L68" s="34"/>
      <c r="M68" s="34"/>
      <c r="N68" s="34"/>
    </row>
    <row r="69" spans="1:14" ht="15" customHeight="1" x14ac:dyDescent="0.15">
      <c r="A69" s="21"/>
      <c r="B69" s="21"/>
      <c r="C69" s="259" t="s">
        <v>68</v>
      </c>
      <c r="D69" s="260"/>
      <c r="E69" s="44">
        <v>133</v>
      </c>
      <c r="F69" s="44">
        <v>783</v>
      </c>
      <c r="G69" s="44">
        <v>278</v>
      </c>
      <c r="H69" s="81">
        <f t="shared" si="1"/>
        <v>35.50446998722861</v>
      </c>
      <c r="L69" s="34"/>
      <c r="M69" s="34"/>
      <c r="N69" s="34"/>
    </row>
    <row r="70" spans="1:14" ht="15" customHeight="1" x14ac:dyDescent="0.15">
      <c r="A70" s="21"/>
      <c r="B70" s="21"/>
      <c r="C70" s="259" t="s">
        <v>67</v>
      </c>
      <c r="D70" s="260"/>
      <c r="E70" s="44">
        <v>124</v>
      </c>
      <c r="F70" s="44">
        <v>682</v>
      </c>
      <c r="G70" s="44">
        <v>269</v>
      </c>
      <c r="H70" s="81">
        <f t="shared" si="1"/>
        <v>39.442815249266857</v>
      </c>
      <c r="L70" s="34"/>
      <c r="M70" s="34"/>
      <c r="N70" s="34"/>
    </row>
    <row r="71" spans="1:14" ht="15" customHeight="1" x14ac:dyDescent="0.15">
      <c r="A71" s="21"/>
      <c r="B71" s="21"/>
      <c r="C71" s="259" t="s">
        <v>66</v>
      </c>
      <c r="D71" s="260"/>
      <c r="E71" s="44">
        <v>110</v>
      </c>
      <c r="F71" s="44">
        <v>643</v>
      </c>
      <c r="G71" s="44">
        <v>240</v>
      </c>
      <c r="H71" s="81">
        <f t="shared" si="1"/>
        <v>37.325038880248833</v>
      </c>
      <c r="L71" s="34"/>
      <c r="M71" s="34"/>
      <c r="N71" s="34"/>
    </row>
    <row r="72" spans="1:14" ht="15" customHeight="1" x14ac:dyDescent="0.15">
      <c r="A72" s="21"/>
      <c r="B72" s="21"/>
      <c r="C72" s="259" t="s">
        <v>65</v>
      </c>
      <c r="D72" s="260"/>
      <c r="E72" s="44">
        <v>85</v>
      </c>
      <c r="F72" s="44">
        <v>439</v>
      </c>
      <c r="G72" s="44">
        <v>114</v>
      </c>
      <c r="H72" s="81">
        <f t="shared" si="1"/>
        <v>25.968109339407746</v>
      </c>
      <c r="L72" s="34"/>
      <c r="M72" s="34"/>
      <c r="N72" s="34"/>
    </row>
    <row r="73" spans="1:14" ht="15" customHeight="1" x14ac:dyDescent="0.15">
      <c r="A73" s="21"/>
      <c r="B73" s="21"/>
      <c r="C73" s="259" t="s">
        <v>64</v>
      </c>
      <c r="D73" s="260"/>
      <c r="E73" s="44">
        <v>7</v>
      </c>
      <c r="F73" s="44">
        <v>18</v>
      </c>
      <c r="G73" s="44">
        <v>9</v>
      </c>
      <c r="H73" s="81">
        <f t="shared" si="1"/>
        <v>50</v>
      </c>
      <c r="L73" s="34"/>
      <c r="M73" s="34"/>
      <c r="N73" s="34"/>
    </row>
    <row r="74" spans="1:14" ht="15" customHeight="1" x14ac:dyDescent="0.15">
      <c r="A74" s="21"/>
      <c r="B74" s="22"/>
      <c r="C74" s="261" t="s">
        <v>5</v>
      </c>
      <c r="D74" s="262"/>
      <c r="E74" s="43">
        <v>0</v>
      </c>
      <c r="F74" s="43">
        <v>0</v>
      </c>
      <c r="G74" s="43">
        <v>0</v>
      </c>
      <c r="H74" s="76" t="str">
        <f t="shared" si="1"/>
        <v>-</v>
      </c>
      <c r="L74" s="34"/>
      <c r="M74" s="34"/>
      <c r="N74" s="34"/>
    </row>
    <row r="75" spans="1:14" ht="15" customHeight="1" x14ac:dyDescent="0.15">
      <c r="A75" s="21"/>
      <c r="B75" s="20" t="s">
        <v>28</v>
      </c>
      <c r="C75" s="263" t="s">
        <v>71</v>
      </c>
      <c r="D75" s="264"/>
      <c r="E75" s="44">
        <v>3</v>
      </c>
      <c r="F75" s="44">
        <v>5</v>
      </c>
      <c r="G75" s="44">
        <v>3</v>
      </c>
      <c r="H75" s="81">
        <f t="shared" si="1"/>
        <v>60</v>
      </c>
      <c r="L75" s="34"/>
      <c r="M75" s="34"/>
      <c r="N75" s="34"/>
    </row>
    <row r="76" spans="1:14" ht="15" customHeight="1" x14ac:dyDescent="0.15">
      <c r="A76" s="21"/>
      <c r="B76" s="20" t="s">
        <v>27</v>
      </c>
      <c r="C76" s="259" t="s">
        <v>70</v>
      </c>
      <c r="D76" s="260"/>
      <c r="E76" s="44">
        <v>10</v>
      </c>
      <c r="F76" s="44">
        <v>21</v>
      </c>
      <c r="G76" s="44">
        <v>6</v>
      </c>
      <c r="H76" s="81">
        <f t="shared" si="1"/>
        <v>28.571428571428569</v>
      </c>
      <c r="L76" s="34"/>
      <c r="M76" s="34"/>
      <c r="N76" s="34"/>
    </row>
    <row r="77" spans="1:14" ht="15" customHeight="1" x14ac:dyDescent="0.15">
      <c r="A77" s="21"/>
      <c r="B77" s="20" t="s">
        <v>26</v>
      </c>
      <c r="C77" s="259" t="s">
        <v>69</v>
      </c>
      <c r="D77" s="260"/>
      <c r="E77" s="44">
        <v>33</v>
      </c>
      <c r="F77" s="44">
        <v>77</v>
      </c>
      <c r="G77" s="44">
        <v>21</v>
      </c>
      <c r="H77" s="81">
        <f t="shared" si="1"/>
        <v>27.27272727272727</v>
      </c>
      <c r="L77" s="34"/>
      <c r="M77" s="34"/>
      <c r="N77" s="34"/>
    </row>
    <row r="78" spans="1:14" ht="15" customHeight="1" x14ac:dyDescent="0.15">
      <c r="A78" s="21"/>
      <c r="B78" s="20"/>
      <c r="C78" s="259" t="s">
        <v>68</v>
      </c>
      <c r="D78" s="260"/>
      <c r="E78" s="44">
        <v>99</v>
      </c>
      <c r="F78" s="44">
        <v>306</v>
      </c>
      <c r="G78" s="44">
        <v>103</v>
      </c>
      <c r="H78" s="81">
        <f t="shared" si="1"/>
        <v>33.66013071895425</v>
      </c>
      <c r="L78" s="34"/>
      <c r="M78" s="34"/>
      <c r="N78" s="34"/>
    </row>
    <row r="79" spans="1:14" ht="15" customHeight="1" x14ac:dyDescent="0.15">
      <c r="A79" s="21"/>
      <c r="B79" s="21"/>
      <c r="C79" s="259" t="s">
        <v>67</v>
      </c>
      <c r="D79" s="260"/>
      <c r="E79" s="44">
        <v>185</v>
      </c>
      <c r="F79" s="44">
        <v>548</v>
      </c>
      <c r="G79" s="44">
        <v>179</v>
      </c>
      <c r="H79" s="81">
        <f t="shared" si="1"/>
        <v>32.664233576642339</v>
      </c>
      <c r="L79" s="34"/>
      <c r="M79" s="34"/>
      <c r="N79" s="34"/>
    </row>
    <row r="80" spans="1:14" ht="15" customHeight="1" x14ac:dyDescent="0.15">
      <c r="A80" s="21"/>
      <c r="B80" s="21"/>
      <c r="C80" s="259" t="s">
        <v>66</v>
      </c>
      <c r="D80" s="260"/>
      <c r="E80" s="44">
        <v>286</v>
      </c>
      <c r="F80" s="44">
        <v>1015</v>
      </c>
      <c r="G80" s="44">
        <v>310</v>
      </c>
      <c r="H80" s="81">
        <f t="shared" si="1"/>
        <v>30.541871921182267</v>
      </c>
      <c r="L80" s="34"/>
      <c r="M80" s="34"/>
      <c r="N80" s="34"/>
    </row>
    <row r="81" spans="1:14" ht="15" customHeight="1" x14ac:dyDescent="0.15">
      <c r="A81" s="21"/>
      <c r="B81" s="21"/>
      <c r="C81" s="259" t="s">
        <v>65</v>
      </c>
      <c r="D81" s="260"/>
      <c r="E81" s="44">
        <v>311</v>
      </c>
      <c r="F81" s="44">
        <v>1041</v>
      </c>
      <c r="G81" s="44">
        <v>331</v>
      </c>
      <c r="H81" s="81">
        <f t="shared" si="1"/>
        <v>31.796349663784824</v>
      </c>
      <c r="L81" s="34"/>
      <c r="M81" s="34"/>
      <c r="N81" s="34"/>
    </row>
    <row r="82" spans="1:14" ht="15" customHeight="1" x14ac:dyDescent="0.15">
      <c r="A82" s="21"/>
      <c r="B82" s="21"/>
      <c r="C82" s="259" t="s">
        <v>64</v>
      </c>
      <c r="D82" s="260"/>
      <c r="E82" s="44">
        <v>34</v>
      </c>
      <c r="F82" s="44">
        <v>121</v>
      </c>
      <c r="G82" s="44">
        <v>37</v>
      </c>
      <c r="H82" s="81">
        <f t="shared" si="1"/>
        <v>30.578512396694212</v>
      </c>
      <c r="L82" s="34"/>
      <c r="M82" s="34"/>
      <c r="N82" s="34"/>
    </row>
    <row r="83" spans="1:14" ht="15" customHeight="1" x14ac:dyDescent="0.15">
      <c r="A83" s="21"/>
      <c r="B83" s="22"/>
      <c r="C83" s="261" t="s">
        <v>5</v>
      </c>
      <c r="D83" s="262"/>
      <c r="E83" s="43">
        <v>0</v>
      </c>
      <c r="F83" s="43">
        <v>0</v>
      </c>
      <c r="G83" s="43">
        <v>0</v>
      </c>
      <c r="H83" s="76" t="str">
        <f t="shared" si="1"/>
        <v>-</v>
      </c>
      <c r="L83" s="34"/>
      <c r="M83" s="34"/>
      <c r="N83" s="34"/>
    </row>
    <row r="84" spans="1:14" ht="15" customHeight="1" x14ac:dyDescent="0.15">
      <c r="A84" s="21"/>
      <c r="B84" s="243" t="s">
        <v>25</v>
      </c>
      <c r="C84" s="263" t="s">
        <v>71</v>
      </c>
      <c r="D84" s="264"/>
      <c r="E84" s="44">
        <v>2</v>
      </c>
      <c r="F84" s="44">
        <v>2</v>
      </c>
      <c r="G84" s="44">
        <v>1</v>
      </c>
      <c r="H84" s="81">
        <f t="shared" si="1"/>
        <v>50</v>
      </c>
      <c r="L84" s="34"/>
      <c r="M84" s="34"/>
      <c r="N84" s="34"/>
    </row>
    <row r="85" spans="1:14" ht="15" customHeight="1" x14ac:dyDescent="0.15">
      <c r="A85" s="21"/>
      <c r="B85" s="244"/>
      <c r="C85" s="259" t="s">
        <v>70</v>
      </c>
      <c r="D85" s="260"/>
      <c r="E85" s="44">
        <v>2</v>
      </c>
      <c r="F85" s="44">
        <v>4</v>
      </c>
      <c r="G85" s="44">
        <v>3</v>
      </c>
      <c r="H85" s="81">
        <f t="shared" si="1"/>
        <v>75</v>
      </c>
      <c r="L85" s="34"/>
      <c r="M85" s="34"/>
      <c r="N85" s="34"/>
    </row>
    <row r="86" spans="1:14" ht="15" customHeight="1" x14ac:dyDescent="0.15">
      <c r="A86" s="21"/>
      <c r="B86" s="244"/>
      <c r="C86" s="259" t="s">
        <v>69</v>
      </c>
      <c r="D86" s="260"/>
      <c r="E86" s="44">
        <v>2</v>
      </c>
      <c r="F86" s="44">
        <v>8</v>
      </c>
      <c r="G86" s="44">
        <v>4</v>
      </c>
      <c r="H86" s="81">
        <f t="shared" si="1"/>
        <v>50</v>
      </c>
      <c r="L86" s="34"/>
      <c r="M86" s="34"/>
      <c r="N86" s="34"/>
    </row>
    <row r="87" spans="1:14" ht="15" customHeight="1" x14ac:dyDescent="0.15">
      <c r="A87" s="21"/>
      <c r="B87" s="244"/>
      <c r="C87" s="259" t="s">
        <v>68</v>
      </c>
      <c r="D87" s="260"/>
      <c r="E87" s="44">
        <v>23</v>
      </c>
      <c r="F87" s="44">
        <v>71</v>
      </c>
      <c r="G87" s="44">
        <v>16</v>
      </c>
      <c r="H87" s="81">
        <f t="shared" si="1"/>
        <v>22.535211267605636</v>
      </c>
      <c r="L87" s="34"/>
      <c r="M87" s="34"/>
      <c r="N87" s="34"/>
    </row>
    <row r="88" spans="1:14" ht="15" customHeight="1" x14ac:dyDescent="0.15">
      <c r="A88" s="21"/>
      <c r="B88" s="244"/>
      <c r="C88" s="259" t="s">
        <v>67</v>
      </c>
      <c r="D88" s="260"/>
      <c r="E88" s="44">
        <v>67</v>
      </c>
      <c r="F88" s="44">
        <v>227</v>
      </c>
      <c r="G88" s="44">
        <v>46</v>
      </c>
      <c r="H88" s="81">
        <f t="shared" si="1"/>
        <v>20.264317180616739</v>
      </c>
      <c r="L88" s="34"/>
      <c r="M88" s="34"/>
      <c r="N88" s="34"/>
    </row>
    <row r="89" spans="1:14" ht="15" customHeight="1" x14ac:dyDescent="0.15">
      <c r="A89" s="21"/>
      <c r="B89" s="244"/>
      <c r="C89" s="259" t="s">
        <v>66</v>
      </c>
      <c r="D89" s="260"/>
      <c r="E89" s="44">
        <v>349</v>
      </c>
      <c r="F89" s="44">
        <v>1062</v>
      </c>
      <c r="G89" s="44">
        <v>198</v>
      </c>
      <c r="H89" s="81">
        <f t="shared" si="1"/>
        <v>18.64406779661017</v>
      </c>
      <c r="L89" s="34"/>
      <c r="M89" s="34"/>
      <c r="N89" s="34"/>
    </row>
    <row r="90" spans="1:14" ht="15" customHeight="1" x14ac:dyDescent="0.15">
      <c r="A90" s="21"/>
      <c r="B90" s="21"/>
      <c r="C90" s="259" t="s">
        <v>65</v>
      </c>
      <c r="D90" s="260"/>
      <c r="E90" s="44">
        <v>245</v>
      </c>
      <c r="F90" s="44">
        <v>768</v>
      </c>
      <c r="G90" s="44">
        <v>168</v>
      </c>
      <c r="H90" s="81">
        <f t="shared" si="1"/>
        <v>21.875</v>
      </c>
      <c r="L90" s="34"/>
      <c r="M90" s="34"/>
      <c r="N90" s="34"/>
    </row>
    <row r="91" spans="1:14" ht="15" customHeight="1" x14ac:dyDescent="0.15">
      <c r="A91" s="21"/>
      <c r="B91" s="21"/>
      <c r="C91" s="259" t="s">
        <v>64</v>
      </c>
      <c r="D91" s="260"/>
      <c r="E91" s="44">
        <v>29</v>
      </c>
      <c r="F91" s="44">
        <v>97</v>
      </c>
      <c r="G91" s="44">
        <v>25</v>
      </c>
      <c r="H91" s="81">
        <f t="shared" si="1"/>
        <v>25.773195876288657</v>
      </c>
      <c r="L91" s="34"/>
      <c r="M91" s="34"/>
      <c r="N91" s="34"/>
    </row>
    <row r="92" spans="1:14" ht="15" customHeight="1" x14ac:dyDescent="0.15">
      <c r="A92" s="18"/>
      <c r="B92" s="22"/>
      <c r="C92" s="261" t="s">
        <v>5</v>
      </c>
      <c r="D92" s="262"/>
      <c r="E92" s="43">
        <v>22</v>
      </c>
      <c r="F92" s="43">
        <v>89</v>
      </c>
      <c r="G92" s="43">
        <v>18</v>
      </c>
      <c r="H92" s="76">
        <f t="shared" si="1"/>
        <v>20.224719101123593</v>
      </c>
      <c r="L92" s="34"/>
      <c r="M92" s="34"/>
      <c r="N92" s="34"/>
    </row>
    <row r="93" spans="1:14" ht="15" customHeight="1" x14ac:dyDescent="0.15">
      <c r="A93" s="21" t="s">
        <v>63</v>
      </c>
      <c r="B93" s="23" t="s">
        <v>17</v>
      </c>
      <c r="C93" s="263" t="s">
        <v>61</v>
      </c>
      <c r="D93" s="264"/>
      <c r="E93" s="44">
        <v>104</v>
      </c>
      <c r="F93" s="44">
        <v>166</v>
      </c>
      <c r="G93" s="44">
        <v>61</v>
      </c>
      <c r="H93" s="81">
        <f t="shared" si="1"/>
        <v>36.746987951807228</v>
      </c>
      <c r="L93" s="34"/>
      <c r="M93" s="34"/>
      <c r="N93" s="34"/>
    </row>
    <row r="94" spans="1:14" ht="15" customHeight="1" x14ac:dyDescent="0.15">
      <c r="A94" s="25" t="s">
        <v>62</v>
      </c>
      <c r="B94" s="20" t="s">
        <v>15</v>
      </c>
      <c r="C94" s="259" t="s">
        <v>60</v>
      </c>
      <c r="D94" s="260"/>
      <c r="E94" s="44">
        <v>374</v>
      </c>
      <c r="F94" s="44">
        <v>768</v>
      </c>
      <c r="G94" s="44">
        <v>229</v>
      </c>
      <c r="H94" s="81">
        <f t="shared" si="1"/>
        <v>29.817708333333332</v>
      </c>
      <c r="L94" s="34"/>
      <c r="M94" s="34"/>
      <c r="N94" s="34"/>
    </row>
    <row r="95" spans="1:14" ht="15" customHeight="1" x14ac:dyDescent="0.15">
      <c r="A95" s="21"/>
      <c r="B95" s="20"/>
      <c r="C95" s="259" t="s">
        <v>59</v>
      </c>
      <c r="D95" s="260"/>
      <c r="E95" s="44">
        <v>490</v>
      </c>
      <c r="F95" s="44">
        <v>1375</v>
      </c>
      <c r="G95" s="44">
        <v>454</v>
      </c>
      <c r="H95" s="81">
        <f t="shared" si="1"/>
        <v>33.018181818181816</v>
      </c>
      <c r="L95" s="34"/>
      <c r="M95" s="34"/>
      <c r="N95" s="34"/>
    </row>
    <row r="96" spans="1:14" ht="15" customHeight="1" x14ac:dyDescent="0.15">
      <c r="A96" s="21"/>
      <c r="B96" s="21"/>
      <c r="C96" s="259" t="s">
        <v>58</v>
      </c>
      <c r="D96" s="260"/>
      <c r="E96" s="44">
        <v>399</v>
      </c>
      <c r="F96" s="44">
        <v>1327</v>
      </c>
      <c r="G96" s="44">
        <v>414</v>
      </c>
      <c r="H96" s="81">
        <f t="shared" si="1"/>
        <v>31.198191409193672</v>
      </c>
      <c r="L96" s="34"/>
      <c r="M96" s="34"/>
      <c r="N96" s="34"/>
    </row>
    <row r="97" spans="1:14" ht="15" customHeight="1" x14ac:dyDescent="0.15">
      <c r="A97" s="21"/>
      <c r="B97" s="21"/>
      <c r="C97" s="259" t="s">
        <v>57</v>
      </c>
      <c r="D97" s="260"/>
      <c r="E97" s="44">
        <v>311</v>
      </c>
      <c r="F97" s="44">
        <v>1254</v>
      </c>
      <c r="G97" s="44">
        <v>354</v>
      </c>
      <c r="H97" s="81">
        <f t="shared" si="1"/>
        <v>28.229665071770331</v>
      </c>
      <c r="L97" s="34"/>
      <c r="M97" s="34"/>
      <c r="N97" s="34"/>
    </row>
    <row r="98" spans="1:14" ht="15" customHeight="1" x14ac:dyDescent="0.15">
      <c r="A98" s="21"/>
      <c r="B98" s="21"/>
      <c r="C98" s="259" t="s">
        <v>56</v>
      </c>
      <c r="D98" s="260"/>
      <c r="E98" s="44">
        <v>316</v>
      </c>
      <c r="F98" s="44">
        <v>1607</v>
      </c>
      <c r="G98" s="44">
        <v>470</v>
      </c>
      <c r="H98" s="81">
        <f t="shared" si="1"/>
        <v>29.247044181705039</v>
      </c>
      <c r="L98" s="34"/>
      <c r="M98" s="34"/>
      <c r="N98" s="34"/>
    </row>
    <row r="99" spans="1:14" ht="15" customHeight="1" x14ac:dyDescent="0.15">
      <c r="A99" s="21"/>
      <c r="B99" s="21"/>
      <c r="C99" s="259" t="s">
        <v>55</v>
      </c>
      <c r="D99" s="260"/>
      <c r="E99" s="44">
        <v>263</v>
      </c>
      <c r="F99" s="44">
        <v>1691</v>
      </c>
      <c r="G99" s="44">
        <v>552</v>
      </c>
      <c r="H99" s="81">
        <f t="shared" si="1"/>
        <v>32.643406268480192</v>
      </c>
      <c r="L99" s="34"/>
      <c r="M99" s="34"/>
      <c r="N99" s="34"/>
    </row>
    <row r="100" spans="1:14" ht="15" customHeight="1" x14ac:dyDescent="0.15">
      <c r="A100" s="21"/>
      <c r="B100" s="21"/>
      <c r="C100" s="259" t="s">
        <v>54</v>
      </c>
      <c r="D100" s="260"/>
      <c r="E100" s="44">
        <v>90</v>
      </c>
      <c r="F100" s="44">
        <v>711</v>
      </c>
      <c r="G100" s="44">
        <v>254</v>
      </c>
      <c r="H100" s="81">
        <f t="shared" si="1"/>
        <v>35.72433192686357</v>
      </c>
      <c r="L100" s="34"/>
      <c r="M100" s="34"/>
      <c r="N100" s="34"/>
    </row>
    <row r="101" spans="1:14" ht="15" customHeight="1" x14ac:dyDescent="0.15">
      <c r="A101" s="21"/>
      <c r="B101" s="21"/>
      <c r="C101" s="259" t="s">
        <v>53</v>
      </c>
      <c r="D101" s="260"/>
      <c r="E101" s="44">
        <v>69</v>
      </c>
      <c r="F101" s="44">
        <v>695</v>
      </c>
      <c r="G101" s="44">
        <v>211</v>
      </c>
      <c r="H101" s="81">
        <f t="shared" si="1"/>
        <v>30.35971223021583</v>
      </c>
      <c r="L101" s="34"/>
      <c r="M101" s="34"/>
      <c r="N101" s="34"/>
    </row>
    <row r="102" spans="1:14" ht="15" customHeight="1" x14ac:dyDescent="0.15">
      <c r="A102" s="21"/>
      <c r="B102" s="22"/>
      <c r="C102" s="261" t="s">
        <v>32</v>
      </c>
      <c r="D102" s="262"/>
      <c r="E102" s="43">
        <v>24</v>
      </c>
      <c r="F102" s="43">
        <v>86</v>
      </c>
      <c r="G102" s="43">
        <v>27</v>
      </c>
      <c r="H102" s="76">
        <f t="shared" si="1"/>
        <v>31.395348837209301</v>
      </c>
      <c r="L102" s="34"/>
      <c r="M102" s="34"/>
      <c r="N102" s="34"/>
    </row>
    <row r="103" spans="1:14" ht="15" customHeight="1" x14ac:dyDescent="0.15">
      <c r="A103" s="21"/>
      <c r="B103" s="20" t="s">
        <v>12</v>
      </c>
      <c r="C103" s="263" t="s">
        <v>61</v>
      </c>
      <c r="D103" s="264"/>
      <c r="E103" s="44">
        <v>0</v>
      </c>
      <c r="F103" s="44">
        <v>0</v>
      </c>
      <c r="G103" s="44">
        <v>0</v>
      </c>
      <c r="H103" s="81" t="str">
        <f t="shared" si="1"/>
        <v>-</v>
      </c>
      <c r="L103" s="34"/>
      <c r="M103" s="34"/>
      <c r="N103" s="34"/>
    </row>
    <row r="104" spans="1:14" ht="15" customHeight="1" x14ac:dyDescent="0.15">
      <c r="A104" s="21"/>
      <c r="B104" s="20" t="s">
        <v>10</v>
      </c>
      <c r="C104" s="259" t="s">
        <v>60</v>
      </c>
      <c r="D104" s="260"/>
      <c r="E104" s="44">
        <v>17</v>
      </c>
      <c r="F104" s="44">
        <v>46</v>
      </c>
      <c r="G104" s="44">
        <v>19</v>
      </c>
      <c r="H104" s="81">
        <f t="shared" si="1"/>
        <v>41.304347826086953</v>
      </c>
      <c r="L104" s="34"/>
      <c r="M104" s="34"/>
      <c r="N104" s="34"/>
    </row>
    <row r="105" spans="1:14" ht="15" customHeight="1" x14ac:dyDescent="0.15">
      <c r="A105" s="21"/>
      <c r="B105" s="20" t="s">
        <v>8</v>
      </c>
      <c r="C105" s="259" t="s">
        <v>59</v>
      </c>
      <c r="D105" s="260"/>
      <c r="E105" s="44">
        <v>52</v>
      </c>
      <c r="F105" s="44">
        <v>180</v>
      </c>
      <c r="G105" s="44">
        <v>60</v>
      </c>
      <c r="H105" s="81">
        <f t="shared" si="1"/>
        <v>33.333333333333329</v>
      </c>
      <c r="L105" s="34"/>
      <c r="M105" s="34"/>
      <c r="N105" s="34"/>
    </row>
    <row r="106" spans="1:14" ht="15" customHeight="1" x14ac:dyDescent="0.15">
      <c r="A106" s="21"/>
      <c r="B106" s="21"/>
      <c r="C106" s="259" t="s">
        <v>58</v>
      </c>
      <c r="D106" s="260"/>
      <c r="E106" s="44">
        <v>82</v>
      </c>
      <c r="F106" s="44">
        <v>303</v>
      </c>
      <c r="G106" s="44">
        <v>122</v>
      </c>
      <c r="H106" s="81">
        <f t="shared" si="1"/>
        <v>40.264026402640262</v>
      </c>
      <c r="L106" s="34"/>
      <c r="M106" s="34"/>
      <c r="N106" s="34"/>
    </row>
    <row r="107" spans="1:14" ht="15" customHeight="1" x14ac:dyDescent="0.15">
      <c r="A107" s="21"/>
      <c r="B107" s="21"/>
      <c r="C107" s="259" t="s">
        <v>57</v>
      </c>
      <c r="D107" s="260"/>
      <c r="E107" s="44">
        <v>122</v>
      </c>
      <c r="F107" s="44">
        <v>582</v>
      </c>
      <c r="G107" s="44">
        <v>209</v>
      </c>
      <c r="H107" s="81">
        <f t="shared" si="1"/>
        <v>35.9106529209622</v>
      </c>
      <c r="L107" s="34"/>
      <c r="M107" s="34"/>
      <c r="N107" s="34"/>
    </row>
    <row r="108" spans="1:14" ht="15" customHeight="1" x14ac:dyDescent="0.15">
      <c r="A108" s="21"/>
      <c r="B108" s="21"/>
      <c r="C108" s="259" t="s">
        <v>56</v>
      </c>
      <c r="D108" s="260"/>
      <c r="E108" s="44">
        <v>160</v>
      </c>
      <c r="F108" s="44">
        <v>915</v>
      </c>
      <c r="G108" s="44">
        <v>325</v>
      </c>
      <c r="H108" s="81">
        <f t="shared" si="1"/>
        <v>35.519125683060111</v>
      </c>
      <c r="L108" s="34"/>
      <c r="M108" s="34"/>
      <c r="N108" s="34"/>
    </row>
    <row r="109" spans="1:14" ht="15" customHeight="1" x14ac:dyDescent="0.15">
      <c r="A109" s="21"/>
      <c r="B109" s="21"/>
      <c r="C109" s="259" t="s">
        <v>55</v>
      </c>
      <c r="D109" s="260"/>
      <c r="E109" s="44">
        <v>140</v>
      </c>
      <c r="F109" s="44">
        <v>991</v>
      </c>
      <c r="G109" s="44">
        <v>368</v>
      </c>
      <c r="H109" s="81">
        <f t="shared" si="1"/>
        <v>37.134207870837535</v>
      </c>
      <c r="L109" s="34"/>
      <c r="M109" s="34"/>
      <c r="N109" s="34"/>
    </row>
    <row r="110" spans="1:14" ht="15" customHeight="1" x14ac:dyDescent="0.15">
      <c r="A110" s="21"/>
      <c r="B110" s="21"/>
      <c r="C110" s="259" t="s">
        <v>54</v>
      </c>
      <c r="D110" s="260"/>
      <c r="E110" s="44">
        <v>52</v>
      </c>
      <c r="F110" s="44">
        <v>392</v>
      </c>
      <c r="G110" s="44">
        <v>168</v>
      </c>
      <c r="H110" s="81">
        <f t="shared" si="1"/>
        <v>42.857142857142854</v>
      </c>
      <c r="L110" s="34"/>
      <c r="M110" s="34"/>
      <c r="N110" s="34"/>
    </row>
    <row r="111" spans="1:14" ht="15" customHeight="1" x14ac:dyDescent="0.15">
      <c r="A111" s="21"/>
      <c r="B111" s="21"/>
      <c r="C111" s="259" t="s">
        <v>53</v>
      </c>
      <c r="D111" s="260"/>
      <c r="E111" s="44">
        <v>43</v>
      </c>
      <c r="F111" s="44">
        <v>473</v>
      </c>
      <c r="G111" s="44">
        <v>169</v>
      </c>
      <c r="H111" s="81">
        <f t="shared" si="1"/>
        <v>35.729386892177587</v>
      </c>
      <c r="L111" s="34"/>
      <c r="M111" s="34"/>
      <c r="N111" s="34"/>
    </row>
    <row r="112" spans="1:14" ht="15" customHeight="1" x14ac:dyDescent="0.15">
      <c r="A112" s="21"/>
      <c r="B112" s="22"/>
      <c r="C112" s="261" t="s">
        <v>32</v>
      </c>
      <c r="D112" s="262"/>
      <c r="E112" s="43">
        <v>4</v>
      </c>
      <c r="F112" s="43">
        <v>23</v>
      </c>
      <c r="G112" s="43">
        <v>9</v>
      </c>
      <c r="H112" s="76">
        <f t="shared" si="1"/>
        <v>39.130434782608695</v>
      </c>
      <c r="L112" s="34"/>
      <c r="M112" s="34"/>
      <c r="N112" s="34"/>
    </row>
    <row r="113" spans="1:14" ht="15" customHeight="1" x14ac:dyDescent="0.15">
      <c r="A113" s="21"/>
      <c r="B113" s="20" t="s">
        <v>28</v>
      </c>
      <c r="C113" s="263" t="s">
        <v>61</v>
      </c>
      <c r="D113" s="264"/>
      <c r="E113" s="44">
        <v>84</v>
      </c>
      <c r="F113" s="44">
        <v>133</v>
      </c>
      <c r="G113" s="44">
        <v>54</v>
      </c>
      <c r="H113" s="81">
        <f t="shared" si="1"/>
        <v>40.601503759398497</v>
      </c>
      <c r="L113" s="34"/>
      <c r="M113" s="34"/>
      <c r="N113" s="34"/>
    </row>
    <row r="114" spans="1:14" ht="15" customHeight="1" x14ac:dyDescent="0.15">
      <c r="A114" s="21"/>
      <c r="B114" s="20" t="s">
        <v>27</v>
      </c>
      <c r="C114" s="259" t="s">
        <v>60</v>
      </c>
      <c r="D114" s="260"/>
      <c r="E114" s="44">
        <v>248</v>
      </c>
      <c r="F114" s="44">
        <v>534</v>
      </c>
      <c r="G114" s="44">
        <v>182</v>
      </c>
      <c r="H114" s="81">
        <f t="shared" si="1"/>
        <v>34.082397003745321</v>
      </c>
      <c r="L114" s="34"/>
      <c r="M114" s="34"/>
      <c r="N114" s="34"/>
    </row>
    <row r="115" spans="1:14" ht="15" customHeight="1" x14ac:dyDescent="0.15">
      <c r="A115" s="21"/>
      <c r="B115" s="20" t="s">
        <v>26</v>
      </c>
      <c r="C115" s="259" t="s">
        <v>59</v>
      </c>
      <c r="D115" s="260"/>
      <c r="E115" s="44">
        <v>238</v>
      </c>
      <c r="F115" s="44">
        <v>713</v>
      </c>
      <c r="G115" s="44">
        <v>267</v>
      </c>
      <c r="H115" s="81">
        <f t="shared" si="1"/>
        <v>37.447405329593266</v>
      </c>
      <c r="L115" s="34"/>
      <c r="M115" s="34"/>
      <c r="N115" s="34"/>
    </row>
    <row r="116" spans="1:14" ht="15" customHeight="1" x14ac:dyDescent="0.15">
      <c r="A116" s="21"/>
      <c r="B116" s="20"/>
      <c r="C116" s="259" t="s">
        <v>58</v>
      </c>
      <c r="D116" s="260"/>
      <c r="E116" s="44">
        <v>155</v>
      </c>
      <c r="F116" s="44">
        <v>544</v>
      </c>
      <c r="G116" s="44">
        <v>148</v>
      </c>
      <c r="H116" s="81">
        <f t="shared" si="1"/>
        <v>27.205882352941174</v>
      </c>
      <c r="L116" s="34"/>
      <c r="M116" s="34"/>
      <c r="N116" s="34"/>
    </row>
    <row r="117" spans="1:14" ht="15" customHeight="1" x14ac:dyDescent="0.15">
      <c r="A117" s="21"/>
      <c r="B117" s="21"/>
      <c r="C117" s="259" t="s">
        <v>57</v>
      </c>
      <c r="D117" s="260"/>
      <c r="E117" s="44">
        <v>82</v>
      </c>
      <c r="F117" s="44">
        <v>303</v>
      </c>
      <c r="G117" s="44">
        <v>75</v>
      </c>
      <c r="H117" s="81">
        <f t="shared" si="1"/>
        <v>24.752475247524753</v>
      </c>
      <c r="L117" s="34"/>
      <c r="M117" s="34"/>
      <c r="N117" s="34"/>
    </row>
    <row r="118" spans="1:14" ht="15" customHeight="1" x14ac:dyDescent="0.15">
      <c r="A118" s="21"/>
      <c r="B118" s="21"/>
      <c r="C118" s="259" t="s">
        <v>56</v>
      </c>
      <c r="D118" s="260"/>
      <c r="E118" s="44">
        <v>64</v>
      </c>
      <c r="F118" s="44">
        <v>315</v>
      </c>
      <c r="G118" s="44">
        <v>74</v>
      </c>
      <c r="H118" s="81">
        <f t="shared" si="1"/>
        <v>23.49206349206349</v>
      </c>
      <c r="L118" s="34"/>
      <c r="M118" s="34"/>
      <c r="N118" s="34"/>
    </row>
    <row r="119" spans="1:14" ht="15" customHeight="1" x14ac:dyDescent="0.15">
      <c r="A119" s="21"/>
      <c r="B119" s="21"/>
      <c r="C119" s="259" t="s">
        <v>55</v>
      </c>
      <c r="D119" s="260"/>
      <c r="E119" s="44">
        <v>44</v>
      </c>
      <c r="F119" s="44">
        <v>276</v>
      </c>
      <c r="G119" s="44">
        <v>94</v>
      </c>
      <c r="H119" s="81">
        <f t="shared" si="1"/>
        <v>34.057971014492757</v>
      </c>
      <c r="L119" s="34"/>
      <c r="M119" s="34"/>
      <c r="N119" s="34"/>
    </row>
    <row r="120" spans="1:14" ht="15" customHeight="1" x14ac:dyDescent="0.15">
      <c r="A120" s="21"/>
      <c r="B120" s="21"/>
      <c r="C120" s="259" t="s">
        <v>54</v>
      </c>
      <c r="D120" s="260"/>
      <c r="E120" s="44">
        <v>17</v>
      </c>
      <c r="F120" s="44">
        <v>136</v>
      </c>
      <c r="G120" s="44">
        <v>47</v>
      </c>
      <c r="H120" s="81">
        <f t="shared" si="1"/>
        <v>34.558823529411761</v>
      </c>
      <c r="L120" s="34"/>
      <c r="M120" s="34"/>
      <c r="N120" s="34"/>
    </row>
    <row r="121" spans="1:14" ht="15" customHeight="1" x14ac:dyDescent="0.15">
      <c r="A121" s="21"/>
      <c r="B121" s="21"/>
      <c r="C121" s="259" t="s">
        <v>53</v>
      </c>
      <c r="D121" s="260"/>
      <c r="E121" s="44">
        <v>16</v>
      </c>
      <c r="F121" s="44">
        <v>134</v>
      </c>
      <c r="G121" s="44">
        <v>33</v>
      </c>
      <c r="H121" s="81">
        <f t="shared" si="1"/>
        <v>24.626865671641792</v>
      </c>
      <c r="L121" s="34"/>
      <c r="M121" s="34"/>
      <c r="N121" s="34"/>
    </row>
    <row r="122" spans="1:14" ht="15" customHeight="1" x14ac:dyDescent="0.15">
      <c r="A122" s="21"/>
      <c r="B122" s="22"/>
      <c r="C122" s="261" t="s">
        <v>32</v>
      </c>
      <c r="D122" s="262"/>
      <c r="E122" s="43">
        <v>13</v>
      </c>
      <c r="F122" s="43">
        <v>46</v>
      </c>
      <c r="G122" s="43">
        <v>16</v>
      </c>
      <c r="H122" s="76">
        <f t="shared" si="1"/>
        <v>34.782608695652172</v>
      </c>
      <c r="L122" s="34"/>
      <c r="M122" s="34"/>
      <c r="N122" s="34"/>
    </row>
    <row r="123" spans="1:14" ht="15" customHeight="1" x14ac:dyDescent="0.15">
      <c r="A123" s="21"/>
      <c r="B123" s="243" t="s">
        <v>25</v>
      </c>
      <c r="C123" s="263" t="s">
        <v>61</v>
      </c>
      <c r="D123" s="264"/>
      <c r="E123" s="44">
        <v>20</v>
      </c>
      <c r="F123" s="44">
        <v>33</v>
      </c>
      <c r="G123" s="44">
        <v>7</v>
      </c>
      <c r="H123" s="81">
        <f t="shared" si="1"/>
        <v>21.212121212121211</v>
      </c>
      <c r="L123" s="34"/>
      <c r="M123" s="34"/>
      <c r="N123" s="34"/>
    </row>
    <row r="124" spans="1:14" ht="15" customHeight="1" x14ac:dyDescent="0.15">
      <c r="A124" s="21"/>
      <c r="B124" s="244"/>
      <c r="C124" s="259" t="s">
        <v>60</v>
      </c>
      <c r="D124" s="260"/>
      <c r="E124" s="44">
        <v>106</v>
      </c>
      <c r="F124" s="44">
        <v>185</v>
      </c>
      <c r="G124" s="44">
        <v>27</v>
      </c>
      <c r="H124" s="81">
        <f t="shared" si="1"/>
        <v>14.594594594594595</v>
      </c>
      <c r="L124" s="34"/>
      <c r="M124" s="34"/>
      <c r="N124" s="34"/>
    </row>
    <row r="125" spans="1:14" ht="15" customHeight="1" x14ac:dyDescent="0.15">
      <c r="A125" s="21"/>
      <c r="B125" s="244"/>
      <c r="C125" s="259" t="s">
        <v>59</v>
      </c>
      <c r="D125" s="260"/>
      <c r="E125" s="44">
        <v>194</v>
      </c>
      <c r="F125" s="44">
        <v>468</v>
      </c>
      <c r="G125" s="44">
        <v>119</v>
      </c>
      <c r="H125" s="81">
        <f t="shared" si="1"/>
        <v>25.427350427350426</v>
      </c>
      <c r="L125" s="34"/>
      <c r="M125" s="34"/>
      <c r="N125" s="34"/>
    </row>
    <row r="126" spans="1:14" ht="15" customHeight="1" x14ac:dyDescent="0.15">
      <c r="A126" s="21"/>
      <c r="B126" s="244"/>
      <c r="C126" s="259" t="s">
        <v>58</v>
      </c>
      <c r="D126" s="260"/>
      <c r="E126" s="44">
        <v>151</v>
      </c>
      <c r="F126" s="44">
        <v>437</v>
      </c>
      <c r="G126" s="44">
        <v>124</v>
      </c>
      <c r="H126" s="81">
        <f t="shared" si="1"/>
        <v>28.375286041189931</v>
      </c>
      <c r="L126" s="34"/>
      <c r="M126" s="34"/>
      <c r="N126" s="34"/>
    </row>
    <row r="127" spans="1:14" ht="15" customHeight="1" x14ac:dyDescent="0.15">
      <c r="A127" s="21"/>
      <c r="B127" s="244"/>
      <c r="C127" s="259" t="s">
        <v>57</v>
      </c>
      <c r="D127" s="260"/>
      <c r="E127" s="44">
        <v>93</v>
      </c>
      <c r="F127" s="44">
        <v>314</v>
      </c>
      <c r="G127" s="44">
        <v>57</v>
      </c>
      <c r="H127" s="81">
        <f t="shared" si="1"/>
        <v>18.152866242038215</v>
      </c>
      <c r="L127" s="34"/>
      <c r="M127" s="34"/>
      <c r="N127" s="34"/>
    </row>
    <row r="128" spans="1:14" ht="15" customHeight="1" x14ac:dyDescent="0.15">
      <c r="A128" s="21"/>
      <c r="B128" s="244"/>
      <c r="C128" s="259" t="s">
        <v>56</v>
      </c>
      <c r="D128" s="260"/>
      <c r="E128" s="44">
        <v>80</v>
      </c>
      <c r="F128" s="44">
        <v>309</v>
      </c>
      <c r="G128" s="44">
        <v>46</v>
      </c>
      <c r="H128" s="81">
        <f t="shared" si="1"/>
        <v>14.886731391585762</v>
      </c>
      <c r="L128" s="34"/>
      <c r="M128" s="34"/>
      <c r="N128" s="34"/>
    </row>
    <row r="129" spans="1:14" ht="15" customHeight="1" x14ac:dyDescent="0.15">
      <c r="A129" s="21"/>
      <c r="B129" s="21"/>
      <c r="C129" s="259" t="s">
        <v>55</v>
      </c>
      <c r="D129" s="260"/>
      <c r="E129" s="44">
        <v>62</v>
      </c>
      <c r="F129" s="44">
        <v>324</v>
      </c>
      <c r="G129" s="44">
        <v>63</v>
      </c>
      <c r="H129" s="81">
        <f t="shared" si="1"/>
        <v>19.444444444444446</v>
      </c>
      <c r="L129" s="34"/>
      <c r="M129" s="34"/>
      <c r="N129" s="34"/>
    </row>
    <row r="130" spans="1:14" ht="15" customHeight="1" x14ac:dyDescent="0.15">
      <c r="A130" s="21"/>
      <c r="B130" s="21"/>
      <c r="C130" s="259" t="s">
        <v>54</v>
      </c>
      <c r="D130" s="260"/>
      <c r="E130" s="44">
        <v>18</v>
      </c>
      <c r="F130" s="44">
        <v>153</v>
      </c>
      <c r="G130" s="44">
        <v>25</v>
      </c>
      <c r="H130" s="81">
        <f t="shared" si="1"/>
        <v>16.33986928104575</v>
      </c>
      <c r="L130" s="34"/>
      <c r="M130" s="34"/>
      <c r="N130" s="34"/>
    </row>
    <row r="131" spans="1:14" ht="15" customHeight="1" x14ac:dyDescent="0.15">
      <c r="A131" s="21"/>
      <c r="B131" s="21"/>
      <c r="C131" s="259" t="s">
        <v>53</v>
      </c>
      <c r="D131" s="260"/>
      <c r="E131" s="44">
        <v>10</v>
      </c>
      <c r="F131" s="44">
        <v>88</v>
      </c>
      <c r="G131" s="44">
        <v>9</v>
      </c>
      <c r="H131" s="81">
        <f t="shared" si="1"/>
        <v>10.227272727272728</v>
      </c>
      <c r="L131" s="34"/>
      <c r="M131" s="34"/>
      <c r="N131" s="34"/>
    </row>
    <row r="132" spans="1:14" ht="15" customHeight="1" x14ac:dyDescent="0.15">
      <c r="A132" s="18"/>
      <c r="B132" s="22"/>
      <c r="C132" s="261" t="s">
        <v>32</v>
      </c>
      <c r="D132" s="262"/>
      <c r="E132" s="43">
        <v>7</v>
      </c>
      <c r="F132" s="43">
        <v>17</v>
      </c>
      <c r="G132" s="43">
        <v>2</v>
      </c>
      <c r="H132" s="76">
        <f t="shared" ref="H132:H195" si="2">IFERROR(G132/F132*100,"-")</f>
        <v>11.76470588235294</v>
      </c>
      <c r="L132" s="34"/>
      <c r="M132" s="34"/>
      <c r="N132" s="34"/>
    </row>
    <row r="133" spans="1:14" ht="15" customHeight="1" x14ac:dyDescent="0.15">
      <c r="A133" s="21" t="s">
        <v>52</v>
      </c>
      <c r="B133" s="23" t="s">
        <v>17</v>
      </c>
      <c r="C133" s="263" t="s">
        <v>49</v>
      </c>
      <c r="D133" s="264"/>
      <c r="E133" s="44">
        <v>323</v>
      </c>
      <c r="F133" s="44">
        <v>1026</v>
      </c>
      <c r="G133" s="44">
        <v>308</v>
      </c>
      <c r="H133" s="81">
        <f t="shared" si="2"/>
        <v>30.019493177387911</v>
      </c>
      <c r="L133" s="34"/>
      <c r="M133" s="34"/>
      <c r="N133" s="34"/>
    </row>
    <row r="134" spans="1:14" ht="15" customHeight="1" x14ac:dyDescent="0.15">
      <c r="A134" s="25" t="s">
        <v>51</v>
      </c>
      <c r="B134" s="20" t="s">
        <v>15</v>
      </c>
      <c r="C134" s="259" t="s">
        <v>48</v>
      </c>
      <c r="D134" s="260"/>
      <c r="E134" s="44">
        <v>245</v>
      </c>
      <c r="F134" s="44">
        <v>735</v>
      </c>
      <c r="G134" s="44">
        <v>201</v>
      </c>
      <c r="H134" s="81">
        <f t="shared" si="2"/>
        <v>27.346938775510203</v>
      </c>
      <c r="L134" s="34"/>
      <c r="M134" s="34"/>
      <c r="N134" s="34"/>
    </row>
    <row r="135" spans="1:14" ht="15" customHeight="1" x14ac:dyDescent="0.15">
      <c r="A135" s="21" t="s">
        <v>50</v>
      </c>
      <c r="B135" s="20"/>
      <c r="C135" s="259" t="s">
        <v>47</v>
      </c>
      <c r="D135" s="260"/>
      <c r="E135" s="44">
        <v>237</v>
      </c>
      <c r="F135" s="44">
        <v>758</v>
      </c>
      <c r="G135" s="44">
        <v>199</v>
      </c>
      <c r="H135" s="81">
        <f t="shared" si="2"/>
        <v>26.253298153034301</v>
      </c>
      <c r="L135" s="34"/>
      <c r="M135" s="34"/>
      <c r="N135" s="34"/>
    </row>
    <row r="136" spans="1:14" ht="15" customHeight="1" x14ac:dyDescent="0.15">
      <c r="A136" s="21"/>
      <c r="B136" s="21"/>
      <c r="C136" s="259" t="s">
        <v>46</v>
      </c>
      <c r="D136" s="260"/>
      <c r="E136" s="44">
        <v>175</v>
      </c>
      <c r="F136" s="44">
        <v>715</v>
      </c>
      <c r="G136" s="44">
        <v>177</v>
      </c>
      <c r="H136" s="81">
        <f t="shared" si="2"/>
        <v>24.755244755244753</v>
      </c>
      <c r="L136" s="34"/>
      <c r="M136" s="34"/>
      <c r="N136" s="34"/>
    </row>
    <row r="137" spans="1:14" ht="15" customHeight="1" x14ac:dyDescent="0.15">
      <c r="A137" s="21"/>
      <c r="B137" s="21"/>
      <c r="C137" s="259" t="s">
        <v>45</v>
      </c>
      <c r="D137" s="260"/>
      <c r="E137" s="44">
        <v>104</v>
      </c>
      <c r="F137" s="44">
        <v>438</v>
      </c>
      <c r="G137" s="44">
        <v>113</v>
      </c>
      <c r="H137" s="81">
        <f t="shared" si="2"/>
        <v>25.799086757990867</v>
      </c>
      <c r="L137" s="34"/>
      <c r="M137" s="34"/>
      <c r="N137" s="34"/>
    </row>
    <row r="138" spans="1:14" ht="15" customHeight="1" x14ac:dyDescent="0.15">
      <c r="A138" s="21"/>
      <c r="B138" s="21"/>
      <c r="C138" s="259" t="s">
        <v>44</v>
      </c>
      <c r="D138" s="260"/>
      <c r="E138" s="44">
        <v>65</v>
      </c>
      <c r="F138" s="44">
        <v>326</v>
      </c>
      <c r="G138" s="44">
        <v>135</v>
      </c>
      <c r="H138" s="81">
        <f t="shared" si="2"/>
        <v>41.411042944785272</v>
      </c>
      <c r="L138" s="34"/>
      <c r="M138" s="34"/>
      <c r="N138" s="34"/>
    </row>
    <row r="139" spans="1:14" ht="15" customHeight="1" x14ac:dyDescent="0.15">
      <c r="A139" s="21"/>
      <c r="B139" s="21"/>
      <c r="C139" s="259" t="s">
        <v>43</v>
      </c>
      <c r="D139" s="260"/>
      <c r="E139" s="44">
        <v>104</v>
      </c>
      <c r="F139" s="44">
        <v>494</v>
      </c>
      <c r="G139" s="44">
        <v>203</v>
      </c>
      <c r="H139" s="81">
        <f t="shared" si="2"/>
        <v>41.093117408906885</v>
      </c>
      <c r="L139" s="34"/>
      <c r="M139" s="34"/>
      <c r="N139" s="34"/>
    </row>
    <row r="140" spans="1:14" ht="15" customHeight="1" x14ac:dyDescent="0.15">
      <c r="A140" s="21"/>
      <c r="B140" s="21"/>
      <c r="C140" s="259" t="s">
        <v>42</v>
      </c>
      <c r="D140" s="260"/>
      <c r="E140" s="44">
        <v>105</v>
      </c>
      <c r="F140" s="44">
        <v>612</v>
      </c>
      <c r="G140" s="44">
        <v>271</v>
      </c>
      <c r="H140" s="81">
        <f t="shared" si="2"/>
        <v>44.281045751633982</v>
      </c>
      <c r="L140" s="34"/>
      <c r="M140" s="34"/>
      <c r="N140" s="34"/>
    </row>
    <row r="141" spans="1:14" ht="15" customHeight="1" x14ac:dyDescent="0.15">
      <c r="A141" s="21"/>
      <c r="B141" s="21"/>
      <c r="C141" s="259" t="s">
        <v>41</v>
      </c>
      <c r="D141" s="260"/>
      <c r="E141" s="44">
        <v>182</v>
      </c>
      <c r="F141" s="44">
        <v>1041</v>
      </c>
      <c r="G141" s="44">
        <v>495</v>
      </c>
      <c r="H141" s="81">
        <f t="shared" si="2"/>
        <v>47.550432276657062</v>
      </c>
      <c r="L141" s="34"/>
      <c r="M141" s="34"/>
      <c r="N141" s="34"/>
    </row>
    <row r="142" spans="1:14" ht="15" customHeight="1" x14ac:dyDescent="0.15">
      <c r="A142" s="21"/>
      <c r="B142" s="22"/>
      <c r="C142" s="261" t="s">
        <v>31</v>
      </c>
      <c r="D142" s="262"/>
      <c r="E142" s="43">
        <v>900</v>
      </c>
      <c r="F142" s="43">
        <v>3535</v>
      </c>
      <c r="G142" s="43">
        <v>924</v>
      </c>
      <c r="H142" s="76">
        <f t="shared" si="2"/>
        <v>26.138613861386141</v>
      </c>
      <c r="L142" s="34"/>
      <c r="M142" s="34"/>
      <c r="N142" s="34"/>
    </row>
    <row r="143" spans="1:14" ht="15" customHeight="1" x14ac:dyDescent="0.15">
      <c r="A143" s="21"/>
      <c r="B143" s="20" t="s">
        <v>12</v>
      </c>
      <c r="C143" s="263" t="s">
        <v>49</v>
      </c>
      <c r="D143" s="264"/>
      <c r="E143" s="44">
        <v>20</v>
      </c>
      <c r="F143" s="44">
        <v>92</v>
      </c>
      <c r="G143" s="44">
        <v>29</v>
      </c>
      <c r="H143" s="81">
        <f t="shared" si="2"/>
        <v>31.521739130434785</v>
      </c>
      <c r="L143" s="34"/>
      <c r="M143" s="34"/>
      <c r="N143" s="34"/>
    </row>
    <row r="144" spans="1:14" ht="15" customHeight="1" x14ac:dyDescent="0.15">
      <c r="A144" s="21"/>
      <c r="B144" s="20" t="s">
        <v>10</v>
      </c>
      <c r="C144" s="259" t="s">
        <v>48</v>
      </c>
      <c r="D144" s="260"/>
      <c r="E144" s="44">
        <v>20</v>
      </c>
      <c r="F144" s="44">
        <v>78</v>
      </c>
      <c r="G144" s="44">
        <v>24</v>
      </c>
      <c r="H144" s="81">
        <f t="shared" si="2"/>
        <v>30.76923076923077</v>
      </c>
      <c r="L144" s="34"/>
      <c r="M144" s="34"/>
      <c r="N144" s="34"/>
    </row>
    <row r="145" spans="1:14" ht="15" customHeight="1" x14ac:dyDescent="0.15">
      <c r="A145" s="21"/>
      <c r="B145" s="20" t="s">
        <v>8</v>
      </c>
      <c r="C145" s="259" t="s">
        <v>47</v>
      </c>
      <c r="D145" s="260"/>
      <c r="E145" s="44">
        <v>20</v>
      </c>
      <c r="F145" s="44">
        <v>117</v>
      </c>
      <c r="G145" s="44">
        <v>28</v>
      </c>
      <c r="H145" s="81">
        <f t="shared" si="2"/>
        <v>23.931623931623932</v>
      </c>
      <c r="L145" s="34"/>
      <c r="M145" s="34"/>
      <c r="N145" s="34"/>
    </row>
    <row r="146" spans="1:14" ht="15" customHeight="1" x14ac:dyDescent="0.15">
      <c r="A146" s="21"/>
      <c r="B146" s="21"/>
      <c r="C146" s="259" t="s">
        <v>46</v>
      </c>
      <c r="D146" s="260"/>
      <c r="E146" s="44">
        <v>43</v>
      </c>
      <c r="F146" s="44">
        <v>259</v>
      </c>
      <c r="G146" s="44">
        <v>68</v>
      </c>
      <c r="H146" s="81">
        <f t="shared" si="2"/>
        <v>26.254826254826252</v>
      </c>
      <c r="L146" s="34"/>
      <c r="M146" s="34"/>
      <c r="N146" s="34"/>
    </row>
    <row r="147" spans="1:14" ht="15" customHeight="1" x14ac:dyDescent="0.15">
      <c r="A147" s="21"/>
      <c r="B147" s="21"/>
      <c r="C147" s="259" t="s">
        <v>45</v>
      </c>
      <c r="D147" s="260"/>
      <c r="E147" s="44">
        <v>30</v>
      </c>
      <c r="F147" s="44">
        <v>165</v>
      </c>
      <c r="G147" s="44">
        <v>41</v>
      </c>
      <c r="H147" s="81">
        <f t="shared" si="2"/>
        <v>24.848484848484848</v>
      </c>
      <c r="L147" s="34"/>
      <c r="M147" s="34"/>
      <c r="N147" s="34"/>
    </row>
    <row r="148" spans="1:14" ht="15" customHeight="1" x14ac:dyDescent="0.15">
      <c r="A148" s="21"/>
      <c r="B148" s="21"/>
      <c r="C148" s="259" t="s">
        <v>44</v>
      </c>
      <c r="D148" s="260"/>
      <c r="E148" s="44">
        <v>24</v>
      </c>
      <c r="F148" s="44">
        <v>137</v>
      </c>
      <c r="G148" s="44">
        <v>59</v>
      </c>
      <c r="H148" s="81">
        <f t="shared" si="2"/>
        <v>43.065693430656928</v>
      </c>
      <c r="L148" s="34"/>
      <c r="M148" s="34"/>
      <c r="N148" s="34"/>
    </row>
    <row r="149" spans="1:14" ht="15" customHeight="1" x14ac:dyDescent="0.15">
      <c r="A149" s="21"/>
      <c r="B149" s="21"/>
      <c r="C149" s="259" t="s">
        <v>43</v>
      </c>
      <c r="D149" s="260"/>
      <c r="E149" s="44">
        <v>57</v>
      </c>
      <c r="F149" s="44">
        <v>316</v>
      </c>
      <c r="G149" s="44">
        <v>117</v>
      </c>
      <c r="H149" s="81">
        <f t="shared" si="2"/>
        <v>37.025316455696199</v>
      </c>
      <c r="L149" s="34"/>
      <c r="M149" s="34"/>
      <c r="N149" s="34"/>
    </row>
    <row r="150" spans="1:14" ht="15" customHeight="1" x14ac:dyDescent="0.15">
      <c r="A150" s="21"/>
      <c r="B150" s="21"/>
      <c r="C150" s="259" t="s">
        <v>42</v>
      </c>
      <c r="D150" s="260"/>
      <c r="E150" s="44">
        <v>89</v>
      </c>
      <c r="F150" s="44">
        <v>532</v>
      </c>
      <c r="G150" s="44">
        <v>235</v>
      </c>
      <c r="H150" s="81">
        <f t="shared" si="2"/>
        <v>44.172932330827066</v>
      </c>
      <c r="L150" s="34"/>
      <c r="M150" s="34"/>
      <c r="N150" s="34"/>
    </row>
    <row r="151" spans="1:14" ht="15" customHeight="1" x14ac:dyDescent="0.15">
      <c r="A151" s="21"/>
      <c r="B151" s="21"/>
      <c r="C151" s="259" t="s">
        <v>41</v>
      </c>
      <c r="D151" s="260"/>
      <c r="E151" s="44">
        <v>158</v>
      </c>
      <c r="F151" s="44">
        <v>944</v>
      </c>
      <c r="G151" s="44">
        <v>461</v>
      </c>
      <c r="H151" s="81">
        <f t="shared" si="2"/>
        <v>48.834745762711862</v>
      </c>
      <c r="L151" s="34"/>
      <c r="M151" s="34"/>
      <c r="N151" s="34"/>
    </row>
    <row r="152" spans="1:14" ht="15" customHeight="1" x14ac:dyDescent="0.15">
      <c r="A152" s="21"/>
      <c r="B152" s="22"/>
      <c r="C152" s="261" t="s">
        <v>31</v>
      </c>
      <c r="D152" s="262"/>
      <c r="E152" s="43">
        <v>211</v>
      </c>
      <c r="F152" s="43">
        <v>1265</v>
      </c>
      <c r="G152" s="43">
        <v>387</v>
      </c>
      <c r="H152" s="76">
        <f t="shared" si="2"/>
        <v>30.59288537549407</v>
      </c>
      <c r="L152" s="34"/>
      <c r="M152" s="34"/>
      <c r="N152" s="34"/>
    </row>
    <row r="153" spans="1:14" ht="15" customHeight="1" x14ac:dyDescent="0.15">
      <c r="A153" s="21"/>
      <c r="B153" s="20" t="s">
        <v>28</v>
      </c>
      <c r="C153" s="263" t="s">
        <v>49</v>
      </c>
      <c r="D153" s="264"/>
      <c r="E153" s="44">
        <v>242</v>
      </c>
      <c r="F153" s="44">
        <v>761</v>
      </c>
      <c r="G153" s="44">
        <v>243</v>
      </c>
      <c r="H153" s="81">
        <f t="shared" si="2"/>
        <v>31.931668856767409</v>
      </c>
      <c r="L153" s="34"/>
      <c r="M153" s="34"/>
      <c r="N153" s="34"/>
    </row>
    <row r="154" spans="1:14" ht="15" customHeight="1" x14ac:dyDescent="0.15">
      <c r="A154" s="21"/>
      <c r="B154" s="20" t="s">
        <v>27</v>
      </c>
      <c r="C154" s="259" t="s">
        <v>48</v>
      </c>
      <c r="D154" s="260"/>
      <c r="E154" s="44">
        <v>140</v>
      </c>
      <c r="F154" s="44">
        <v>456</v>
      </c>
      <c r="G154" s="44">
        <v>141</v>
      </c>
      <c r="H154" s="81">
        <f t="shared" si="2"/>
        <v>30.921052631578949</v>
      </c>
      <c r="L154" s="34"/>
      <c r="M154" s="34"/>
      <c r="N154" s="34"/>
    </row>
    <row r="155" spans="1:14" ht="15" customHeight="1" x14ac:dyDescent="0.15">
      <c r="A155" s="21"/>
      <c r="B155" s="20" t="s">
        <v>26</v>
      </c>
      <c r="C155" s="259" t="s">
        <v>47</v>
      </c>
      <c r="D155" s="260"/>
      <c r="E155" s="44">
        <v>84</v>
      </c>
      <c r="F155" s="44">
        <v>274</v>
      </c>
      <c r="G155" s="44">
        <v>64</v>
      </c>
      <c r="H155" s="81">
        <f t="shared" si="2"/>
        <v>23.357664233576642</v>
      </c>
      <c r="L155" s="34"/>
      <c r="M155" s="34"/>
      <c r="N155" s="34"/>
    </row>
    <row r="156" spans="1:14" ht="15" customHeight="1" x14ac:dyDescent="0.15">
      <c r="A156" s="21"/>
      <c r="B156" s="20"/>
      <c r="C156" s="259" t="s">
        <v>46</v>
      </c>
      <c r="D156" s="260"/>
      <c r="E156" s="44">
        <v>45</v>
      </c>
      <c r="F156" s="44">
        <v>135</v>
      </c>
      <c r="G156" s="44">
        <v>42</v>
      </c>
      <c r="H156" s="81">
        <f t="shared" si="2"/>
        <v>31.111111111111111</v>
      </c>
      <c r="L156" s="34"/>
      <c r="M156" s="34"/>
      <c r="N156" s="34"/>
    </row>
    <row r="157" spans="1:14" ht="15" customHeight="1" x14ac:dyDescent="0.15">
      <c r="A157" s="21"/>
      <c r="B157" s="21"/>
      <c r="C157" s="259" t="s">
        <v>45</v>
      </c>
      <c r="D157" s="260"/>
      <c r="E157" s="44">
        <v>21</v>
      </c>
      <c r="F157" s="44">
        <v>78</v>
      </c>
      <c r="G157" s="44">
        <v>21</v>
      </c>
      <c r="H157" s="81">
        <f t="shared" si="2"/>
        <v>26.923076923076923</v>
      </c>
      <c r="L157" s="34"/>
      <c r="M157" s="34"/>
      <c r="N157" s="34"/>
    </row>
    <row r="158" spans="1:14" ht="15" customHeight="1" x14ac:dyDescent="0.15">
      <c r="A158" s="21"/>
      <c r="B158" s="21"/>
      <c r="C158" s="259" t="s">
        <v>44</v>
      </c>
      <c r="D158" s="260"/>
      <c r="E158" s="44">
        <v>16</v>
      </c>
      <c r="F158" s="44">
        <v>104</v>
      </c>
      <c r="G158" s="44">
        <v>55</v>
      </c>
      <c r="H158" s="81">
        <f t="shared" si="2"/>
        <v>52.884615384615387</v>
      </c>
      <c r="L158" s="34"/>
      <c r="M158" s="34"/>
      <c r="N158" s="34"/>
    </row>
    <row r="159" spans="1:14" ht="15" customHeight="1" x14ac:dyDescent="0.15">
      <c r="A159" s="21"/>
      <c r="B159" s="21"/>
      <c r="C159" s="259" t="s">
        <v>43</v>
      </c>
      <c r="D159" s="260"/>
      <c r="E159" s="44">
        <v>26</v>
      </c>
      <c r="F159" s="44">
        <v>109</v>
      </c>
      <c r="G159" s="44">
        <v>52</v>
      </c>
      <c r="H159" s="81">
        <f t="shared" si="2"/>
        <v>47.706422018348626</v>
      </c>
      <c r="L159" s="34"/>
      <c r="M159" s="34"/>
      <c r="N159" s="34"/>
    </row>
    <row r="160" spans="1:14" ht="15" customHeight="1" x14ac:dyDescent="0.15">
      <c r="A160" s="21"/>
      <c r="B160" s="21"/>
      <c r="C160" s="259" t="s">
        <v>42</v>
      </c>
      <c r="D160" s="260"/>
      <c r="E160" s="44">
        <v>10</v>
      </c>
      <c r="F160" s="44">
        <v>38</v>
      </c>
      <c r="G160" s="44">
        <v>18</v>
      </c>
      <c r="H160" s="81">
        <f t="shared" si="2"/>
        <v>47.368421052631575</v>
      </c>
      <c r="L160" s="34"/>
      <c r="M160" s="34"/>
      <c r="N160" s="34"/>
    </row>
    <row r="161" spans="1:14" ht="15" customHeight="1" x14ac:dyDescent="0.15">
      <c r="A161" s="21"/>
      <c r="B161" s="21"/>
      <c r="C161" s="259" t="s">
        <v>41</v>
      </c>
      <c r="D161" s="260"/>
      <c r="E161" s="44">
        <v>21</v>
      </c>
      <c r="F161" s="44">
        <v>91</v>
      </c>
      <c r="G161" s="44">
        <v>30</v>
      </c>
      <c r="H161" s="81">
        <f t="shared" si="2"/>
        <v>32.967032967032964</v>
      </c>
      <c r="L161" s="34"/>
      <c r="M161" s="34"/>
      <c r="N161" s="34"/>
    </row>
    <row r="162" spans="1:14" ht="15" customHeight="1" x14ac:dyDescent="0.15">
      <c r="A162" s="21"/>
      <c r="B162" s="22"/>
      <c r="C162" s="261" t="s">
        <v>31</v>
      </c>
      <c r="D162" s="262"/>
      <c r="E162" s="43">
        <v>356</v>
      </c>
      <c r="F162" s="43">
        <v>1088</v>
      </c>
      <c r="G162" s="43">
        <v>324</v>
      </c>
      <c r="H162" s="76">
        <f t="shared" si="2"/>
        <v>29.77941176470588</v>
      </c>
      <c r="L162" s="34"/>
      <c r="M162" s="34"/>
      <c r="N162" s="34"/>
    </row>
    <row r="163" spans="1:14" ht="15" customHeight="1" x14ac:dyDescent="0.15">
      <c r="A163" s="21"/>
      <c r="B163" s="243" t="s">
        <v>25</v>
      </c>
      <c r="C163" s="263" t="s">
        <v>49</v>
      </c>
      <c r="D163" s="264"/>
      <c r="E163" s="44">
        <v>59</v>
      </c>
      <c r="F163" s="44">
        <v>168</v>
      </c>
      <c r="G163" s="44">
        <v>35</v>
      </c>
      <c r="H163" s="81">
        <f t="shared" si="2"/>
        <v>20.833333333333336</v>
      </c>
      <c r="L163" s="34"/>
      <c r="M163" s="34"/>
      <c r="N163" s="34"/>
    </row>
    <row r="164" spans="1:14" ht="15" customHeight="1" x14ac:dyDescent="0.15">
      <c r="A164" s="21"/>
      <c r="B164" s="244"/>
      <c r="C164" s="259" t="s">
        <v>48</v>
      </c>
      <c r="D164" s="260"/>
      <c r="E164" s="44">
        <v>78</v>
      </c>
      <c r="F164" s="44">
        <v>178</v>
      </c>
      <c r="G164" s="44">
        <v>35</v>
      </c>
      <c r="H164" s="81">
        <f t="shared" si="2"/>
        <v>19.662921348314608</v>
      </c>
      <c r="L164" s="34"/>
      <c r="M164" s="34"/>
      <c r="N164" s="34"/>
    </row>
    <row r="165" spans="1:14" ht="15" customHeight="1" x14ac:dyDescent="0.15">
      <c r="A165" s="21"/>
      <c r="B165" s="244"/>
      <c r="C165" s="259" t="s">
        <v>47</v>
      </c>
      <c r="D165" s="260"/>
      <c r="E165" s="44">
        <v>126</v>
      </c>
      <c r="F165" s="44">
        <v>340</v>
      </c>
      <c r="G165" s="44">
        <v>88</v>
      </c>
      <c r="H165" s="81">
        <f t="shared" si="2"/>
        <v>25.882352941176475</v>
      </c>
      <c r="L165" s="34"/>
      <c r="M165" s="34"/>
      <c r="N165" s="34"/>
    </row>
    <row r="166" spans="1:14" ht="15" customHeight="1" x14ac:dyDescent="0.15">
      <c r="A166" s="21"/>
      <c r="B166" s="244"/>
      <c r="C166" s="259" t="s">
        <v>46</v>
      </c>
      <c r="D166" s="260"/>
      <c r="E166" s="44">
        <v>80</v>
      </c>
      <c r="F166" s="44">
        <v>289</v>
      </c>
      <c r="G166" s="44">
        <v>57</v>
      </c>
      <c r="H166" s="81">
        <f t="shared" si="2"/>
        <v>19.72318339100346</v>
      </c>
      <c r="L166" s="34"/>
      <c r="M166" s="34"/>
      <c r="N166" s="34"/>
    </row>
    <row r="167" spans="1:14" ht="15" customHeight="1" x14ac:dyDescent="0.15">
      <c r="A167" s="21"/>
      <c r="B167" s="244"/>
      <c r="C167" s="259" t="s">
        <v>45</v>
      </c>
      <c r="D167" s="260"/>
      <c r="E167" s="44">
        <v>47</v>
      </c>
      <c r="F167" s="44">
        <v>164</v>
      </c>
      <c r="G167" s="44">
        <v>39</v>
      </c>
      <c r="H167" s="81">
        <f t="shared" si="2"/>
        <v>23.780487804878049</v>
      </c>
      <c r="L167" s="34"/>
      <c r="M167" s="34"/>
      <c r="N167" s="34"/>
    </row>
    <row r="168" spans="1:14" ht="15" customHeight="1" x14ac:dyDescent="0.15">
      <c r="A168" s="21"/>
      <c r="B168" s="244"/>
      <c r="C168" s="259" t="s">
        <v>44</v>
      </c>
      <c r="D168" s="260"/>
      <c r="E168" s="44">
        <v>20</v>
      </c>
      <c r="F168" s="44">
        <v>61</v>
      </c>
      <c r="G168" s="44">
        <v>14</v>
      </c>
      <c r="H168" s="81">
        <f t="shared" si="2"/>
        <v>22.950819672131146</v>
      </c>
      <c r="L168" s="34"/>
      <c r="M168" s="34"/>
      <c r="N168" s="34"/>
    </row>
    <row r="169" spans="1:14" ht="15" customHeight="1" x14ac:dyDescent="0.15">
      <c r="A169" s="21"/>
      <c r="B169" s="21"/>
      <c r="C169" s="259" t="s">
        <v>43</v>
      </c>
      <c r="D169" s="260"/>
      <c r="E169" s="44">
        <v>20</v>
      </c>
      <c r="F169" s="44">
        <v>58</v>
      </c>
      <c r="G169" s="44">
        <v>23</v>
      </c>
      <c r="H169" s="81">
        <f t="shared" si="2"/>
        <v>39.655172413793103</v>
      </c>
      <c r="L169" s="34"/>
      <c r="M169" s="34"/>
      <c r="N169" s="34"/>
    </row>
    <row r="170" spans="1:14" ht="15" customHeight="1" x14ac:dyDescent="0.15">
      <c r="A170" s="21"/>
      <c r="B170" s="21"/>
      <c r="C170" s="259" t="s">
        <v>42</v>
      </c>
      <c r="D170" s="260"/>
      <c r="E170" s="44">
        <v>6</v>
      </c>
      <c r="F170" s="44">
        <v>42</v>
      </c>
      <c r="G170" s="44">
        <v>18</v>
      </c>
      <c r="H170" s="81">
        <f t="shared" si="2"/>
        <v>42.857142857142854</v>
      </c>
      <c r="L170" s="34"/>
      <c r="M170" s="34"/>
      <c r="N170" s="34"/>
    </row>
    <row r="171" spans="1:14" ht="15" customHeight="1" x14ac:dyDescent="0.15">
      <c r="A171" s="21"/>
      <c r="B171" s="21"/>
      <c r="C171" s="259" t="s">
        <v>41</v>
      </c>
      <c r="D171" s="260"/>
      <c r="E171" s="44">
        <v>2</v>
      </c>
      <c r="F171" s="44">
        <v>4</v>
      </c>
      <c r="G171" s="44">
        <v>2</v>
      </c>
      <c r="H171" s="81">
        <f t="shared" si="2"/>
        <v>50</v>
      </c>
      <c r="L171" s="34"/>
      <c r="M171" s="34"/>
      <c r="N171" s="34"/>
    </row>
    <row r="172" spans="1:14" ht="15" customHeight="1" x14ac:dyDescent="0.15">
      <c r="A172" s="18"/>
      <c r="B172" s="22"/>
      <c r="C172" s="261" t="s">
        <v>31</v>
      </c>
      <c r="D172" s="262"/>
      <c r="E172" s="43">
        <v>303</v>
      </c>
      <c r="F172" s="43">
        <v>1024</v>
      </c>
      <c r="G172" s="43">
        <v>168</v>
      </c>
      <c r="H172" s="76">
        <f t="shared" si="2"/>
        <v>16.40625</v>
      </c>
      <c r="L172" s="34"/>
      <c r="M172" s="34"/>
      <c r="N172" s="34"/>
    </row>
    <row r="173" spans="1:14" ht="15" customHeight="1" x14ac:dyDescent="0.15">
      <c r="A173" s="21" t="s">
        <v>236</v>
      </c>
      <c r="B173" s="23" t="s">
        <v>17</v>
      </c>
      <c r="C173" s="254" t="s">
        <v>234</v>
      </c>
      <c r="D173" s="255"/>
      <c r="E173" s="44">
        <v>137</v>
      </c>
      <c r="F173" s="44">
        <v>433</v>
      </c>
      <c r="G173" s="44">
        <v>137</v>
      </c>
      <c r="H173" s="81">
        <f t="shared" si="2"/>
        <v>31.639722863741337</v>
      </c>
      <c r="L173" s="34"/>
      <c r="M173" s="34"/>
      <c r="N173" s="34"/>
    </row>
    <row r="174" spans="1:14" ht="15" customHeight="1" x14ac:dyDescent="0.15">
      <c r="A174" s="21" t="s">
        <v>235</v>
      </c>
      <c r="B174" s="20" t="s">
        <v>15</v>
      </c>
      <c r="C174" s="250" t="s">
        <v>232</v>
      </c>
      <c r="D174" s="251"/>
      <c r="E174" s="44">
        <v>165</v>
      </c>
      <c r="F174" s="44">
        <v>769</v>
      </c>
      <c r="G174" s="44">
        <v>307</v>
      </c>
      <c r="H174" s="81">
        <f t="shared" si="2"/>
        <v>39.921976592977892</v>
      </c>
      <c r="L174" s="34"/>
      <c r="M174" s="34"/>
      <c r="N174" s="34"/>
    </row>
    <row r="175" spans="1:14" ht="15" customHeight="1" x14ac:dyDescent="0.15">
      <c r="A175" s="21"/>
      <c r="B175" s="20"/>
      <c r="C175" s="250" t="s">
        <v>230</v>
      </c>
      <c r="D175" s="251"/>
      <c r="E175" s="44">
        <v>432</v>
      </c>
      <c r="F175" s="44">
        <v>1908</v>
      </c>
      <c r="G175" s="44">
        <v>551</v>
      </c>
      <c r="H175" s="81">
        <f t="shared" si="2"/>
        <v>28.878406708595389</v>
      </c>
      <c r="L175" s="34"/>
      <c r="M175" s="34"/>
      <c r="N175" s="34"/>
    </row>
    <row r="176" spans="1:14" ht="15" customHeight="1" x14ac:dyDescent="0.15">
      <c r="A176" s="21"/>
      <c r="B176" s="20"/>
      <c r="C176" s="250" t="s">
        <v>228</v>
      </c>
      <c r="D176" s="251"/>
      <c r="E176" s="44">
        <v>455</v>
      </c>
      <c r="F176" s="44">
        <v>2012</v>
      </c>
      <c r="G176" s="44">
        <v>647</v>
      </c>
      <c r="H176" s="81">
        <f t="shared" si="2"/>
        <v>32.157057654075551</v>
      </c>
      <c r="L176" s="34"/>
      <c r="M176" s="34"/>
      <c r="N176" s="34"/>
    </row>
    <row r="177" spans="1:14" ht="15" customHeight="1" x14ac:dyDescent="0.15">
      <c r="A177" s="21"/>
      <c r="B177" s="20"/>
      <c r="C177" s="250" t="s">
        <v>226</v>
      </c>
      <c r="D177" s="251"/>
      <c r="E177" s="44">
        <v>1215</v>
      </c>
      <c r="F177" s="44">
        <v>4458</v>
      </c>
      <c r="G177" s="44">
        <v>1357</v>
      </c>
      <c r="H177" s="81">
        <f t="shared" si="2"/>
        <v>30.43965903992822</v>
      </c>
      <c r="L177" s="34"/>
      <c r="M177" s="34"/>
      <c r="N177" s="34"/>
    </row>
    <row r="178" spans="1:14" ht="15" customHeight="1" x14ac:dyDescent="0.15">
      <c r="A178" s="21"/>
      <c r="B178" s="30"/>
      <c r="C178" s="252" t="s">
        <v>32</v>
      </c>
      <c r="D178" s="253"/>
      <c r="E178" s="43">
        <v>36</v>
      </c>
      <c r="F178" s="43">
        <v>100</v>
      </c>
      <c r="G178" s="43">
        <v>27</v>
      </c>
      <c r="H178" s="76">
        <f t="shared" si="2"/>
        <v>27</v>
      </c>
      <c r="L178" s="34"/>
      <c r="M178" s="34"/>
      <c r="N178" s="34"/>
    </row>
    <row r="179" spans="1:14" ht="15" customHeight="1" x14ac:dyDescent="0.15">
      <c r="A179" s="21"/>
      <c r="B179" s="20" t="s">
        <v>12</v>
      </c>
      <c r="C179" s="254" t="s">
        <v>234</v>
      </c>
      <c r="D179" s="255"/>
      <c r="E179" s="44">
        <v>29</v>
      </c>
      <c r="F179" s="44">
        <v>169</v>
      </c>
      <c r="G179" s="44">
        <v>68</v>
      </c>
      <c r="H179" s="81">
        <f t="shared" si="2"/>
        <v>40.236686390532547</v>
      </c>
      <c r="L179" s="34"/>
      <c r="M179" s="34"/>
      <c r="N179" s="34"/>
    </row>
    <row r="180" spans="1:14" ht="15" customHeight="1" x14ac:dyDescent="0.15">
      <c r="A180" s="21"/>
      <c r="B180" s="20" t="s">
        <v>10</v>
      </c>
      <c r="C180" s="250" t="s">
        <v>232</v>
      </c>
      <c r="D180" s="251"/>
      <c r="E180" s="44">
        <v>47</v>
      </c>
      <c r="F180" s="44">
        <v>368</v>
      </c>
      <c r="G180" s="44">
        <v>177</v>
      </c>
      <c r="H180" s="81">
        <f t="shared" si="2"/>
        <v>48.097826086956523</v>
      </c>
      <c r="L180" s="34"/>
      <c r="M180" s="34"/>
      <c r="N180" s="34"/>
    </row>
    <row r="181" spans="1:14" ht="15" customHeight="1" x14ac:dyDescent="0.15">
      <c r="A181" s="21"/>
      <c r="B181" s="20" t="s">
        <v>8</v>
      </c>
      <c r="C181" s="250" t="s">
        <v>230</v>
      </c>
      <c r="D181" s="251"/>
      <c r="E181" s="44">
        <v>122</v>
      </c>
      <c r="F181" s="44">
        <v>771</v>
      </c>
      <c r="G181" s="44">
        <v>233</v>
      </c>
      <c r="H181" s="81">
        <f t="shared" si="2"/>
        <v>30.220492866407263</v>
      </c>
      <c r="L181" s="34"/>
      <c r="M181" s="34"/>
      <c r="N181" s="34"/>
    </row>
    <row r="182" spans="1:14" ht="15" customHeight="1" x14ac:dyDescent="0.15">
      <c r="A182" s="21"/>
      <c r="B182" s="20"/>
      <c r="C182" s="250" t="s">
        <v>228</v>
      </c>
      <c r="D182" s="251"/>
      <c r="E182" s="44">
        <v>145</v>
      </c>
      <c r="F182" s="44">
        <v>887</v>
      </c>
      <c r="G182" s="44">
        <v>343</v>
      </c>
      <c r="H182" s="81">
        <f t="shared" si="2"/>
        <v>38.669673055242392</v>
      </c>
      <c r="L182" s="34"/>
      <c r="M182" s="34"/>
      <c r="N182" s="34"/>
    </row>
    <row r="183" spans="1:14" ht="15" customHeight="1" x14ac:dyDescent="0.15">
      <c r="A183" s="21"/>
      <c r="B183" s="20"/>
      <c r="C183" s="250" t="s">
        <v>226</v>
      </c>
      <c r="D183" s="251"/>
      <c r="E183" s="44">
        <v>326</v>
      </c>
      <c r="F183" s="44">
        <v>1698</v>
      </c>
      <c r="G183" s="44">
        <v>621</v>
      </c>
      <c r="H183" s="81">
        <f t="shared" si="2"/>
        <v>36.572438162544167</v>
      </c>
      <c r="L183" s="34"/>
      <c r="M183" s="34"/>
      <c r="N183" s="34"/>
    </row>
    <row r="184" spans="1:14" ht="15" customHeight="1" x14ac:dyDescent="0.15">
      <c r="A184" s="21"/>
      <c r="B184" s="30"/>
      <c r="C184" s="252" t="s">
        <v>32</v>
      </c>
      <c r="D184" s="253"/>
      <c r="E184" s="43">
        <v>3</v>
      </c>
      <c r="F184" s="43">
        <v>12</v>
      </c>
      <c r="G184" s="43">
        <v>7</v>
      </c>
      <c r="H184" s="76">
        <f t="shared" si="2"/>
        <v>58.333333333333336</v>
      </c>
      <c r="L184" s="34"/>
      <c r="M184" s="34"/>
      <c r="N184" s="34"/>
    </row>
    <row r="185" spans="1:14" ht="15" customHeight="1" x14ac:dyDescent="0.15">
      <c r="A185" s="21"/>
      <c r="B185" s="20" t="s">
        <v>28</v>
      </c>
      <c r="C185" s="254" t="s">
        <v>234</v>
      </c>
      <c r="D185" s="255"/>
      <c r="E185" s="44">
        <v>57</v>
      </c>
      <c r="F185" s="44">
        <v>144</v>
      </c>
      <c r="G185" s="44">
        <v>49</v>
      </c>
      <c r="H185" s="81">
        <f t="shared" si="2"/>
        <v>34.027777777777779</v>
      </c>
      <c r="L185" s="34"/>
      <c r="M185" s="34"/>
      <c r="N185" s="34"/>
    </row>
    <row r="186" spans="1:14" ht="15" customHeight="1" x14ac:dyDescent="0.15">
      <c r="A186" s="21"/>
      <c r="B186" s="20" t="s">
        <v>27</v>
      </c>
      <c r="C186" s="250" t="s">
        <v>232</v>
      </c>
      <c r="D186" s="251"/>
      <c r="E186" s="44">
        <v>68</v>
      </c>
      <c r="F186" s="44">
        <v>237</v>
      </c>
      <c r="G186" s="44">
        <v>103</v>
      </c>
      <c r="H186" s="81">
        <f t="shared" si="2"/>
        <v>43.459915611814345</v>
      </c>
      <c r="L186" s="34"/>
      <c r="M186" s="34"/>
      <c r="N186" s="34"/>
    </row>
    <row r="187" spans="1:14" ht="15" customHeight="1" x14ac:dyDescent="0.15">
      <c r="A187" s="21"/>
      <c r="B187" s="20" t="s">
        <v>26</v>
      </c>
      <c r="C187" s="250" t="s">
        <v>230</v>
      </c>
      <c r="D187" s="251"/>
      <c r="E187" s="44">
        <v>164</v>
      </c>
      <c r="F187" s="44">
        <v>588</v>
      </c>
      <c r="G187" s="44">
        <v>206</v>
      </c>
      <c r="H187" s="81">
        <f t="shared" si="2"/>
        <v>35.034013605442176</v>
      </c>
      <c r="L187" s="34"/>
      <c r="M187" s="34"/>
      <c r="N187" s="34"/>
    </row>
    <row r="188" spans="1:14" ht="15" customHeight="1" x14ac:dyDescent="0.15">
      <c r="A188" s="21"/>
      <c r="B188" s="20"/>
      <c r="C188" s="250" t="s">
        <v>228</v>
      </c>
      <c r="D188" s="251"/>
      <c r="E188" s="44">
        <v>174</v>
      </c>
      <c r="F188" s="44">
        <v>656</v>
      </c>
      <c r="G188" s="44">
        <v>211</v>
      </c>
      <c r="H188" s="81">
        <f t="shared" si="2"/>
        <v>32.164634146341463</v>
      </c>
      <c r="L188" s="34"/>
      <c r="M188" s="34"/>
      <c r="N188" s="34"/>
    </row>
    <row r="189" spans="1:14" ht="15" customHeight="1" x14ac:dyDescent="0.15">
      <c r="A189" s="21"/>
      <c r="B189" s="20"/>
      <c r="C189" s="250" t="s">
        <v>226</v>
      </c>
      <c r="D189" s="251"/>
      <c r="E189" s="44">
        <v>483</v>
      </c>
      <c r="F189" s="44">
        <v>1472</v>
      </c>
      <c r="G189" s="44">
        <v>414</v>
      </c>
      <c r="H189" s="81">
        <f t="shared" si="2"/>
        <v>28.125</v>
      </c>
      <c r="L189" s="34"/>
      <c r="M189" s="34"/>
      <c r="N189" s="34"/>
    </row>
    <row r="190" spans="1:14" ht="15" customHeight="1" x14ac:dyDescent="0.15">
      <c r="A190" s="21"/>
      <c r="B190" s="30"/>
      <c r="C190" s="252" t="s">
        <v>32</v>
      </c>
      <c r="D190" s="253"/>
      <c r="E190" s="43">
        <v>15</v>
      </c>
      <c r="F190" s="43">
        <v>37</v>
      </c>
      <c r="G190" s="43">
        <v>7</v>
      </c>
      <c r="H190" s="76">
        <f t="shared" si="2"/>
        <v>18.918918918918919</v>
      </c>
      <c r="L190" s="34"/>
      <c r="M190" s="34"/>
      <c r="N190" s="34"/>
    </row>
    <row r="191" spans="1:14" ht="15" customHeight="1" x14ac:dyDescent="0.15">
      <c r="A191" s="21"/>
      <c r="B191" s="243" t="s">
        <v>25</v>
      </c>
      <c r="C191" s="254" t="s">
        <v>234</v>
      </c>
      <c r="D191" s="255"/>
      <c r="E191" s="44">
        <v>50</v>
      </c>
      <c r="F191" s="44">
        <v>118</v>
      </c>
      <c r="G191" s="44">
        <v>20</v>
      </c>
      <c r="H191" s="81">
        <f t="shared" si="2"/>
        <v>16.949152542372879</v>
      </c>
      <c r="L191" s="34"/>
      <c r="M191" s="34"/>
      <c r="N191" s="34"/>
    </row>
    <row r="192" spans="1:14" ht="15" customHeight="1" x14ac:dyDescent="0.15">
      <c r="A192" s="21"/>
      <c r="B192" s="244"/>
      <c r="C192" s="250" t="s">
        <v>232</v>
      </c>
      <c r="D192" s="251"/>
      <c r="E192" s="44">
        <v>49</v>
      </c>
      <c r="F192" s="44">
        <v>162</v>
      </c>
      <c r="G192" s="44">
        <v>25</v>
      </c>
      <c r="H192" s="81">
        <f t="shared" si="2"/>
        <v>15.432098765432098</v>
      </c>
      <c r="L192" s="34"/>
      <c r="M192" s="34"/>
      <c r="N192" s="34"/>
    </row>
    <row r="193" spans="1:14" ht="15" customHeight="1" x14ac:dyDescent="0.15">
      <c r="A193" s="21"/>
      <c r="B193" s="244"/>
      <c r="C193" s="250" t="s">
        <v>230</v>
      </c>
      <c r="D193" s="251"/>
      <c r="E193" s="44">
        <v>138</v>
      </c>
      <c r="F193" s="44">
        <v>516</v>
      </c>
      <c r="G193" s="44">
        <v>110</v>
      </c>
      <c r="H193" s="81">
        <f t="shared" si="2"/>
        <v>21.31782945736434</v>
      </c>
      <c r="L193" s="34"/>
      <c r="M193" s="34"/>
      <c r="N193" s="34"/>
    </row>
    <row r="194" spans="1:14" ht="15" customHeight="1" x14ac:dyDescent="0.15">
      <c r="A194" s="21"/>
      <c r="B194" s="244"/>
      <c r="C194" s="250" t="s">
        <v>228</v>
      </c>
      <c r="D194" s="251"/>
      <c r="E194" s="44">
        <v>125</v>
      </c>
      <c r="F194" s="44">
        <v>400</v>
      </c>
      <c r="G194" s="44">
        <v>82</v>
      </c>
      <c r="H194" s="81">
        <f t="shared" si="2"/>
        <v>20.5</v>
      </c>
      <c r="L194" s="34"/>
      <c r="M194" s="34"/>
      <c r="N194" s="34"/>
    </row>
    <row r="195" spans="1:14" ht="15" customHeight="1" x14ac:dyDescent="0.15">
      <c r="A195" s="21"/>
      <c r="B195" s="244"/>
      <c r="C195" s="250" t="s">
        <v>226</v>
      </c>
      <c r="D195" s="251"/>
      <c r="E195" s="44">
        <v>361</v>
      </c>
      <c r="F195" s="44">
        <v>1081</v>
      </c>
      <c r="G195" s="44">
        <v>229</v>
      </c>
      <c r="H195" s="81">
        <f t="shared" si="2"/>
        <v>21.184088806660501</v>
      </c>
      <c r="L195" s="34"/>
      <c r="M195" s="34"/>
      <c r="N195" s="34"/>
    </row>
    <row r="196" spans="1:14" ht="15" customHeight="1" x14ac:dyDescent="0.15">
      <c r="A196" s="18"/>
      <c r="B196" s="245"/>
      <c r="C196" s="252" t="s">
        <v>32</v>
      </c>
      <c r="D196" s="253"/>
      <c r="E196" s="43">
        <v>18</v>
      </c>
      <c r="F196" s="43">
        <v>51</v>
      </c>
      <c r="G196" s="43">
        <v>13</v>
      </c>
      <c r="H196" s="76">
        <f t="shared" ref="H196:H259" si="3">IFERROR(G196/F196*100,"-")</f>
        <v>25.490196078431371</v>
      </c>
      <c r="L196" s="34"/>
      <c r="M196" s="34"/>
      <c r="N196" s="34"/>
    </row>
    <row r="197" spans="1:14" ht="15" customHeight="1" x14ac:dyDescent="0.15">
      <c r="A197" s="21" t="s">
        <v>223</v>
      </c>
      <c r="B197" s="23" t="s">
        <v>17</v>
      </c>
      <c r="C197" s="254" t="s">
        <v>220</v>
      </c>
      <c r="D197" s="255"/>
      <c r="E197" s="44">
        <v>27</v>
      </c>
      <c r="F197" s="44">
        <v>62</v>
      </c>
      <c r="G197" s="44">
        <v>13</v>
      </c>
      <c r="H197" s="81">
        <f t="shared" si="3"/>
        <v>20.967741935483872</v>
      </c>
      <c r="L197" s="34"/>
      <c r="M197" s="34"/>
      <c r="N197" s="34"/>
    </row>
    <row r="198" spans="1:14" ht="15" customHeight="1" x14ac:dyDescent="0.15">
      <c r="A198" s="21" t="s">
        <v>222</v>
      </c>
      <c r="B198" s="20" t="s">
        <v>15</v>
      </c>
      <c r="C198" s="250" t="s">
        <v>219</v>
      </c>
      <c r="D198" s="251"/>
      <c r="E198" s="44">
        <v>69</v>
      </c>
      <c r="F198" s="44">
        <v>219</v>
      </c>
      <c r="G198" s="44">
        <v>46</v>
      </c>
      <c r="H198" s="81">
        <f t="shared" si="3"/>
        <v>21.00456621004566</v>
      </c>
      <c r="L198" s="34"/>
      <c r="M198" s="34"/>
      <c r="N198" s="34"/>
    </row>
    <row r="199" spans="1:14" ht="15" customHeight="1" x14ac:dyDescent="0.15">
      <c r="A199" s="85" t="s">
        <v>224</v>
      </c>
      <c r="B199" s="20"/>
      <c r="C199" s="250" t="s">
        <v>218</v>
      </c>
      <c r="D199" s="251"/>
      <c r="E199" s="44">
        <v>190</v>
      </c>
      <c r="F199" s="44">
        <v>567</v>
      </c>
      <c r="G199" s="44">
        <v>61</v>
      </c>
      <c r="H199" s="81">
        <f t="shared" si="3"/>
        <v>10.758377425044092</v>
      </c>
      <c r="L199" s="34"/>
      <c r="M199" s="34"/>
      <c r="N199" s="34"/>
    </row>
    <row r="200" spans="1:14" ht="15" customHeight="1" x14ac:dyDescent="0.15">
      <c r="A200" s="21"/>
      <c r="B200" s="20"/>
      <c r="C200" s="250" t="s">
        <v>217</v>
      </c>
      <c r="D200" s="251"/>
      <c r="E200" s="44">
        <v>342</v>
      </c>
      <c r="F200" s="44">
        <v>1283</v>
      </c>
      <c r="G200" s="44">
        <v>299</v>
      </c>
      <c r="H200" s="81">
        <f t="shared" si="3"/>
        <v>23.304754481683553</v>
      </c>
      <c r="L200" s="34"/>
      <c r="M200" s="34"/>
      <c r="N200" s="34"/>
    </row>
    <row r="201" spans="1:14" ht="15" customHeight="1" x14ac:dyDescent="0.15">
      <c r="A201" s="21"/>
      <c r="B201" s="20"/>
      <c r="C201" s="250" t="s">
        <v>216</v>
      </c>
      <c r="D201" s="251"/>
      <c r="E201" s="44">
        <v>627</v>
      </c>
      <c r="F201" s="44">
        <v>2832</v>
      </c>
      <c r="G201" s="44">
        <v>862</v>
      </c>
      <c r="H201" s="81">
        <f t="shared" si="3"/>
        <v>30.43785310734463</v>
      </c>
      <c r="L201" s="34"/>
      <c r="M201" s="34"/>
      <c r="N201" s="34"/>
    </row>
    <row r="202" spans="1:14" ht="15" customHeight="1" x14ac:dyDescent="0.15">
      <c r="A202" s="21"/>
      <c r="B202" s="20"/>
      <c r="C202" s="250" t="s">
        <v>215</v>
      </c>
      <c r="D202" s="251"/>
      <c r="E202" s="44">
        <v>587</v>
      </c>
      <c r="F202" s="44">
        <v>2526</v>
      </c>
      <c r="G202" s="44">
        <v>799</v>
      </c>
      <c r="H202" s="81">
        <f t="shared" si="3"/>
        <v>31.631037212984957</v>
      </c>
      <c r="L202" s="34"/>
      <c r="M202" s="34"/>
      <c r="N202" s="34"/>
    </row>
    <row r="203" spans="1:14" ht="15" customHeight="1" x14ac:dyDescent="0.15">
      <c r="A203" s="21"/>
      <c r="B203" s="20"/>
      <c r="C203" s="250" t="s">
        <v>214</v>
      </c>
      <c r="D203" s="251"/>
      <c r="E203" s="44">
        <v>342</v>
      </c>
      <c r="F203" s="44">
        <v>1308</v>
      </c>
      <c r="G203" s="44">
        <v>513</v>
      </c>
      <c r="H203" s="81">
        <f t="shared" si="3"/>
        <v>39.220183486238533</v>
      </c>
      <c r="L203" s="34"/>
      <c r="M203" s="34"/>
      <c r="N203" s="34"/>
    </row>
    <row r="204" spans="1:14" ht="15" customHeight="1" x14ac:dyDescent="0.15">
      <c r="A204" s="21"/>
      <c r="B204" s="20"/>
      <c r="C204" s="250" t="s">
        <v>213</v>
      </c>
      <c r="D204" s="251"/>
      <c r="E204" s="44">
        <v>126</v>
      </c>
      <c r="F204" s="44">
        <v>454</v>
      </c>
      <c r="G204" s="44">
        <v>217</v>
      </c>
      <c r="H204" s="81">
        <f t="shared" si="3"/>
        <v>47.797356828193834</v>
      </c>
      <c r="L204" s="34"/>
      <c r="M204" s="34"/>
      <c r="N204" s="34"/>
    </row>
    <row r="205" spans="1:14" ht="15" customHeight="1" x14ac:dyDescent="0.15">
      <c r="A205" s="21"/>
      <c r="B205" s="20"/>
      <c r="C205" s="250" t="s">
        <v>212</v>
      </c>
      <c r="D205" s="251"/>
      <c r="E205" s="44">
        <v>55</v>
      </c>
      <c r="F205" s="44">
        <v>174</v>
      </c>
      <c r="G205" s="44">
        <v>110</v>
      </c>
      <c r="H205" s="81">
        <f t="shared" si="3"/>
        <v>63.218390804597703</v>
      </c>
      <c r="L205" s="34"/>
      <c r="M205" s="34"/>
      <c r="N205" s="34"/>
    </row>
    <row r="206" spans="1:14" ht="15" customHeight="1" x14ac:dyDescent="0.15">
      <c r="A206" s="21"/>
      <c r="B206" s="20"/>
      <c r="C206" s="250" t="s">
        <v>211</v>
      </c>
      <c r="D206" s="251"/>
      <c r="E206" s="44">
        <v>16</v>
      </c>
      <c r="F206" s="44">
        <v>62</v>
      </c>
      <c r="G206" s="44">
        <v>43</v>
      </c>
      <c r="H206" s="81">
        <f t="shared" si="3"/>
        <v>69.354838709677423</v>
      </c>
      <c r="L206" s="34"/>
      <c r="M206" s="34"/>
      <c r="N206" s="34"/>
    </row>
    <row r="207" spans="1:14" ht="15" customHeight="1" x14ac:dyDescent="0.15">
      <c r="A207" s="21"/>
      <c r="B207" s="30"/>
      <c r="C207" s="252" t="s">
        <v>6</v>
      </c>
      <c r="D207" s="253"/>
      <c r="E207" s="43">
        <v>59</v>
      </c>
      <c r="F207" s="43">
        <v>193</v>
      </c>
      <c r="G207" s="43">
        <v>63</v>
      </c>
      <c r="H207" s="76">
        <f t="shared" si="3"/>
        <v>32.642487046632127</v>
      </c>
      <c r="L207" s="34"/>
      <c r="M207" s="34"/>
      <c r="N207" s="34"/>
    </row>
    <row r="208" spans="1:14" ht="15" customHeight="1" x14ac:dyDescent="0.15">
      <c r="A208" s="21"/>
      <c r="B208" s="20" t="s">
        <v>12</v>
      </c>
      <c r="C208" s="254" t="s">
        <v>220</v>
      </c>
      <c r="D208" s="255"/>
      <c r="E208" s="44">
        <v>3</v>
      </c>
      <c r="F208" s="44">
        <v>11</v>
      </c>
      <c r="G208" s="44">
        <v>2</v>
      </c>
      <c r="H208" s="81">
        <f t="shared" si="3"/>
        <v>18.181818181818183</v>
      </c>
      <c r="L208" s="34"/>
      <c r="M208" s="34"/>
      <c r="N208" s="34"/>
    </row>
    <row r="209" spans="1:14" ht="15" customHeight="1" x14ac:dyDescent="0.15">
      <c r="A209" s="21"/>
      <c r="B209" s="20" t="s">
        <v>10</v>
      </c>
      <c r="C209" s="250" t="s">
        <v>219</v>
      </c>
      <c r="D209" s="251"/>
      <c r="E209" s="44">
        <v>9</v>
      </c>
      <c r="F209" s="44">
        <v>89</v>
      </c>
      <c r="G209" s="44">
        <v>35</v>
      </c>
      <c r="H209" s="81">
        <f t="shared" si="3"/>
        <v>39.325842696629216</v>
      </c>
      <c r="L209" s="34"/>
      <c r="M209" s="34"/>
      <c r="N209" s="34"/>
    </row>
    <row r="210" spans="1:14" ht="15" customHeight="1" x14ac:dyDescent="0.15">
      <c r="A210" s="21"/>
      <c r="B210" s="20" t="s">
        <v>8</v>
      </c>
      <c r="C210" s="250" t="s">
        <v>218</v>
      </c>
      <c r="D210" s="251"/>
      <c r="E210" s="44">
        <v>19</v>
      </c>
      <c r="F210" s="44">
        <v>102</v>
      </c>
      <c r="G210" s="44">
        <v>28</v>
      </c>
      <c r="H210" s="81">
        <f t="shared" si="3"/>
        <v>27.450980392156865</v>
      </c>
      <c r="L210" s="34"/>
      <c r="M210" s="34"/>
      <c r="N210" s="34"/>
    </row>
    <row r="211" spans="1:14" ht="15" customHeight="1" x14ac:dyDescent="0.15">
      <c r="A211" s="21"/>
      <c r="B211" s="21"/>
      <c r="C211" s="250" t="s">
        <v>217</v>
      </c>
      <c r="D211" s="251"/>
      <c r="E211" s="44">
        <v>88</v>
      </c>
      <c r="F211" s="44">
        <v>461</v>
      </c>
      <c r="G211" s="44">
        <v>162</v>
      </c>
      <c r="H211" s="81">
        <f t="shared" si="3"/>
        <v>35.140997830802604</v>
      </c>
      <c r="L211" s="34"/>
      <c r="M211" s="34"/>
      <c r="N211" s="34"/>
    </row>
    <row r="212" spans="1:14" ht="15" customHeight="1" x14ac:dyDescent="0.15">
      <c r="A212" s="21"/>
      <c r="B212" s="20"/>
      <c r="C212" s="250" t="s">
        <v>216</v>
      </c>
      <c r="D212" s="251"/>
      <c r="E212" s="44">
        <v>260</v>
      </c>
      <c r="F212" s="44">
        <v>1547</v>
      </c>
      <c r="G212" s="44">
        <v>563</v>
      </c>
      <c r="H212" s="81">
        <f t="shared" si="3"/>
        <v>36.393018745959921</v>
      </c>
      <c r="L212" s="34"/>
      <c r="M212" s="34"/>
      <c r="N212" s="34"/>
    </row>
    <row r="213" spans="1:14" ht="15" customHeight="1" x14ac:dyDescent="0.15">
      <c r="A213" s="21"/>
      <c r="B213" s="20"/>
      <c r="C213" s="250" t="s">
        <v>215</v>
      </c>
      <c r="D213" s="251"/>
      <c r="E213" s="44">
        <v>202</v>
      </c>
      <c r="F213" s="44">
        <v>1170</v>
      </c>
      <c r="G213" s="44">
        <v>414</v>
      </c>
      <c r="H213" s="81">
        <f t="shared" si="3"/>
        <v>35.384615384615387</v>
      </c>
      <c r="L213" s="34"/>
      <c r="M213" s="34"/>
      <c r="N213" s="34"/>
    </row>
    <row r="214" spans="1:14" ht="15" customHeight="1" x14ac:dyDescent="0.15">
      <c r="A214" s="21"/>
      <c r="B214" s="20"/>
      <c r="C214" s="250" t="s">
        <v>214</v>
      </c>
      <c r="D214" s="251"/>
      <c r="E214" s="44">
        <v>64</v>
      </c>
      <c r="F214" s="44">
        <v>395</v>
      </c>
      <c r="G214" s="44">
        <v>175</v>
      </c>
      <c r="H214" s="81">
        <f t="shared" si="3"/>
        <v>44.303797468354425</v>
      </c>
      <c r="L214" s="34"/>
      <c r="M214" s="34"/>
      <c r="N214" s="34"/>
    </row>
    <row r="215" spans="1:14" ht="15" customHeight="1" x14ac:dyDescent="0.15">
      <c r="A215" s="21"/>
      <c r="B215" s="20"/>
      <c r="C215" s="250" t="s">
        <v>213</v>
      </c>
      <c r="D215" s="251"/>
      <c r="E215" s="44">
        <v>16</v>
      </c>
      <c r="F215" s="44">
        <v>79</v>
      </c>
      <c r="G215" s="44">
        <v>49</v>
      </c>
      <c r="H215" s="81">
        <f t="shared" si="3"/>
        <v>62.025316455696199</v>
      </c>
      <c r="L215" s="34"/>
      <c r="M215" s="34"/>
      <c r="N215" s="34"/>
    </row>
    <row r="216" spans="1:14" ht="15" customHeight="1" x14ac:dyDescent="0.15">
      <c r="A216" s="21"/>
      <c r="B216" s="20"/>
      <c r="C216" s="250" t="s">
        <v>212</v>
      </c>
      <c r="D216" s="251"/>
      <c r="E216" s="44">
        <v>1</v>
      </c>
      <c r="F216" s="44">
        <v>10</v>
      </c>
      <c r="G216" s="44">
        <v>6</v>
      </c>
      <c r="H216" s="81">
        <f t="shared" si="3"/>
        <v>60</v>
      </c>
      <c r="L216" s="34"/>
      <c r="M216" s="34"/>
      <c r="N216" s="34"/>
    </row>
    <row r="217" spans="1:14" ht="15" customHeight="1" x14ac:dyDescent="0.15">
      <c r="A217" s="21"/>
      <c r="B217" s="20"/>
      <c r="C217" s="250" t="s">
        <v>211</v>
      </c>
      <c r="D217" s="251"/>
      <c r="E217" s="44">
        <v>0</v>
      </c>
      <c r="F217" s="44">
        <v>0</v>
      </c>
      <c r="G217" s="44">
        <v>0</v>
      </c>
      <c r="H217" s="81" t="str">
        <f t="shared" si="3"/>
        <v>-</v>
      </c>
      <c r="L217" s="34"/>
      <c r="M217" s="34"/>
      <c r="N217" s="34"/>
    </row>
    <row r="218" spans="1:14" ht="15" customHeight="1" x14ac:dyDescent="0.15">
      <c r="A218" s="21"/>
      <c r="B218" s="30"/>
      <c r="C218" s="252" t="s">
        <v>6</v>
      </c>
      <c r="D218" s="253"/>
      <c r="E218" s="43">
        <v>10</v>
      </c>
      <c r="F218" s="43">
        <v>41</v>
      </c>
      <c r="G218" s="43">
        <v>15</v>
      </c>
      <c r="H218" s="76">
        <f t="shared" si="3"/>
        <v>36.585365853658537</v>
      </c>
      <c r="L218" s="34"/>
      <c r="M218" s="34"/>
      <c r="N218" s="34"/>
    </row>
    <row r="219" spans="1:14" ht="15" customHeight="1" x14ac:dyDescent="0.15">
      <c r="A219" s="21"/>
      <c r="B219" s="20" t="s">
        <v>28</v>
      </c>
      <c r="C219" s="254" t="s">
        <v>220</v>
      </c>
      <c r="D219" s="255"/>
      <c r="E219" s="44">
        <v>12</v>
      </c>
      <c r="F219" s="44">
        <v>28</v>
      </c>
      <c r="G219" s="44">
        <v>7</v>
      </c>
      <c r="H219" s="81">
        <f t="shared" si="3"/>
        <v>25</v>
      </c>
      <c r="L219" s="34"/>
      <c r="M219" s="34"/>
      <c r="N219" s="34"/>
    </row>
    <row r="220" spans="1:14" ht="15" customHeight="1" x14ac:dyDescent="0.15">
      <c r="A220" s="21"/>
      <c r="B220" s="20" t="s">
        <v>27</v>
      </c>
      <c r="C220" s="250" t="s">
        <v>219</v>
      </c>
      <c r="D220" s="251"/>
      <c r="E220" s="44">
        <v>22</v>
      </c>
      <c r="F220" s="44">
        <v>46</v>
      </c>
      <c r="G220" s="44">
        <v>5</v>
      </c>
      <c r="H220" s="81">
        <f t="shared" si="3"/>
        <v>10.869565217391305</v>
      </c>
      <c r="L220" s="34"/>
      <c r="M220" s="34"/>
      <c r="N220" s="34"/>
    </row>
    <row r="221" spans="1:14" ht="15" customHeight="1" x14ac:dyDescent="0.15">
      <c r="A221" s="21"/>
      <c r="B221" s="20" t="s">
        <v>26</v>
      </c>
      <c r="C221" s="250" t="s">
        <v>218</v>
      </c>
      <c r="D221" s="251"/>
      <c r="E221" s="44">
        <v>41</v>
      </c>
      <c r="F221" s="44">
        <v>73</v>
      </c>
      <c r="G221" s="44">
        <v>3</v>
      </c>
      <c r="H221" s="81">
        <f t="shared" si="3"/>
        <v>4.10958904109589</v>
      </c>
      <c r="L221" s="34"/>
      <c r="M221" s="34"/>
      <c r="N221" s="34"/>
    </row>
    <row r="222" spans="1:14" ht="15" customHeight="1" x14ac:dyDescent="0.15">
      <c r="A222" s="21"/>
      <c r="B222" s="20"/>
      <c r="C222" s="250" t="s">
        <v>217</v>
      </c>
      <c r="D222" s="251"/>
      <c r="E222" s="44">
        <v>67</v>
      </c>
      <c r="F222" s="44">
        <v>178</v>
      </c>
      <c r="G222" s="44">
        <v>29</v>
      </c>
      <c r="H222" s="81">
        <f t="shared" si="3"/>
        <v>16.292134831460675</v>
      </c>
      <c r="L222" s="34"/>
      <c r="M222" s="34"/>
      <c r="N222" s="34"/>
    </row>
    <row r="223" spans="1:14" ht="15" customHeight="1" x14ac:dyDescent="0.15">
      <c r="A223" s="21"/>
      <c r="B223" s="20"/>
      <c r="C223" s="250" t="s">
        <v>216</v>
      </c>
      <c r="D223" s="251"/>
      <c r="E223" s="44">
        <v>193</v>
      </c>
      <c r="F223" s="44">
        <v>660</v>
      </c>
      <c r="G223" s="44">
        <v>141</v>
      </c>
      <c r="H223" s="81">
        <f t="shared" si="3"/>
        <v>21.363636363636363</v>
      </c>
      <c r="L223" s="34"/>
      <c r="M223" s="34"/>
      <c r="N223" s="34"/>
    </row>
    <row r="224" spans="1:14" ht="15" customHeight="1" x14ac:dyDescent="0.15">
      <c r="A224" s="21"/>
      <c r="B224" s="20"/>
      <c r="C224" s="250" t="s">
        <v>215</v>
      </c>
      <c r="D224" s="251"/>
      <c r="E224" s="44">
        <v>250</v>
      </c>
      <c r="F224" s="44">
        <v>937</v>
      </c>
      <c r="G224" s="44">
        <v>270</v>
      </c>
      <c r="H224" s="81">
        <f t="shared" si="3"/>
        <v>28.815368196371399</v>
      </c>
      <c r="L224" s="34"/>
      <c r="M224" s="34"/>
      <c r="N224" s="34"/>
    </row>
    <row r="225" spans="1:14" ht="15" customHeight="1" x14ac:dyDescent="0.15">
      <c r="A225" s="21"/>
      <c r="B225" s="20"/>
      <c r="C225" s="250" t="s">
        <v>214</v>
      </c>
      <c r="D225" s="251"/>
      <c r="E225" s="44">
        <v>205</v>
      </c>
      <c r="F225" s="44">
        <v>663</v>
      </c>
      <c r="G225" s="44">
        <v>255</v>
      </c>
      <c r="H225" s="81">
        <f t="shared" si="3"/>
        <v>38.461538461538467</v>
      </c>
      <c r="L225" s="34"/>
      <c r="M225" s="34"/>
      <c r="N225" s="34"/>
    </row>
    <row r="226" spans="1:14" ht="15" customHeight="1" x14ac:dyDescent="0.15">
      <c r="A226" s="21"/>
      <c r="B226" s="20"/>
      <c r="C226" s="250" t="s">
        <v>213</v>
      </c>
      <c r="D226" s="251"/>
      <c r="E226" s="44">
        <v>87</v>
      </c>
      <c r="F226" s="44">
        <v>301</v>
      </c>
      <c r="G226" s="44">
        <v>140</v>
      </c>
      <c r="H226" s="81">
        <f t="shared" si="3"/>
        <v>46.511627906976742</v>
      </c>
      <c r="L226" s="34"/>
      <c r="M226" s="34"/>
      <c r="N226" s="34"/>
    </row>
    <row r="227" spans="1:14" ht="15" customHeight="1" x14ac:dyDescent="0.15">
      <c r="A227" s="21"/>
      <c r="B227" s="20"/>
      <c r="C227" s="250" t="s">
        <v>212</v>
      </c>
      <c r="D227" s="251"/>
      <c r="E227" s="44">
        <v>44</v>
      </c>
      <c r="F227" s="44">
        <v>121</v>
      </c>
      <c r="G227" s="44">
        <v>83</v>
      </c>
      <c r="H227" s="81">
        <f t="shared" si="3"/>
        <v>68.59504132231406</v>
      </c>
      <c r="L227" s="34"/>
      <c r="M227" s="34"/>
      <c r="N227" s="34"/>
    </row>
    <row r="228" spans="1:14" ht="15" customHeight="1" x14ac:dyDescent="0.15">
      <c r="A228" s="21"/>
      <c r="B228" s="20"/>
      <c r="C228" s="250" t="s">
        <v>211</v>
      </c>
      <c r="D228" s="251"/>
      <c r="E228" s="44">
        <v>15</v>
      </c>
      <c r="F228" s="44">
        <v>56</v>
      </c>
      <c r="G228" s="44">
        <v>43</v>
      </c>
      <c r="H228" s="81">
        <f t="shared" si="3"/>
        <v>76.785714285714292</v>
      </c>
      <c r="L228" s="34"/>
      <c r="M228" s="34"/>
      <c r="N228" s="34"/>
    </row>
    <row r="229" spans="1:14" ht="15" customHeight="1" x14ac:dyDescent="0.15">
      <c r="A229" s="21"/>
      <c r="B229" s="30"/>
      <c r="C229" s="252" t="s">
        <v>6</v>
      </c>
      <c r="D229" s="253"/>
      <c r="E229" s="43">
        <v>25</v>
      </c>
      <c r="F229" s="43">
        <v>71</v>
      </c>
      <c r="G229" s="43">
        <v>14</v>
      </c>
      <c r="H229" s="76">
        <f t="shared" si="3"/>
        <v>19.718309859154928</v>
      </c>
      <c r="L229" s="34"/>
      <c r="M229" s="34"/>
      <c r="N229" s="34"/>
    </row>
    <row r="230" spans="1:14" ht="15" customHeight="1" x14ac:dyDescent="0.15">
      <c r="A230" s="21"/>
      <c r="B230" s="243" t="s">
        <v>25</v>
      </c>
      <c r="C230" s="254" t="s">
        <v>220</v>
      </c>
      <c r="D230" s="255"/>
      <c r="E230" s="44">
        <v>12</v>
      </c>
      <c r="F230" s="44">
        <v>23</v>
      </c>
      <c r="G230" s="44">
        <v>4</v>
      </c>
      <c r="H230" s="81">
        <f t="shared" si="3"/>
        <v>17.391304347826086</v>
      </c>
      <c r="L230" s="34"/>
      <c r="M230" s="34"/>
      <c r="N230" s="34"/>
    </row>
    <row r="231" spans="1:14" ht="15" customHeight="1" x14ac:dyDescent="0.15">
      <c r="A231" s="21"/>
      <c r="B231" s="244"/>
      <c r="C231" s="250" t="s">
        <v>219</v>
      </c>
      <c r="D231" s="251"/>
      <c r="E231" s="44">
        <v>37</v>
      </c>
      <c r="F231" s="44">
        <v>83</v>
      </c>
      <c r="G231" s="44">
        <v>6</v>
      </c>
      <c r="H231" s="81">
        <f t="shared" si="3"/>
        <v>7.2289156626506017</v>
      </c>
      <c r="L231" s="34"/>
      <c r="M231" s="34"/>
      <c r="N231" s="34"/>
    </row>
    <row r="232" spans="1:14" ht="15" customHeight="1" x14ac:dyDescent="0.15">
      <c r="A232" s="21"/>
      <c r="B232" s="244"/>
      <c r="C232" s="250" t="s">
        <v>218</v>
      </c>
      <c r="D232" s="251"/>
      <c r="E232" s="44">
        <v>124</v>
      </c>
      <c r="F232" s="44">
        <v>361</v>
      </c>
      <c r="G232" s="44">
        <v>22</v>
      </c>
      <c r="H232" s="81">
        <f t="shared" si="3"/>
        <v>6.094182825484765</v>
      </c>
      <c r="L232" s="34"/>
      <c r="M232" s="34"/>
      <c r="N232" s="34"/>
    </row>
    <row r="233" spans="1:14" ht="15" customHeight="1" x14ac:dyDescent="0.15">
      <c r="A233" s="21"/>
      <c r="B233" s="244"/>
      <c r="C233" s="250" t="s">
        <v>217</v>
      </c>
      <c r="D233" s="251"/>
      <c r="E233" s="44">
        <v>170</v>
      </c>
      <c r="F233" s="44">
        <v>553</v>
      </c>
      <c r="G233" s="44">
        <v>75</v>
      </c>
      <c r="H233" s="81">
        <f t="shared" si="3"/>
        <v>13.562386980108499</v>
      </c>
      <c r="L233" s="34"/>
      <c r="M233" s="34"/>
      <c r="N233" s="34"/>
    </row>
    <row r="234" spans="1:14" ht="15" customHeight="1" x14ac:dyDescent="0.15">
      <c r="A234" s="21"/>
      <c r="B234" s="244"/>
      <c r="C234" s="250" t="s">
        <v>216</v>
      </c>
      <c r="D234" s="251"/>
      <c r="E234" s="44">
        <v>147</v>
      </c>
      <c r="F234" s="44">
        <v>498</v>
      </c>
      <c r="G234" s="44">
        <v>109</v>
      </c>
      <c r="H234" s="81">
        <f t="shared" si="3"/>
        <v>21.887550200803211</v>
      </c>
      <c r="L234" s="34"/>
      <c r="M234" s="34"/>
      <c r="N234" s="34"/>
    </row>
    <row r="235" spans="1:14" ht="15" customHeight="1" x14ac:dyDescent="0.15">
      <c r="A235" s="21"/>
      <c r="B235" s="244"/>
      <c r="C235" s="250" t="s">
        <v>215</v>
      </c>
      <c r="D235" s="251"/>
      <c r="E235" s="44">
        <v>126</v>
      </c>
      <c r="F235" s="44">
        <v>370</v>
      </c>
      <c r="G235" s="44">
        <v>100</v>
      </c>
      <c r="H235" s="81">
        <f t="shared" si="3"/>
        <v>27.027027027027028</v>
      </c>
      <c r="L235" s="34"/>
      <c r="M235" s="34"/>
      <c r="N235" s="34"/>
    </row>
    <row r="236" spans="1:14" ht="15" customHeight="1" x14ac:dyDescent="0.15">
      <c r="A236" s="21"/>
      <c r="B236" s="20"/>
      <c r="C236" s="250" t="s">
        <v>214</v>
      </c>
      <c r="D236" s="251"/>
      <c r="E236" s="44">
        <v>67</v>
      </c>
      <c r="F236" s="44">
        <v>236</v>
      </c>
      <c r="G236" s="44">
        <v>80</v>
      </c>
      <c r="H236" s="81">
        <f t="shared" si="3"/>
        <v>33.898305084745758</v>
      </c>
      <c r="L236" s="34"/>
      <c r="M236" s="34"/>
      <c r="N236" s="34"/>
    </row>
    <row r="237" spans="1:14" ht="15" customHeight="1" x14ac:dyDescent="0.15">
      <c r="A237" s="21"/>
      <c r="B237" s="20"/>
      <c r="C237" s="250" t="s">
        <v>213</v>
      </c>
      <c r="D237" s="251"/>
      <c r="E237" s="44">
        <v>23</v>
      </c>
      <c r="F237" s="44">
        <v>74</v>
      </c>
      <c r="G237" s="44">
        <v>28</v>
      </c>
      <c r="H237" s="81">
        <f t="shared" si="3"/>
        <v>37.837837837837839</v>
      </c>
      <c r="L237" s="34"/>
      <c r="M237" s="34"/>
      <c r="N237" s="34"/>
    </row>
    <row r="238" spans="1:14" ht="15" customHeight="1" x14ac:dyDescent="0.15">
      <c r="A238" s="21"/>
      <c r="B238" s="20"/>
      <c r="C238" s="250" t="s">
        <v>212</v>
      </c>
      <c r="D238" s="251"/>
      <c r="E238" s="44">
        <v>10</v>
      </c>
      <c r="F238" s="44">
        <v>43</v>
      </c>
      <c r="G238" s="44">
        <v>21</v>
      </c>
      <c r="H238" s="81">
        <f t="shared" si="3"/>
        <v>48.837209302325576</v>
      </c>
      <c r="L238" s="34"/>
      <c r="M238" s="34"/>
      <c r="N238" s="34"/>
    </row>
    <row r="239" spans="1:14" ht="15" customHeight="1" x14ac:dyDescent="0.15">
      <c r="A239" s="21"/>
      <c r="B239" s="20"/>
      <c r="C239" s="250" t="s">
        <v>211</v>
      </c>
      <c r="D239" s="251"/>
      <c r="E239" s="44">
        <v>1</v>
      </c>
      <c r="F239" s="44">
        <v>6</v>
      </c>
      <c r="G239" s="44">
        <v>0</v>
      </c>
      <c r="H239" s="81">
        <f t="shared" si="3"/>
        <v>0</v>
      </c>
      <c r="L239" s="34"/>
      <c r="M239" s="34"/>
      <c r="N239" s="34"/>
    </row>
    <row r="240" spans="1:14" ht="15" customHeight="1" x14ac:dyDescent="0.15">
      <c r="A240" s="18"/>
      <c r="B240" s="30"/>
      <c r="C240" s="252" t="s">
        <v>6</v>
      </c>
      <c r="D240" s="253"/>
      <c r="E240" s="43">
        <v>24</v>
      </c>
      <c r="F240" s="43">
        <v>81</v>
      </c>
      <c r="G240" s="43">
        <v>34</v>
      </c>
      <c r="H240" s="76">
        <f t="shared" si="3"/>
        <v>41.975308641975303</v>
      </c>
      <c r="L240" s="34"/>
      <c r="M240" s="34"/>
      <c r="N240" s="34"/>
    </row>
    <row r="241" spans="1:14" ht="15" customHeight="1" x14ac:dyDescent="0.15">
      <c r="A241" s="21" t="s">
        <v>223</v>
      </c>
      <c r="B241" s="23" t="s">
        <v>17</v>
      </c>
      <c r="C241" s="254" t="s">
        <v>220</v>
      </c>
      <c r="D241" s="255"/>
      <c r="E241" s="44">
        <v>9</v>
      </c>
      <c r="F241" s="44">
        <v>23</v>
      </c>
      <c r="G241" s="44">
        <v>10</v>
      </c>
      <c r="H241" s="81">
        <f t="shared" si="3"/>
        <v>43.478260869565219</v>
      </c>
      <c r="L241" s="34"/>
      <c r="M241" s="34"/>
      <c r="N241" s="34"/>
    </row>
    <row r="242" spans="1:14" ht="15" customHeight="1" x14ac:dyDescent="0.15">
      <c r="A242" s="21" t="s">
        <v>222</v>
      </c>
      <c r="B242" s="20" t="s">
        <v>15</v>
      </c>
      <c r="C242" s="250" t="s">
        <v>219</v>
      </c>
      <c r="D242" s="251"/>
      <c r="E242" s="44">
        <v>31</v>
      </c>
      <c r="F242" s="44">
        <v>57</v>
      </c>
      <c r="G242" s="44">
        <v>1</v>
      </c>
      <c r="H242" s="81">
        <f t="shared" si="3"/>
        <v>1.7543859649122806</v>
      </c>
      <c r="L242" s="34"/>
      <c r="M242" s="34"/>
      <c r="N242" s="34"/>
    </row>
    <row r="243" spans="1:14" ht="15" customHeight="1" x14ac:dyDescent="0.15">
      <c r="A243" s="85" t="s">
        <v>221</v>
      </c>
      <c r="B243" s="20"/>
      <c r="C243" s="250" t="s">
        <v>218</v>
      </c>
      <c r="D243" s="251"/>
      <c r="E243" s="44">
        <v>160</v>
      </c>
      <c r="F243" s="44">
        <v>400</v>
      </c>
      <c r="G243" s="44">
        <v>26</v>
      </c>
      <c r="H243" s="81">
        <f t="shared" si="3"/>
        <v>6.5</v>
      </c>
      <c r="L243" s="34"/>
      <c r="M243" s="34"/>
      <c r="N243" s="34"/>
    </row>
    <row r="244" spans="1:14" ht="15" customHeight="1" x14ac:dyDescent="0.15">
      <c r="A244" s="21"/>
      <c r="B244" s="20"/>
      <c r="C244" s="250" t="s">
        <v>217</v>
      </c>
      <c r="D244" s="251"/>
      <c r="E244" s="44">
        <v>338</v>
      </c>
      <c r="F244" s="44">
        <v>1270</v>
      </c>
      <c r="G244" s="44">
        <v>278</v>
      </c>
      <c r="H244" s="81">
        <f t="shared" si="3"/>
        <v>21.889763779527559</v>
      </c>
      <c r="L244" s="34"/>
      <c r="M244" s="34"/>
      <c r="N244" s="34"/>
    </row>
    <row r="245" spans="1:14" ht="15" customHeight="1" x14ac:dyDescent="0.15">
      <c r="A245" s="21"/>
      <c r="B245" s="20"/>
      <c r="C245" s="250" t="s">
        <v>216</v>
      </c>
      <c r="D245" s="251"/>
      <c r="E245" s="44">
        <v>674</v>
      </c>
      <c r="F245" s="44">
        <v>3025</v>
      </c>
      <c r="G245" s="44">
        <v>890</v>
      </c>
      <c r="H245" s="81">
        <f t="shared" si="3"/>
        <v>29.421487603305785</v>
      </c>
      <c r="L245" s="34"/>
      <c r="M245" s="34"/>
      <c r="N245" s="34"/>
    </row>
    <row r="246" spans="1:14" ht="15" customHeight="1" x14ac:dyDescent="0.15">
      <c r="A246" s="21"/>
      <c r="B246" s="20"/>
      <c r="C246" s="250" t="s">
        <v>215</v>
      </c>
      <c r="D246" s="251"/>
      <c r="E246" s="44">
        <v>606</v>
      </c>
      <c r="F246" s="44">
        <v>2611</v>
      </c>
      <c r="G246" s="44">
        <v>829</v>
      </c>
      <c r="H246" s="81">
        <f t="shared" si="3"/>
        <v>31.750287246265795</v>
      </c>
      <c r="L246" s="34"/>
      <c r="M246" s="34"/>
      <c r="N246" s="34"/>
    </row>
    <row r="247" spans="1:14" ht="15" customHeight="1" x14ac:dyDescent="0.15">
      <c r="A247" s="21"/>
      <c r="B247" s="20"/>
      <c r="C247" s="250" t="s">
        <v>214</v>
      </c>
      <c r="D247" s="251"/>
      <c r="E247" s="44">
        <v>358</v>
      </c>
      <c r="F247" s="44">
        <v>1389</v>
      </c>
      <c r="G247" s="44">
        <v>543</v>
      </c>
      <c r="H247" s="81">
        <f t="shared" si="3"/>
        <v>39.092872570194388</v>
      </c>
      <c r="L247" s="34"/>
      <c r="M247" s="34"/>
      <c r="N247" s="34"/>
    </row>
    <row r="248" spans="1:14" ht="15" customHeight="1" x14ac:dyDescent="0.15">
      <c r="A248" s="21"/>
      <c r="B248" s="20"/>
      <c r="C248" s="250" t="s">
        <v>213</v>
      </c>
      <c r="D248" s="251"/>
      <c r="E248" s="44">
        <v>133</v>
      </c>
      <c r="F248" s="44">
        <v>475</v>
      </c>
      <c r="G248" s="44">
        <v>232</v>
      </c>
      <c r="H248" s="81">
        <f t="shared" si="3"/>
        <v>48.84210526315789</v>
      </c>
      <c r="L248" s="34"/>
      <c r="M248" s="34"/>
      <c r="N248" s="34"/>
    </row>
    <row r="249" spans="1:14" ht="15" customHeight="1" x14ac:dyDescent="0.15">
      <c r="A249" s="21"/>
      <c r="B249" s="20"/>
      <c r="C249" s="250" t="s">
        <v>212</v>
      </c>
      <c r="D249" s="251"/>
      <c r="E249" s="44">
        <v>55</v>
      </c>
      <c r="F249" s="44">
        <v>171</v>
      </c>
      <c r="G249" s="44">
        <v>107</v>
      </c>
      <c r="H249" s="81">
        <f t="shared" si="3"/>
        <v>62.57309941520468</v>
      </c>
      <c r="L249" s="34"/>
      <c r="M249" s="34"/>
      <c r="N249" s="34"/>
    </row>
    <row r="250" spans="1:14" ht="15" customHeight="1" x14ac:dyDescent="0.15">
      <c r="A250" s="21"/>
      <c r="B250" s="20"/>
      <c r="C250" s="250" t="s">
        <v>211</v>
      </c>
      <c r="D250" s="251"/>
      <c r="E250" s="44">
        <v>17</v>
      </c>
      <c r="F250" s="44">
        <v>66</v>
      </c>
      <c r="G250" s="44">
        <v>47</v>
      </c>
      <c r="H250" s="81">
        <f t="shared" si="3"/>
        <v>71.212121212121218</v>
      </c>
      <c r="L250" s="34"/>
      <c r="M250" s="34"/>
      <c r="N250" s="34"/>
    </row>
    <row r="251" spans="1:14" ht="15" customHeight="1" x14ac:dyDescent="0.15">
      <c r="A251" s="21"/>
      <c r="B251" s="30"/>
      <c r="C251" s="252" t="s">
        <v>6</v>
      </c>
      <c r="D251" s="253"/>
      <c r="E251" s="43">
        <v>59</v>
      </c>
      <c r="F251" s="43">
        <v>193</v>
      </c>
      <c r="G251" s="43">
        <v>63</v>
      </c>
      <c r="H251" s="76">
        <f t="shared" si="3"/>
        <v>32.642487046632127</v>
      </c>
      <c r="L251" s="34"/>
      <c r="M251" s="34"/>
      <c r="N251" s="34"/>
    </row>
    <row r="252" spans="1:14" ht="15" customHeight="1" x14ac:dyDescent="0.15">
      <c r="A252" s="21"/>
      <c r="B252" s="20" t="s">
        <v>12</v>
      </c>
      <c r="C252" s="254" t="s">
        <v>220</v>
      </c>
      <c r="D252" s="255"/>
      <c r="E252" s="44">
        <v>1</v>
      </c>
      <c r="F252" s="44">
        <v>1</v>
      </c>
      <c r="G252" s="44">
        <v>1</v>
      </c>
      <c r="H252" s="81">
        <f t="shared" si="3"/>
        <v>100</v>
      </c>
      <c r="L252" s="34"/>
      <c r="M252" s="34"/>
      <c r="N252" s="34"/>
    </row>
    <row r="253" spans="1:14" ht="15" customHeight="1" x14ac:dyDescent="0.15">
      <c r="A253" s="21"/>
      <c r="B253" s="20" t="s">
        <v>10</v>
      </c>
      <c r="C253" s="250" t="s">
        <v>219</v>
      </c>
      <c r="D253" s="251"/>
      <c r="E253" s="44">
        <v>1</v>
      </c>
      <c r="F253" s="44">
        <v>2</v>
      </c>
      <c r="G253" s="44">
        <v>1</v>
      </c>
      <c r="H253" s="81">
        <f t="shared" si="3"/>
        <v>50</v>
      </c>
      <c r="L253" s="34"/>
      <c r="M253" s="34"/>
      <c r="N253" s="34"/>
    </row>
    <row r="254" spans="1:14" ht="15" customHeight="1" x14ac:dyDescent="0.15">
      <c r="A254" s="21"/>
      <c r="B254" s="20" t="s">
        <v>8</v>
      </c>
      <c r="C254" s="250" t="s">
        <v>218</v>
      </c>
      <c r="D254" s="251"/>
      <c r="E254" s="44">
        <v>6</v>
      </c>
      <c r="F254" s="44">
        <v>26</v>
      </c>
      <c r="G254" s="44">
        <v>6</v>
      </c>
      <c r="H254" s="81">
        <f t="shared" si="3"/>
        <v>23.076923076923077</v>
      </c>
      <c r="L254" s="34"/>
      <c r="M254" s="34"/>
      <c r="N254" s="34"/>
    </row>
    <row r="255" spans="1:14" ht="15" customHeight="1" x14ac:dyDescent="0.15">
      <c r="A255" s="21"/>
      <c r="B255" s="21"/>
      <c r="C255" s="250" t="s">
        <v>217</v>
      </c>
      <c r="D255" s="251"/>
      <c r="E255" s="44">
        <v>89</v>
      </c>
      <c r="F255" s="44">
        <v>490</v>
      </c>
      <c r="G255" s="44">
        <v>157</v>
      </c>
      <c r="H255" s="81">
        <f t="shared" si="3"/>
        <v>32.04081632653061</v>
      </c>
      <c r="L255" s="34"/>
      <c r="M255" s="34"/>
      <c r="N255" s="34"/>
    </row>
    <row r="256" spans="1:14" ht="15" customHeight="1" x14ac:dyDescent="0.15">
      <c r="A256" s="21"/>
      <c r="B256" s="20"/>
      <c r="C256" s="250" t="s">
        <v>216</v>
      </c>
      <c r="D256" s="251"/>
      <c r="E256" s="44">
        <v>269</v>
      </c>
      <c r="F256" s="44">
        <v>1607</v>
      </c>
      <c r="G256" s="44">
        <v>584</v>
      </c>
      <c r="H256" s="81">
        <f t="shared" si="3"/>
        <v>36.341008089607968</v>
      </c>
      <c r="L256" s="34"/>
      <c r="M256" s="34"/>
      <c r="N256" s="34"/>
    </row>
    <row r="257" spans="1:14" ht="15" customHeight="1" x14ac:dyDescent="0.15">
      <c r="A257" s="21"/>
      <c r="B257" s="20"/>
      <c r="C257" s="250" t="s">
        <v>215</v>
      </c>
      <c r="D257" s="251"/>
      <c r="E257" s="44">
        <v>209</v>
      </c>
      <c r="F257" s="44">
        <v>1204</v>
      </c>
      <c r="G257" s="44">
        <v>427</v>
      </c>
      <c r="H257" s="81">
        <f t="shared" si="3"/>
        <v>35.465116279069768</v>
      </c>
      <c r="L257" s="34"/>
      <c r="M257" s="34"/>
      <c r="N257" s="34"/>
    </row>
    <row r="258" spans="1:14" ht="15" customHeight="1" x14ac:dyDescent="0.15">
      <c r="A258" s="21"/>
      <c r="B258" s="20"/>
      <c r="C258" s="250" t="s">
        <v>214</v>
      </c>
      <c r="D258" s="251"/>
      <c r="E258" s="44">
        <v>70</v>
      </c>
      <c r="F258" s="44">
        <v>445</v>
      </c>
      <c r="G258" s="44">
        <v>203</v>
      </c>
      <c r="H258" s="81">
        <f t="shared" si="3"/>
        <v>45.617977528089888</v>
      </c>
      <c r="L258" s="34"/>
      <c r="M258" s="34"/>
      <c r="N258" s="34"/>
    </row>
    <row r="259" spans="1:14" ht="15" customHeight="1" x14ac:dyDescent="0.15">
      <c r="A259" s="21"/>
      <c r="B259" s="20"/>
      <c r="C259" s="250" t="s">
        <v>213</v>
      </c>
      <c r="D259" s="251"/>
      <c r="E259" s="44">
        <v>16</v>
      </c>
      <c r="F259" s="44">
        <v>79</v>
      </c>
      <c r="G259" s="44">
        <v>49</v>
      </c>
      <c r="H259" s="81">
        <f t="shared" si="3"/>
        <v>62.025316455696199</v>
      </c>
      <c r="L259" s="34"/>
      <c r="M259" s="34"/>
      <c r="N259" s="34"/>
    </row>
    <row r="260" spans="1:14" ht="15" customHeight="1" x14ac:dyDescent="0.15">
      <c r="A260" s="21"/>
      <c r="B260" s="20"/>
      <c r="C260" s="250" t="s">
        <v>212</v>
      </c>
      <c r="D260" s="251"/>
      <c r="E260" s="44">
        <v>1</v>
      </c>
      <c r="F260" s="44">
        <v>10</v>
      </c>
      <c r="G260" s="44">
        <v>6</v>
      </c>
      <c r="H260" s="81">
        <f t="shared" ref="H260:H323" si="4">IFERROR(G260/F260*100,"-")</f>
        <v>60</v>
      </c>
      <c r="L260" s="34"/>
      <c r="M260" s="34"/>
      <c r="N260" s="34"/>
    </row>
    <row r="261" spans="1:14" ht="15" customHeight="1" x14ac:dyDescent="0.15">
      <c r="A261" s="21"/>
      <c r="B261" s="20"/>
      <c r="C261" s="250" t="s">
        <v>211</v>
      </c>
      <c r="D261" s="251"/>
      <c r="E261" s="44">
        <v>0</v>
      </c>
      <c r="F261" s="44">
        <v>0</v>
      </c>
      <c r="G261" s="44">
        <v>0</v>
      </c>
      <c r="H261" s="81" t="str">
        <f t="shared" si="4"/>
        <v>-</v>
      </c>
      <c r="L261" s="34"/>
      <c r="M261" s="34"/>
      <c r="N261" s="34"/>
    </row>
    <row r="262" spans="1:14" ht="15" customHeight="1" x14ac:dyDescent="0.15">
      <c r="A262" s="21"/>
      <c r="B262" s="30"/>
      <c r="C262" s="252" t="s">
        <v>6</v>
      </c>
      <c r="D262" s="253"/>
      <c r="E262" s="43">
        <v>10</v>
      </c>
      <c r="F262" s="43">
        <v>41</v>
      </c>
      <c r="G262" s="43">
        <v>15</v>
      </c>
      <c r="H262" s="76">
        <f t="shared" si="4"/>
        <v>36.585365853658537</v>
      </c>
      <c r="L262" s="34"/>
      <c r="M262" s="34"/>
      <c r="N262" s="34"/>
    </row>
    <row r="263" spans="1:14" ht="15" customHeight="1" x14ac:dyDescent="0.15">
      <c r="A263" s="21"/>
      <c r="B263" s="20" t="s">
        <v>28</v>
      </c>
      <c r="C263" s="254" t="s">
        <v>220</v>
      </c>
      <c r="D263" s="255"/>
      <c r="E263" s="44">
        <v>6</v>
      </c>
      <c r="F263" s="44">
        <v>16</v>
      </c>
      <c r="G263" s="44">
        <v>5</v>
      </c>
      <c r="H263" s="81">
        <f t="shared" si="4"/>
        <v>31.25</v>
      </c>
      <c r="L263" s="34"/>
      <c r="M263" s="34"/>
      <c r="N263" s="34"/>
    </row>
    <row r="264" spans="1:14" ht="15" customHeight="1" x14ac:dyDescent="0.15">
      <c r="A264" s="21"/>
      <c r="B264" s="20" t="s">
        <v>27</v>
      </c>
      <c r="C264" s="250" t="s">
        <v>219</v>
      </c>
      <c r="D264" s="251"/>
      <c r="E264" s="44">
        <v>10</v>
      </c>
      <c r="F264" s="44">
        <v>19</v>
      </c>
      <c r="G264" s="44">
        <v>0</v>
      </c>
      <c r="H264" s="81">
        <f t="shared" si="4"/>
        <v>0</v>
      </c>
      <c r="L264" s="34"/>
      <c r="M264" s="34"/>
      <c r="N264" s="34"/>
    </row>
    <row r="265" spans="1:14" ht="15" customHeight="1" x14ac:dyDescent="0.15">
      <c r="A265" s="21"/>
      <c r="B265" s="20" t="s">
        <v>26</v>
      </c>
      <c r="C265" s="250" t="s">
        <v>218</v>
      </c>
      <c r="D265" s="251"/>
      <c r="E265" s="44">
        <v>46</v>
      </c>
      <c r="F265" s="44">
        <v>88</v>
      </c>
      <c r="G265" s="44">
        <v>7</v>
      </c>
      <c r="H265" s="81">
        <f t="shared" si="4"/>
        <v>7.9545454545454541</v>
      </c>
      <c r="L265" s="34"/>
      <c r="M265" s="34"/>
      <c r="N265" s="34"/>
    </row>
    <row r="266" spans="1:14" ht="15" customHeight="1" x14ac:dyDescent="0.15">
      <c r="A266" s="21"/>
      <c r="B266" s="20"/>
      <c r="C266" s="250" t="s">
        <v>217</v>
      </c>
      <c r="D266" s="251"/>
      <c r="E266" s="44">
        <v>63</v>
      </c>
      <c r="F266" s="44">
        <v>162</v>
      </c>
      <c r="G266" s="44">
        <v>18</v>
      </c>
      <c r="H266" s="81">
        <f t="shared" si="4"/>
        <v>11.111111111111111</v>
      </c>
      <c r="L266" s="34"/>
      <c r="M266" s="34"/>
      <c r="N266" s="34"/>
    </row>
    <row r="267" spans="1:14" ht="15" customHeight="1" x14ac:dyDescent="0.15">
      <c r="A267" s="21"/>
      <c r="B267" s="20"/>
      <c r="C267" s="250" t="s">
        <v>216</v>
      </c>
      <c r="D267" s="251"/>
      <c r="E267" s="44">
        <v>192</v>
      </c>
      <c r="F267" s="44">
        <v>645</v>
      </c>
      <c r="G267" s="44">
        <v>137</v>
      </c>
      <c r="H267" s="81">
        <f t="shared" si="4"/>
        <v>21.240310077519382</v>
      </c>
      <c r="L267" s="34"/>
      <c r="M267" s="34"/>
      <c r="N267" s="34"/>
    </row>
    <row r="268" spans="1:14" ht="15" customHeight="1" x14ac:dyDescent="0.15">
      <c r="A268" s="21"/>
      <c r="B268" s="20"/>
      <c r="C268" s="250" t="s">
        <v>215</v>
      </c>
      <c r="D268" s="251"/>
      <c r="E268" s="44">
        <v>254</v>
      </c>
      <c r="F268" s="44">
        <v>946</v>
      </c>
      <c r="G268" s="44">
        <v>273</v>
      </c>
      <c r="H268" s="81">
        <f t="shared" si="4"/>
        <v>28.858350951374206</v>
      </c>
      <c r="L268" s="34"/>
      <c r="M268" s="34"/>
      <c r="N268" s="34"/>
    </row>
    <row r="269" spans="1:14" ht="15" customHeight="1" x14ac:dyDescent="0.15">
      <c r="A269" s="21"/>
      <c r="B269" s="20"/>
      <c r="C269" s="250" t="s">
        <v>214</v>
      </c>
      <c r="D269" s="251"/>
      <c r="E269" s="44">
        <v>214</v>
      </c>
      <c r="F269" s="44">
        <v>696</v>
      </c>
      <c r="G269" s="44">
        <v>262</v>
      </c>
      <c r="H269" s="81">
        <f t="shared" si="4"/>
        <v>37.643678160919542</v>
      </c>
      <c r="L269" s="34"/>
      <c r="M269" s="34"/>
      <c r="N269" s="34"/>
    </row>
    <row r="270" spans="1:14" ht="15" customHeight="1" x14ac:dyDescent="0.15">
      <c r="A270" s="21"/>
      <c r="B270" s="20"/>
      <c r="C270" s="250" t="s">
        <v>213</v>
      </c>
      <c r="D270" s="251"/>
      <c r="E270" s="44">
        <v>91</v>
      </c>
      <c r="F270" s="44">
        <v>313</v>
      </c>
      <c r="G270" s="44">
        <v>147</v>
      </c>
      <c r="H270" s="81">
        <f t="shared" si="4"/>
        <v>46.964856230031948</v>
      </c>
      <c r="L270" s="34"/>
      <c r="M270" s="34"/>
      <c r="N270" s="34"/>
    </row>
    <row r="271" spans="1:14" ht="15" customHeight="1" x14ac:dyDescent="0.15">
      <c r="A271" s="21"/>
      <c r="B271" s="20"/>
      <c r="C271" s="250" t="s">
        <v>212</v>
      </c>
      <c r="D271" s="251"/>
      <c r="E271" s="44">
        <v>44</v>
      </c>
      <c r="F271" s="44">
        <v>118</v>
      </c>
      <c r="G271" s="44">
        <v>80</v>
      </c>
      <c r="H271" s="81">
        <f t="shared" si="4"/>
        <v>67.796610169491515</v>
      </c>
      <c r="L271" s="34"/>
      <c r="M271" s="34"/>
      <c r="N271" s="34"/>
    </row>
    <row r="272" spans="1:14" ht="15" customHeight="1" x14ac:dyDescent="0.15">
      <c r="A272" s="21"/>
      <c r="B272" s="20"/>
      <c r="C272" s="250" t="s">
        <v>211</v>
      </c>
      <c r="D272" s="251"/>
      <c r="E272" s="44">
        <v>16</v>
      </c>
      <c r="F272" s="44">
        <v>60</v>
      </c>
      <c r="G272" s="44">
        <v>47</v>
      </c>
      <c r="H272" s="81">
        <f t="shared" si="4"/>
        <v>78.333333333333329</v>
      </c>
      <c r="L272" s="34"/>
      <c r="M272" s="34"/>
      <c r="N272" s="34"/>
    </row>
    <row r="273" spans="1:14" ht="15" customHeight="1" x14ac:dyDescent="0.15">
      <c r="A273" s="21"/>
      <c r="B273" s="30"/>
      <c r="C273" s="252" t="s">
        <v>6</v>
      </c>
      <c r="D273" s="253"/>
      <c r="E273" s="43">
        <v>25</v>
      </c>
      <c r="F273" s="43">
        <v>71</v>
      </c>
      <c r="G273" s="43">
        <v>14</v>
      </c>
      <c r="H273" s="76">
        <f t="shared" si="4"/>
        <v>19.718309859154928</v>
      </c>
      <c r="L273" s="34"/>
      <c r="M273" s="34"/>
      <c r="N273" s="34"/>
    </row>
    <row r="274" spans="1:14" ht="15" customHeight="1" x14ac:dyDescent="0.15">
      <c r="A274" s="21"/>
      <c r="B274" s="243" t="s">
        <v>25</v>
      </c>
      <c r="C274" s="254" t="s">
        <v>220</v>
      </c>
      <c r="D274" s="255"/>
      <c r="E274" s="44">
        <v>2</v>
      </c>
      <c r="F274" s="44">
        <v>6</v>
      </c>
      <c r="G274" s="44">
        <v>4</v>
      </c>
      <c r="H274" s="81">
        <f t="shared" si="4"/>
        <v>66.666666666666657</v>
      </c>
      <c r="L274" s="34"/>
      <c r="M274" s="34"/>
      <c r="N274" s="34"/>
    </row>
    <row r="275" spans="1:14" ht="15" customHeight="1" x14ac:dyDescent="0.15">
      <c r="A275" s="21"/>
      <c r="B275" s="244"/>
      <c r="C275" s="250" t="s">
        <v>219</v>
      </c>
      <c r="D275" s="251"/>
      <c r="E275" s="44">
        <v>20</v>
      </c>
      <c r="F275" s="44">
        <v>36</v>
      </c>
      <c r="G275" s="44">
        <v>0</v>
      </c>
      <c r="H275" s="81">
        <f t="shared" si="4"/>
        <v>0</v>
      </c>
      <c r="L275" s="34"/>
      <c r="M275" s="34"/>
      <c r="N275" s="34"/>
    </row>
    <row r="276" spans="1:14" ht="15" customHeight="1" x14ac:dyDescent="0.15">
      <c r="A276" s="21"/>
      <c r="B276" s="244"/>
      <c r="C276" s="250" t="s">
        <v>218</v>
      </c>
      <c r="D276" s="251"/>
      <c r="E276" s="44">
        <v>104</v>
      </c>
      <c r="F276" s="44">
        <v>266</v>
      </c>
      <c r="G276" s="44">
        <v>13</v>
      </c>
      <c r="H276" s="81">
        <f t="shared" si="4"/>
        <v>4.8872180451127818</v>
      </c>
      <c r="L276" s="34"/>
      <c r="M276" s="34"/>
      <c r="N276" s="34"/>
    </row>
    <row r="277" spans="1:14" ht="15" customHeight="1" x14ac:dyDescent="0.15">
      <c r="A277" s="21"/>
      <c r="B277" s="244"/>
      <c r="C277" s="250" t="s">
        <v>217</v>
      </c>
      <c r="D277" s="251"/>
      <c r="E277" s="44">
        <v>167</v>
      </c>
      <c r="F277" s="44">
        <v>516</v>
      </c>
      <c r="G277" s="44">
        <v>62</v>
      </c>
      <c r="H277" s="81">
        <f t="shared" si="4"/>
        <v>12.015503875968992</v>
      </c>
      <c r="L277" s="34"/>
      <c r="M277" s="34"/>
      <c r="N277" s="34"/>
    </row>
    <row r="278" spans="1:14" ht="15" customHeight="1" x14ac:dyDescent="0.15">
      <c r="A278" s="21"/>
      <c r="B278" s="244"/>
      <c r="C278" s="250" t="s">
        <v>216</v>
      </c>
      <c r="D278" s="251"/>
      <c r="E278" s="44">
        <v>185</v>
      </c>
      <c r="F278" s="44">
        <v>645</v>
      </c>
      <c r="G278" s="44">
        <v>120</v>
      </c>
      <c r="H278" s="81">
        <f t="shared" si="4"/>
        <v>18.604651162790699</v>
      </c>
      <c r="L278" s="34"/>
      <c r="M278" s="34"/>
      <c r="N278" s="34"/>
    </row>
    <row r="279" spans="1:14" ht="15" customHeight="1" x14ac:dyDescent="0.15">
      <c r="A279" s="21"/>
      <c r="B279" s="244"/>
      <c r="C279" s="250" t="s">
        <v>215</v>
      </c>
      <c r="D279" s="251"/>
      <c r="E279" s="44">
        <v>134</v>
      </c>
      <c r="F279" s="44">
        <v>412</v>
      </c>
      <c r="G279" s="44">
        <v>114</v>
      </c>
      <c r="H279" s="81">
        <f t="shared" si="4"/>
        <v>27.669902912621357</v>
      </c>
      <c r="L279" s="34"/>
      <c r="M279" s="34"/>
      <c r="N279" s="34"/>
    </row>
    <row r="280" spans="1:14" ht="15" customHeight="1" x14ac:dyDescent="0.15">
      <c r="A280" s="21"/>
      <c r="B280" s="20"/>
      <c r="C280" s="250" t="s">
        <v>214</v>
      </c>
      <c r="D280" s="251"/>
      <c r="E280" s="44">
        <v>68</v>
      </c>
      <c r="F280" s="44">
        <v>234</v>
      </c>
      <c r="G280" s="44">
        <v>75</v>
      </c>
      <c r="H280" s="81">
        <f t="shared" si="4"/>
        <v>32.051282051282051</v>
      </c>
      <c r="L280" s="34"/>
      <c r="M280" s="34"/>
      <c r="N280" s="34"/>
    </row>
    <row r="281" spans="1:14" ht="15" customHeight="1" x14ac:dyDescent="0.15">
      <c r="A281" s="21"/>
      <c r="B281" s="20"/>
      <c r="C281" s="250" t="s">
        <v>213</v>
      </c>
      <c r="D281" s="251"/>
      <c r="E281" s="44">
        <v>26</v>
      </c>
      <c r="F281" s="44">
        <v>83</v>
      </c>
      <c r="G281" s="44">
        <v>36</v>
      </c>
      <c r="H281" s="81">
        <f t="shared" si="4"/>
        <v>43.373493975903614</v>
      </c>
      <c r="L281" s="34"/>
      <c r="M281" s="34"/>
      <c r="N281" s="34"/>
    </row>
    <row r="282" spans="1:14" ht="15" customHeight="1" x14ac:dyDescent="0.15">
      <c r="A282" s="21"/>
      <c r="B282" s="20"/>
      <c r="C282" s="250" t="s">
        <v>212</v>
      </c>
      <c r="D282" s="251"/>
      <c r="E282" s="44">
        <v>10</v>
      </c>
      <c r="F282" s="44">
        <v>43</v>
      </c>
      <c r="G282" s="44">
        <v>21</v>
      </c>
      <c r="H282" s="81">
        <f t="shared" si="4"/>
        <v>48.837209302325576</v>
      </c>
      <c r="L282" s="34"/>
      <c r="M282" s="34"/>
      <c r="N282" s="34"/>
    </row>
    <row r="283" spans="1:14" ht="15" customHeight="1" x14ac:dyDescent="0.15">
      <c r="A283" s="21"/>
      <c r="B283" s="20"/>
      <c r="C283" s="250" t="s">
        <v>211</v>
      </c>
      <c r="D283" s="251"/>
      <c r="E283" s="44">
        <v>1</v>
      </c>
      <c r="F283" s="44">
        <v>6</v>
      </c>
      <c r="G283" s="44">
        <v>0</v>
      </c>
      <c r="H283" s="81">
        <f t="shared" si="4"/>
        <v>0</v>
      </c>
      <c r="L283" s="34"/>
      <c r="M283" s="34"/>
      <c r="N283" s="34"/>
    </row>
    <row r="284" spans="1:14" ht="15" customHeight="1" x14ac:dyDescent="0.15">
      <c r="A284" s="18"/>
      <c r="B284" s="30"/>
      <c r="C284" s="252" t="s">
        <v>6</v>
      </c>
      <c r="D284" s="253"/>
      <c r="E284" s="43">
        <v>24</v>
      </c>
      <c r="F284" s="43">
        <v>81</v>
      </c>
      <c r="G284" s="43">
        <v>34</v>
      </c>
      <c r="H284" s="76">
        <f t="shared" si="4"/>
        <v>41.975308641975303</v>
      </c>
      <c r="L284" s="34"/>
      <c r="M284" s="34"/>
      <c r="N284" s="34"/>
    </row>
    <row r="285" spans="1:14" ht="15" customHeight="1" x14ac:dyDescent="0.15">
      <c r="A285" s="31" t="s">
        <v>210</v>
      </c>
      <c r="B285" s="23" t="s">
        <v>17</v>
      </c>
      <c r="C285" s="254" t="s">
        <v>207</v>
      </c>
      <c r="D285" s="255"/>
      <c r="E285" s="44">
        <v>63</v>
      </c>
      <c r="F285" s="44">
        <v>109</v>
      </c>
      <c r="G285" s="44">
        <v>11</v>
      </c>
      <c r="H285" s="81">
        <f t="shared" si="4"/>
        <v>10.091743119266056</v>
      </c>
      <c r="L285" s="34"/>
      <c r="M285" s="34"/>
      <c r="N285" s="34"/>
    </row>
    <row r="286" spans="1:14" ht="15" customHeight="1" x14ac:dyDescent="0.15">
      <c r="A286" s="21" t="s">
        <v>209</v>
      </c>
      <c r="B286" s="20" t="s">
        <v>15</v>
      </c>
      <c r="C286" s="250" t="s">
        <v>206</v>
      </c>
      <c r="D286" s="251"/>
      <c r="E286" s="44">
        <v>272</v>
      </c>
      <c r="F286" s="44">
        <v>862</v>
      </c>
      <c r="G286" s="44">
        <v>131</v>
      </c>
      <c r="H286" s="81">
        <f t="shared" si="4"/>
        <v>15.19721577726218</v>
      </c>
      <c r="L286" s="34"/>
      <c r="M286" s="34"/>
      <c r="N286" s="34"/>
    </row>
    <row r="287" spans="1:14" ht="15" customHeight="1" x14ac:dyDescent="0.15">
      <c r="A287" s="21" t="s">
        <v>208</v>
      </c>
      <c r="B287" s="20"/>
      <c r="C287" s="250" t="s">
        <v>204</v>
      </c>
      <c r="D287" s="251"/>
      <c r="E287" s="44">
        <v>637</v>
      </c>
      <c r="F287" s="44">
        <v>2663</v>
      </c>
      <c r="G287" s="44">
        <v>688</v>
      </c>
      <c r="H287" s="81">
        <f t="shared" si="4"/>
        <v>25.835523845287273</v>
      </c>
      <c r="L287" s="34"/>
      <c r="M287" s="34"/>
      <c r="N287" s="34"/>
    </row>
    <row r="288" spans="1:14" ht="15" customHeight="1" x14ac:dyDescent="0.15">
      <c r="A288" s="21"/>
      <c r="B288" s="20"/>
      <c r="C288" s="250" t="s">
        <v>203</v>
      </c>
      <c r="D288" s="251"/>
      <c r="E288" s="44">
        <v>790</v>
      </c>
      <c r="F288" s="44">
        <v>3550</v>
      </c>
      <c r="G288" s="44">
        <v>1155</v>
      </c>
      <c r="H288" s="81">
        <f t="shared" si="4"/>
        <v>32.535211267605632</v>
      </c>
      <c r="L288" s="34"/>
      <c r="M288" s="34"/>
      <c r="N288" s="34"/>
    </row>
    <row r="289" spans="1:14" ht="15" customHeight="1" x14ac:dyDescent="0.15">
      <c r="A289" s="21"/>
      <c r="B289" s="20"/>
      <c r="C289" s="250" t="s">
        <v>202</v>
      </c>
      <c r="D289" s="251"/>
      <c r="E289" s="44">
        <v>443</v>
      </c>
      <c r="F289" s="44">
        <v>1720</v>
      </c>
      <c r="G289" s="44">
        <v>665</v>
      </c>
      <c r="H289" s="81">
        <f t="shared" si="4"/>
        <v>38.662790697674424</v>
      </c>
      <c r="L289" s="34"/>
      <c r="M289" s="34"/>
      <c r="N289" s="34"/>
    </row>
    <row r="290" spans="1:14" ht="15" customHeight="1" x14ac:dyDescent="0.15">
      <c r="A290" s="21"/>
      <c r="B290" s="20"/>
      <c r="C290" s="250" t="s">
        <v>201</v>
      </c>
      <c r="D290" s="251"/>
      <c r="E290" s="44">
        <v>138</v>
      </c>
      <c r="F290" s="44">
        <v>481</v>
      </c>
      <c r="G290" s="44">
        <v>247</v>
      </c>
      <c r="H290" s="81">
        <f t="shared" si="4"/>
        <v>51.351351351351347</v>
      </c>
      <c r="L290" s="34"/>
      <c r="M290" s="34"/>
      <c r="N290" s="34"/>
    </row>
    <row r="291" spans="1:14" ht="15" customHeight="1" x14ac:dyDescent="0.15">
      <c r="A291" s="21"/>
      <c r="B291" s="20"/>
      <c r="C291" s="250" t="s">
        <v>200</v>
      </c>
      <c r="D291" s="251"/>
      <c r="E291" s="44">
        <v>38</v>
      </c>
      <c r="F291" s="44">
        <v>102</v>
      </c>
      <c r="G291" s="44">
        <v>66</v>
      </c>
      <c r="H291" s="81">
        <f t="shared" si="4"/>
        <v>64.705882352941174</v>
      </c>
      <c r="L291" s="34"/>
      <c r="M291" s="34"/>
      <c r="N291" s="34"/>
    </row>
    <row r="292" spans="1:14" ht="15" customHeight="1" x14ac:dyDescent="0.15">
      <c r="A292" s="21"/>
      <c r="B292" s="30"/>
      <c r="C292" s="252" t="s">
        <v>32</v>
      </c>
      <c r="D292" s="253"/>
      <c r="E292" s="44">
        <v>59</v>
      </c>
      <c r="F292" s="44">
        <v>193</v>
      </c>
      <c r="G292" s="44">
        <v>63</v>
      </c>
      <c r="H292" s="81">
        <f t="shared" si="4"/>
        <v>32.642487046632127</v>
      </c>
      <c r="L292" s="34"/>
      <c r="M292" s="34"/>
      <c r="N292" s="34"/>
    </row>
    <row r="293" spans="1:14" ht="15" customHeight="1" x14ac:dyDescent="0.15">
      <c r="A293" s="21"/>
      <c r="B293" s="20" t="s">
        <v>12</v>
      </c>
      <c r="C293" s="254" t="s">
        <v>207</v>
      </c>
      <c r="D293" s="255"/>
      <c r="E293" s="45">
        <v>1</v>
      </c>
      <c r="F293" s="45">
        <v>1</v>
      </c>
      <c r="G293" s="45">
        <v>1</v>
      </c>
      <c r="H293" s="84">
        <f t="shared" si="4"/>
        <v>100</v>
      </c>
      <c r="L293" s="34"/>
      <c r="M293" s="34"/>
      <c r="N293" s="34"/>
    </row>
    <row r="294" spans="1:14" ht="15" customHeight="1" x14ac:dyDescent="0.15">
      <c r="A294" s="21"/>
      <c r="B294" s="20" t="s">
        <v>10</v>
      </c>
      <c r="C294" s="250" t="s">
        <v>206</v>
      </c>
      <c r="D294" s="251"/>
      <c r="E294" s="44">
        <v>25</v>
      </c>
      <c r="F294" s="44">
        <v>179</v>
      </c>
      <c r="G294" s="44">
        <v>59</v>
      </c>
      <c r="H294" s="81">
        <f t="shared" si="4"/>
        <v>32.960893854748605</v>
      </c>
      <c r="L294" s="34"/>
      <c r="M294" s="34"/>
      <c r="N294" s="34"/>
    </row>
    <row r="295" spans="1:14" ht="15" customHeight="1" x14ac:dyDescent="0.15">
      <c r="A295" s="21"/>
      <c r="B295" s="20" t="s">
        <v>8</v>
      </c>
      <c r="C295" s="250" t="s">
        <v>204</v>
      </c>
      <c r="D295" s="251"/>
      <c r="E295" s="44">
        <v>214</v>
      </c>
      <c r="F295" s="44">
        <v>1164</v>
      </c>
      <c r="G295" s="44">
        <v>383</v>
      </c>
      <c r="H295" s="81">
        <f t="shared" si="4"/>
        <v>32.903780068728523</v>
      </c>
      <c r="L295" s="34"/>
      <c r="M295" s="34"/>
      <c r="N295" s="34"/>
    </row>
    <row r="296" spans="1:14" ht="15" customHeight="1" x14ac:dyDescent="0.15">
      <c r="A296" s="21"/>
      <c r="B296" s="20"/>
      <c r="C296" s="250" t="s">
        <v>203</v>
      </c>
      <c r="D296" s="251"/>
      <c r="E296" s="44">
        <v>322</v>
      </c>
      <c r="F296" s="44">
        <v>1923</v>
      </c>
      <c r="G296" s="44">
        <v>725</v>
      </c>
      <c r="H296" s="81">
        <f t="shared" si="4"/>
        <v>37.701508060322411</v>
      </c>
      <c r="L296" s="34"/>
      <c r="M296" s="34"/>
      <c r="N296" s="34"/>
    </row>
    <row r="297" spans="1:14" ht="15" customHeight="1" x14ac:dyDescent="0.15">
      <c r="A297" s="21"/>
      <c r="B297" s="20"/>
      <c r="C297" s="250" t="s">
        <v>202</v>
      </c>
      <c r="D297" s="251"/>
      <c r="E297" s="44">
        <v>88</v>
      </c>
      <c r="F297" s="44">
        <v>541</v>
      </c>
      <c r="G297" s="44">
        <v>232</v>
      </c>
      <c r="H297" s="81">
        <f t="shared" si="4"/>
        <v>42.883548983364136</v>
      </c>
      <c r="L297" s="34"/>
      <c r="M297" s="34"/>
      <c r="N297" s="34"/>
    </row>
    <row r="298" spans="1:14" ht="15" customHeight="1" x14ac:dyDescent="0.15">
      <c r="A298" s="21"/>
      <c r="B298" s="20"/>
      <c r="C298" s="250" t="s">
        <v>201</v>
      </c>
      <c r="D298" s="251"/>
      <c r="E298" s="44">
        <v>11</v>
      </c>
      <c r="F298" s="44">
        <v>53</v>
      </c>
      <c r="G298" s="44">
        <v>32</v>
      </c>
      <c r="H298" s="81">
        <f t="shared" si="4"/>
        <v>60.377358490566039</v>
      </c>
      <c r="L298" s="34"/>
      <c r="M298" s="34"/>
      <c r="N298" s="34"/>
    </row>
    <row r="299" spans="1:14" ht="15" customHeight="1" x14ac:dyDescent="0.15">
      <c r="A299" s="21"/>
      <c r="B299" s="20"/>
      <c r="C299" s="250" t="s">
        <v>200</v>
      </c>
      <c r="D299" s="251"/>
      <c r="E299" s="44">
        <v>1</v>
      </c>
      <c r="F299" s="44">
        <v>3</v>
      </c>
      <c r="G299" s="44">
        <v>2</v>
      </c>
      <c r="H299" s="81">
        <f t="shared" si="4"/>
        <v>66.666666666666657</v>
      </c>
      <c r="L299" s="34"/>
      <c r="M299" s="34"/>
      <c r="N299" s="34"/>
    </row>
    <row r="300" spans="1:14" ht="15" customHeight="1" x14ac:dyDescent="0.15">
      <c r="A300" s="21"/>
      <c r="B300" s="30"/>
      <c r="C300" s="252" t="s">
        <v>32</v>
      </c>
      <c r="D300" s="253"/>
      <c r="E300" s="43">
        <v>10</v>
      </c>
      <c r="F300" s="43">
        <v>41</v>
      </c>
      <c r="G300" s="43">
        <v>15</v>
      </c>
      <c r="H300" s="76">
        <f t="shared" si="4"/>
        <v>36.585365853658537</v>
      </c>
      <c r="L300" s="34"/>
      <c r="M300" s="34"/>
      <c r="N300" s="34"/>
    </row>
    <row r="301" spans="1:14" ht="15" customHeight="1" x14ac:dyDescent="0.15">
      <c r="A301" s="21"/>
      <c r="B301" s="20" t="s">
        <v>28</v>
      </c>
      <c r="C301" s="254" t="s">
        <v>207</v>
      </c>
      <c r="D301" s="255"/>
      <c r="E301" s="44">
        <v>28</v>
      </c>
      <c r="F301" s="44">
        <v>50</v>
      </c>
      <c r="G301" s="44">
        <v>5</v>
      </c>
      <c r="H301" s="81">
        <f t="shared" si="4"/>
        <v>10</v>
      </c>
      <c r="L301" s="34"/>
      <c r="M301" s="34"/>
      <c r="N301" s="34"/>
    </row>
    <row r="302" spans="1:14" ht="15" customHeight="1" x14ac:dyDescent="0.15">
      <c r="A302" s="21"/>
      <c r="B302" s="20" t="s">
        <v>27</v>
      </c>
      <c r="C302" s="250" t="s">
        <v>206</v>
      </c>
      <c r="D302" s="251"/>
      <c r="E302" s="44">
        <v>66</v>
      </c>
      <c r="F302" s="44">
        <v>151</v>
      </c>
      <c r="G302" s="44">
        <v>20</v>
      </c>
      <c r="H302" s="81">
        <f t="shared" si="4"/>
        <v>13.245033112582782</v>
      </c>
      <c r="L302" s="34"/>
      <c r="M302" s="34"/>
      <c r="N302" s="34"/>
    </row>
    <row r="303" spans="1:14" ht="15" customHeight="1" x14ac:dyDescent="0.15">
      <c r="A303" s="21"/>
      <c r="B303" s="20" t="s">
        <v>26</v>
      </c>
      <c r="C303" s="250" t="s">
        <v>204</v>
      </c>
      <c r="D303" s="251"/>
      <c r="E303" s="44">
        <v>169</v>
      </c>
      <c r="F303" s="44">
        <v>567</v>
      </c>
      <c r="G303" s="44">
        <v>115</v>
      </c>
      <c r="H303" s="81">
        <f t="shared" si="4"/>
        <v>20.282186948853614</v>
      </c>
      <c r="L303" s="34"/>
      <c r="M303" s="34"/>
      <c r="N303" s="34"/>
    </row>
    <row r="304" spans="1:14" ht="15" customHeight="1" x14ac:dyDescent="0.15">
      <c r="A304" s="21"/>
      <c r="B304" s="20"/>
      <c r="C304" s="250" t="s">
        <v>203</v>
      </c>
      <c r="D304" s="251"/>
      <c r="E304" s="44">
        <v>285</v>
      </c>
      <c r="F304" s="44">
        <v>1039</v>
      </c>
      <c r="G304" s="44">
        <v>283</v>
      </c>
      <c r="H304" s="81">
        <f t="shared" si="4"/>
        <v>27.237728585178054</v>
      </c>
      <c r="L304" s="34"/>
      <c r="M304" s="34"/>
      <c r="N304" s="34"/>
    </row>
    <row r="305" spans="1:14" ht="15" customHeight="1" x14ac:dyDescent="0.15">
      <c r="A305" s="21"/>
      <c r="B305" s="20"/>
      <c r="C305" s="250" t="s">
        <v>202</v>
      </c>
      <c r="D305" s="251"/>
      <c r="E305" s="44">
        <v>253</v>
      </c>
      <c r="F305" s="44">
        <v>825</v>
      </c>
      <c r="G305" s="44">
        <v>316</v>
      </c>
      <c r="H305" s="81">
        <f t="shared" si="4"/>
        <v>38.303030303030305</v>
      </c>
      <c r="L305" s="34"/>
      <c r="M305" s="34"/>
      <c r="N305" s="34"/>
    </row>
    <row r="306" spans="1:14" ht="15" customHeight="1" x14ac:dyDescent="0.15">
      <c r="A306" s="21"/>
      <c r="B306" s="20"/>
      <c r="C306" s="250" t="s">
        <v>201</v>
      </c>
      <c r="D306" s="251"/>
      <c r="E306" s="44">
        <v>100</v>
      </c>
      <c r="F306" s="44">
        <v>339</v>
      </c>
      <c r="G306" s="44">
        <v>173</v>
      </c>
      <c r="H306" s="81">
        <f t="shared" si="4"/>
        <v>51.032448377581119</v>
      </c>
      <c r="L306" s="34"/>
      <c r="M306" s="34"/>
      <c r="N306" s="34"/>
    </row>
    <row r="307" spans="1:14" ht="15" customHeight="1" x14ac:dyDescent="0.15">
      <c r="A307" s="21"/>
      <c r="B307" s="21"/>
      <c r="C307" s="250" t="s">
        <v>200</v>
      </c>
      <c r="D307" s="251"/>
      <c r="E307" s="44">
        <v>35</v>
      </c>
      <c r="F307" s="44">
        <v>92</v>
      </c>
      <c r="G307" s="44">
        <v>64</v>
      </c>
      <c r="H307" s="81">
        <f t="shared" si="4"/>
        <v>69.565217391304344</v>
      </c>
      <c r="L307" s="34"/>
      <c r="M307" s="34"/>
      <c r="N307" s="34"/>
    </row>
    <row r="308" spans="1:14" ht="15" customHeight="1" x14ac:dyDescent="0.15">
      <c r="A308" s="21"/>
      <c r="B308" s="22"/>
      <c r="C308" s="252" t="s">
        <v>32</v>
      </c>
      <c r="D308" s="253"/>
      <c r="E308" s="44">
        <v>25</v>
      </c>
      <c r="F308" s="44">
        <v>71</v>
      </c>
      <c r="G308" s="44">
        <v>14</v>
      </c>
      <c r="H308" s="81">
        <f t="shared" si="4"/>
        <v>19.718309859154928</v>
      </c>
      <c r="L308" s="34"/>
      <c r="M308" s="34"/>
      <c r="N308" s="34"/>
    </row>
    <row r="309" spans="1:14" ht="15" customHeight="1" x14ac:dyDescent="0.15">
      <c r="A309" s="21"/>
      <c r="B309" s="243" t="s">
        <v>25</v>
      </c>
      <c r="C309" s="254" t="s">
        <v>207</v>
      </c>
      <c r="D309" s="255"/>
      <c r="E309" s="45">
        <v>34</v>
      </c>
      <c r="F309" s="45">
        <v>58</v>
      </c>
      <c r="G309" s="45">
        <v>5</v>
      </c>
      <c r="H309" s="84">
        <f t="shared" si="4"/>
        <v>8.6206896551724146</v>
      </c>
      <c r="L309" s="34"/>
      <c r="M309" s="34"/>
      <c r="N309" s="34"/>
    </row>
    <row r="310" spans="1:14" ht="15" customHeight="1" x14ac:dyDescent="0.15">
      <c r="A310" s="21"/>
      <c r="B310" s="244"/>
      <c r="C310" s="250" t="s">
        <v>206</v>
      </c>
      <c r="D310" s="251"/>
      <c r="E310" s="44">
        <v>171</v>
      </c>
      <c r="F310" s="44">
        <v>492</v>
      </c>
      <c r="G310" s="44">
        <v>38</v>
      </c>
      <c r="H310" s="81">
        <f t="shared" si="4"/>
        <v>7.7235772357723578</v>
      </c>
      <c r="L310" s="34"/>
      <c r="M310" s="34"/>
      <c r="N310" s="34"/>
    </row>
    <row r="311" spans="1:14" ht="15" customHeight="1" x14ac:dyDescent="0.15">
      <c r="A311" s="21"/>
      <c r="B311" s="244"/>
      <c r="C311" s="250" t="s">
        <v>204</v>
      </c>
      <c r="D311" s="251"/>
      <c r="E311" s="44">
        <v>227</v>
      </c>
      <c r="F311" s="44">
        <v>766</v>
      </c>
      <c r="G311" s="44">
        <v>130</v>
      </c>
      <c r="H311" s="81">
        <f t="shared" si="4"/>
        <v>16.971279373368144</v>
      </c>
      <c r="L311" s="34"/>
      <c r="M311" s="34"/>
      <c r="N311" s="34"/>
    </row>
    <row r="312" spans="1:14" ht="15" customHeight="1" x14ac:dyDescent="0.15">
      <c r="A312" s="21"/>
      <c r="B312" s="244"/>
      <c r="C312" s="250" t="s">
        <v>203</v>
      </c>
      <c r="D312" s="251"/>
      <c r="E312" s="44">
        <v>161</v>
      </c>
      <c r="F312" s="44">
        <v>498</v>
      </c>
      <c r="G312" s="44">
        <v>118</v>
      </c>
      <c r="H312" s="81">
        <f t="shared" si="4"/>
        <v>23.694779116465863</v>
      </c>
      <c r="L312" s="34"/>
      <c r="M312" s="34"/>
      <c r="N312" s="34"/>
    </row>
    <row r="313" spans="1:14" ht="15" customHeight="1" x14ac:dyDescent="0.15">
      <c r="A313" s="21"/>
      <c r="B313" s="244"/>
      <c r="C313" s="250" t="s">
        <v>202</v>
      </c>
      <c r="D313" s="251"/>
      <c r="E313" s="44">
        <v>96</v>
      </c>
      <c r="F313" s="44">
        <v>338</v>
      </c>
      <c r="G313" s="44">
        <v>113</v>
      </c>
      <c r="H313" s="81">
        <f t="shared" si="4"/>
        <v>33.431952662721891</v>
      </c>
      <c r="L313" s="34"/>
      <c r="M313" s="34"/>
      <c r="N313" s="34"/>
    </row>
    <row r="314" spans="1:14" ht="15" customHeight="1" x14ac:dyDescent="0.15">
      <c r="A314" s="21"/>
      <c r="B314" s="244"/>
      <c r="C314" s="250" t="s">
        <v>201</v>
      </c>
      <c r="D314" s="251"/>
      <c r="E314" s="44">
        <v>26</v>
      </c>
      <c r="F314" s="44">
        <v>88</v>
      </c>
      <c r="G314" s="44">
        <v>41</v>
      </c>
      <c r="H314" s="81">
        <f t="shared" si="4"/>
        <v>46.590909090909086</v>
      </c>
      <c r="L314" s="34"/>
      <c r="M314" s="34"/>
      <c r="N314" s="34"/>
    </row>
    <row r="315" spans="1:14" ht="15" customHeight="1" x14ac:dyDescent="0.15">
      <c r="A315" s="21"/>
      <c r="B315" s="244"/>
      <c r="C315" s="250" t="s">
        <v>200</v>
      </c>
      <c r="D315" s="251"/>
      <c r="E315" s="44">
        <v>2</v>
      </c>
      <c r="F315" s="44">
        <v>7</v>
      </c>
      <c r="G315" s="44">
        <v>0</v>
      </c>
      <c r="H315" s="81">
        <f t="shared" si="4"/>
        <v>0</v>
      </c>
      <c r="L315" s="34"/>
      <c r="M315" s="34"/>
      <c r="N315" s="34"/>
    </row>
    <row r="316" spans="1:14" ht="15" customHeight="1" x14ac:dyDescent="0.15">
      <c r="A316" s="18"/>
      <c r="B316" s="22"/>
      <c r="C316" s="252" t="s">
        <v>32</v>
      </c>
      <c r="D316" s="253"/>
      <c r="E316" s="43">
        <v>24</v>
      </c>
      <c r="F316" s="43">
        <v>81</v>
      </c>
      <c r="G316" s="43">
        <v>34</v>
      </c>
      <c r="H316" s="76">
        <f t="shared" si="4"/>
        <v>41.975308641975303</v>
      </c>
      <c r="L316" s="34"/>
      <c r="M316" s="34"/>
      <c r="N316" s="34"/>
    </row>
    <row r="317" spans="1:14" ht="15" customHeight="1" x14ac:dyDescent="0.15">
      <c r="A317" s="21" t="s">
        <v>30</v>
      </c>
      <c r="B317" s="23" t="s">
        <v>17</v>
      </c>
      <c r="C317" s="265" t="s">
        <v>199</v>
      </c>
      <c r="D317" s="266"/>
      <c r="E317" s="44">
        <v>255</v>
      </c>
      <c r="F317" s="44">
        <v>1462</v>
      </c>
      <c r="G317" s="44">
        <v>649</v>
      </c>
      <c r="H317" s="81">
        <f t="shared" si="4"/>
        <v>44.391244870041042</v>
      </c>
      <c r="L317" s="34"/>
      <c r="M317" s="34"/>
      <c r="N317" s="34"/>
    </row>
    <row r="318" spans="1:14" ht="15" customHeight="1" x14ac:dyDescent="0.15">
      <c r="A318" s="21" t="s">
        <v>29</v>
      </c>
      <c r="B318" s="20" t="s">
        <v>15</v>
      </c>
      <c r="C318" s="267" t="s">
        <v>198</v>
      </c>
      <c r="D318" s="268"/>
      <c r="E318" s="44">
        <v>795</v>
      </c>
      <c r="F318" s="44">
        <v>3479</v>
      </c>
      <c r="G318" s="44">
        <v>1142</v>
      </c>
      <c r="H318" s="81">
        <f t="shared" si="4"/>
        <v>32.82552457602759</v>
      </c>
      <c r="L318" s="34"/>
      <c r="M318" s="34"/>
      <c r="N318" s="34"/>
    </row>
    <row r="319" spans="1:14" ht="15" customHeight="1" x14ac:dyDescent="0.15">
      <c r="A319" s="21"/>
      <c r="B319" s="20"/>
      <c r="C319" s="267" t="s">
        <v>21</v>
      </c>
      <c r="D319" s="268"/>
      <c r="E319" s="44">
        <v>633</v>
      </c>
      <c r="F319" s="44">
        <v>2285</v>
      </c>
      <c r="G319" s="44">
        <v>783</v>
      </c>
      <c r="H319" s="81">
        <f t="shared" si="4"/>
        <v>34.266958424507656</v>
      </c>
      <c r="L319" s="34"/>
      <c r="M319" s="34"/>
      <c r="N319" s="34"/>
    </row>
    <row r="320" spans="1:14" ht="15" customHeight="1" x14ac:dyDescent="0.15">
      <c r="A320" s="21"/>
      <c r="B320" s="20"/>
      <c r="C320" s="267" t="s">
        <v>19</v>
      </c>
      <c r="D320" s="268"/>
      <c r="E320" s="44">
        <v>524</v>
      </c>
      <c r="F320" s="44">
        <v>1501</v>
      </c>
      <c r="G320" s="44">
        <v>282</v>
      </c>
      <c r="H320" s="81">
        <f t="shared" si="4"/>
        <v>18.787475016655563</v>
      </c>
      <c r="L320" s="34"/>
      <c r="M320" s="34"/>
      <c r="N320" s="34"/>
    </row>
    <row r="321" spans="1:14" ht="15" customHeight="1" x14ac:dyDescent="0.15">
      <c r="A321" s="21"/>
      <c r="B321" s="30"/>
      <c r="C321" s="269" t="s">
        <v>6</v>
      </c>
      <c r="D321" s="270"/>
      <c r="E321" s="43">
        <v>233</v>
      </c>
      <c r="F321" s="43">
        <v>953</v>
      </c>
      <c r="G321" s="43">
        <v>170</v>
      </c>
      <c r="H321" s="76">
        <f t="shared" si="4"/>
        <v>17.83840503672613</v>
      </c>
      <c r="L321" s="34"/>
      <c r="M321" s="34"/>
      <c r="N321" s="34"/>
    </row>
    <row r="322" spans="1:14" ht="15" customHeight="1" x14ac:dyDescent="0.15">
      <c r="A322" s="21"/>
      <c r="B322" s="20" t="s">
        <v>12</v>
      </c>
      <c r="C322" s="265" t="s">
        <v>199</v>
      </c>
      <c r="D322" s="266"/>
      <c r="E322" s="44">
        <v>105</v>
      </c>
      <c r="F322" s="44">
        <v>845</v>
      </c>
      <c r="G322" s="44">
        <v>411</v>
      </c>
      <c r="H322" s="81">
        <f t="shared" si="4"/>
        <v>48.639053254437869</v>
      </c>
      <c r="L322" s="34"/>
      <c r="M322" s="34"/>
      <c r="N322" s="34"/>
    </row>
    <row r="323" spans="1:14" ht="15" customHeight="1" x14ac:dyDescent="0.15">
      <c r="A323" s="21"/>
      <c r="B323" s="20" t="s">
        <v>10</v>
      </c>
      <c r="C323" s="267" t="s">
        <v>198</v>
      </c>
      <c r="D323" s="268"/>
      <c r="E323" s="44">
        <v>379</v>
      </c>
      <c r="F323" s="44">
        <v>1986</v>
      </c>
      <c r="G323" s="44">
        <v>716</v>
      </c>
      <c r="H323" s="81">
        <f t="shared" si="4"/>
        <v>36.052366565961727</v>
      </c>
      <c r="L323" s="34"/>
      <c r="M323" s="34"/>
      <c r="N323" s="34"/>
    </row>
    <row r="324" spans="1:14" ht="15" customHeight="1" x14ac:dyDescent="0.15">
      <c r="A324" s="21"/>
      <c r="B324" s="20" t="s">
        <v>8</v>
      </c>
      <c r="C324" s="267" t="s">
        <v>21</v>
      </c>
      <c r="D324" s="268"/>
      <c r="E324" s="44">
        <v>92</v>
      </c>
      <c r="F324" s="44">
        <v>525</v>
      </c>
      <c r="G324" s="44">
        <v>165</v>
      </c>
      <c r="H324" s="81">
        <f t="shared" ref="H324:H387" si="5">IFERROR(G324/F324*100,"-")</f>
        <v>31.428571428571427</v>
      </c>
      <c r="L324" s="34"/>
      <c r="M324" s="34"/>
      <c r="N324" s="34"/>
    </row>
    <row r="325" spans="1:14" ht="15" customHeight="1" x14ac:dyDescent="0.15">
      <c r="A325" s="21"/>
      <c r="B325" s="20"/>
      <c r="C325" s="267" t="s">
        <v>19</v>
      </c>
      <c r="D325" s="268"/>
      <c r="E325" s="44">
        <v>38</v>
      </c>
      <c r="F325" s="44">
        <v>222</v>
      </c>
      <c r="G325" s="44">
        <v>70</v>
      </c>
      <c r="H325" s="81">
        <f t="shared" si="5"/>
        <v>31.531531531531531</v>
      </c>
      <c r="L325" s="34"/>
      <c r="M325" s="34"/>
      <c r="N325" s="34"/>
    </row>
    <row r="326" spans="1:14" ht="15" customHeight="1" x14ac:dyDescent="0.15">
      <c r="A326" s="21"/>
      <c r="B326" s="30"/>
      <c r="C326" s="269" t="s">
        <v>6</v>
      </c>
      <c r="D326" s="270"/>
      <c r="E326" s="43">
        <v>58</v>
      </c>
      <c r="F326" s="43">
        <v>327</v>
      </c>
      <c r="G326" s="43">
        <v>87</v>
      </c>
      <c r="H326" s="76">
        <f t="shared" si="5"/>
        <v>26.605504587155966</v>
      </c>
      <c r="L326" s="34"/>
      <c r="M326" s="34"/>
      <c r="N326" s="34"/>
    </row>
    <row r="327" spans="1:14" ht="15" customHeight="1" x14ac:dyDescent="0.15">
      <c r="A327" s="21"/>
      <c r="B327" s="20" t="s">
        <v>28</v>
      </c>
      <c r="C327" s="265" t="s">
        <v>199</v>
      </c>
      <c r="D327" s="266"/>
      <c r="E327" s="44">
        <v>102</v>
      </c>
      <c r="F327" s="44">
        <v>406</v>
      </c>
      <c r="G327" s="44">
        <v>174</v>
      </c>
      <c r="H327" s="81">
        <f t="shared" si="5"/>
        <v>42.857142857142854</v>
      </c>
      <c r="L327" s="34"/>
      <c r="M327" s="34"/>
      <c r="N327" s="34"/>
    </row>
    <row r="328" spans="1:14" ht="15" customHeight="1" x14ac:dyDescent="0.15">
      <c r="A328" s="21"/>
      <c r="B328" s="20" t="s">
        <v>27</v>
      </c>
      <c r="C328" s="267" t="s">
        <v>198</v>
      </c>
      <c r="D328" s="268"/>
      <c r="E328" s="44">
        <v>247</v>
      </c>
      <c r="F328" s="44">
        <v>869</v>
      </c>
      <c r="G328" s="44">
        <v>257</v>
      </c>
      <c r="H328" s="81">
        <f t="shared" si="5"/>
        <v>29.574223245109323</v>
      </c>
      <c r="L328" s="34"/>
      <c r="M328" s="34"/>
      <c r="N328" s="34"/>
    </row>
    <row r="329" spans="1:14" ht="15" customHeight="1" x14ac:dyDescent="0.15">
      <c r="A329" s="21"/>
      <c r="B329" s="20" t="s">
        <v>26</v>
      </c>
      <c r="C329" s="267" t="s">
        <v>21</v>
      </c>
      <c r="D329" s="268"/>
      <c r="E329" s="44">
        <v>303</v>
      </c>
      <c r="F329" s="44">
        <v>965</v>
      </c>
      <c r="G329" s="44">
        <v>385</v>
      </c>
      <c r="H329" s="81">
        <f t="shared" si="5"/>
        <v>39.896373056994818</v>
      </c>
      <c r="L329" s="34"/>
      <c r="M329" s="34"/>
      <c r="N329" s="34"/>
    </row>
    <row r="330" spans="1:14" ht="15" customHeight="1" x14ac:dyDescent="0.15">
      <c r="A330" s="21"/>
      <c r="B330" s="20"/>
      <c r="C330" s="267" t="s">
        <v>19</v>
      </c>
      <c r="D330" s="268"/>
      <c r="E330" s="44">
        <v>228</v>
      </c>
      <c r="F330" s="44">
        <v>602</v>
      </c>
      <c r="G330" s="44">
        <v>120</v>
      </c>
      <c r="H330" s="81">
        <f t="shared" si="5"/>
        <v>19.933554817275748</v>
      </c>
      <c r="L330" s="34"/>
      <c r="M330" s="34"/>
      <c r="N330" s="34"/>
    </row>
    <row r="331" spans="1:14" ht="15" customHeight="1" x14ac:dyDescent="0.15">
      <c r="A331" s="21"/>
      <c r="B331" s="30"/>
      <c r="C331" s="269" t="s">
        <v>6</v>
      </c>
      <c r="D331" s="270"/>
      <c r="E331" s="43">
        <v>81</v>
      </c>
      <c r="F331" s="43">
        <v>292</v>
      </c>
      <c r="G331" s="43">
        <v>54</v>
      </c>
      <c r="H331" s="76">
        <f t="shared" si="5"/>
        <v>18.493150684931507</v>
      </c>
      <c r="L331" s="34"/>
      <c r="M331" s="34"/>
      <c r="N331" s="34"/>
    </row>
    <row r="332" spans="1:14" ht="15" customHeight="1" x14ac:dyDescent="0.15">
      <c r="A332" s="21"/>
      <c r="B332" s="243" t="s">
        <v>25</v>
      </c>
      <c r="C332" s="265" t="s">
        <v>199</v>
      </c>
      <c r="D332" s="266"/>
      <c r="E332" s="44">
        <v>44</v>
      </c>
      <c r="F332" s="44">
        <v>196</v>
      </c>
      <c r="G332" s="44">
        <v>59</v>
      </c>
      <c r="H332" s="81">
        <f t="shared" si="5"/>
        <v>30.102040816326532</v>
      </c>
      <c r="L332" s="34"/>
      <c r="M332" s="34"/>
      <c r="N332" s="34"/>
    </row>
    <row r="333" spans="1:14" ht="15" customHeight="1" x14ac:dyDescent="0.15">
      <c r="A333" s="21"/>
      <c r="B333" s="244"/>
      <c r="C333" s="267" t="s">
        <v>198</v>
      </c>
      <c r="D333" s="268"/>
      <c r="E333" s="44">
        <v>117</v>
      </c>
      <c r="F333" s="44">
        <v>369</v>
      </c>
      <c r="G333" s="44">
        <v>81</v>
      </c>
      <c r="H333" s="81">
        <f t="shared" si="5"/>
        <v>21.951219512195124</v>
      </c>
      <c r="L333" s="34"/>
      <c r="M333" s="34"/>
      <c r="N333" s="34"/>
    </row>
    <row r="334" spans="1:14" ht="15" customHeight="1" x14ac:dyDescent="0.15">
      <c r="A334" s="21"/>
      <c r="B334" s="244"/>
      <c r="C334" s="267" t="s">
        <v>21</v>
      </c>
      <c r="D334" s="268"/>
      <c r="E334" s="44">
        <v>234</v>
      </c>
      <c r="F334" s="44">
        <v>780</v>
      </c>
      <c r="G334" s="44">
        <v>226</v>
      </c>
      <c r="H334" s="81">
        <f t="shared" si="5"/>
        <v>28.974358974358978</v>
      </c>
      <c r="L334" s="34"/>
      <c r="M334" s="34"/>
      <c r="N334" s="34"/>
    </row>
    <row r="335" spans="1:14" ht="15" customHeight="1" x14ac:dyDescent="0.15">
      <c r="A335" s="21"/>
      <c r="B335" s="244"/>
      <c r="C335" s="267" t="s">
        <v>19</v>
      </c>
      <c r="D335" s="268"/>
      <c r="E335" s="44">
        <v>252</v>
      </c>
      <c r="F335" s="44">
        <v>649</v>
      </c>
      <c r="G335" s="44">
        <v>84</v>
      </c>
      <c r="H335" s="81">
        <f t="shared" si="5"/>
        <v>12.942989214175654</v>
      </c>
      <c r="L335" s="34"/>
      <c r="M335" s="34"/>
      <c r="N335" s="34"/>
    </row>
    <row r="336" spans="1:14" ht="15" customHeight="1" x14ac:dyDescent="0.15">
      <c r="A336" s="18"/>
      <c r="B336" s="245"/>
      <c r="C336" s="269" t="s">
        <v>6</v>
      </c>
      <c r="D336" s="270"/>
      <c r="E336" s="43">
        <v>94</v>
      </c>
      <c r="F336" s="43">
        <v>334</v>
      </c>
      <c r="G336" s="43">
        <v>29</v>
      </c>
      <c r="H336" s="76">
        <f t="shared" si="5"/>
        <v>8.682634730538922</v>
      </c>
      <c r="L336" s="34"/>
      <c r="M336" s="34"/>
      <c r="N336" s="34"/>
    </row>
    <row r="337" spans="1:14" ht="15" customHeight="1" x14ac:dyDescent="0.15">
      <c r="A337" s="21" t="s">
        <v>197</v>
      </c>
      <c r="B337" s="23" t="s">
        <v>17</v>
      </c>
      <c r="C337" s="254" t="s">
        <v>162</v>
      </c>
      <c r="D337" s="255"/>
      <c r="E337" s="44">
        <v>26</v>
      </c>
      <c r="F337" s="44">
        <v>144</v>
      </c>
      <c r="G337" s="44">
        <v>74</v>
      </c>
      <c r="H337" s="81">
        <f t="shared" si="5"/>
        <v>51.388888888888886</v>
      </c>
      <c r="L337" s="34"/>
      <c r="M337" s="34"/>
      <c r="N337" s="34"/>
    </row>
    <row r="338" spans="1:14" ht="15" customHeight="1" x14ac:dyDescent="0.15">
      <c r="A338" s="21" t="s">
        <v>196</v>
      </c>
      <c r="B338" s="20" t="s">
        <v>15</v>
      </c>
      <c r="C338" s="250" t="s">
        <v>161</v>
      </c>
      <c r="D338" s="251"/>
      <c r="E338" s="44">
        <v>105</v>
      </c>
      <c r="F338" s="44">
        <v>655</v>
      </c>
      <c r="G338" s="44">
        <v>297</v>
      </c>
      <c r="H338" s="81">
        <f t="shared" si="5"/>
        <v>45.343511450381676</v>
      </c>
      <c r="L338" s="34"/>
      <c r="M338" s="34"/>
      <c r="N338" s="34"/>
    </row>
    <row r="339" spans="1:14" ht="15" customHeight="1" x14ac:dyDescent="0.15">
      <c r="A339" s="21"/>
      <c r="B339" s="21"/>
      <c r="C339" s="250" t="s">
        <v>160</v>
      </c>
      <c r="D339" s="251"/>
      <c r="E339" s="44">
        <v>189</v>
      </c>
      <c r="F339" s="44">
        <v>1063</v>
      </c>
      <c r="G339" s="44">
        <v>430</v>
      </c>
      <c r="H339" s="81">
        <f t="shared" si="5"/>
        <v>40.451552210724365</v>
      </c>
      <c r="L339" s="34"/>
      <c r="M339" s="34"/>
      <c r="N339" s="34"/>
    </row>
    <row r="340" spans="1:14" ht="15" customHeight="1" x14ac:dyDescent="0.15">
      <c r="A340" s="21"/>
      <c r="B340" s="21"/>
      <c r="C340" s="250" t="s">
        <v>159</v>
      </c>
      <c r="D340" s="251"/>
      <c r="E340" s="44">
        <v>293</v>
      </c>
      <c r="F340" s="44">
        <v>1623</v>
      </c>
      <c r="G340" s="44">
        <v>502</v>
      </c>
      <c r="H340" s="81">
        <f t="shared" si="5"/>
        <v>30.930375847196551</v>
      </c>
      <c r="L340" s="34"/>
      <c r="M340" s="34"/>
      <c r="N340" s="34"/>
    </row>
    <row r="341" spans="1:14" ht="15" customHeight="1" x14ac:dyDescent="0.15">
      <c r="A341" s="21"/>
      <c r="B341" s="21"/>
      <c r="C341" s="250" t="s">
        <v>82</v>
      </c>
      <c r="D341" s="251"/>
      <c r="E341" s="44">
        <v>1</v>
      </c>
      <c r="F341" s="44">
        <v>5</v>
      </c>
      <c r="G341" s="44">
        <v>0</v>
      </c>
      <c r="H341" s="81">
        <f t="shared" si="5"/>
        <v>0</v>
      </c>
      <c r="L341" s="34"/>
      <c r="M341" s="34"/>
      <c r="N341" s="34"/>
    </row>
    <row r="342" spans="1:14" ht="15" customHeight="1" x14ac:dyDescent="0.15">
      <c r="A342" s="21"/>
      <c r="B342" s="22"/>
      <c r="C342" s="252" t="s">
        <v>6</v>
      </c>
      <c r="D342" s="253"/>
      <c r="E342" s="43">
        <v>124</v>
      </c>
      <c r="F342" s="43">
        <v>728</v>
      </c>
      <c r="G342" s="43">
        <v>254</v>
      </c>
      <c r="H342" s="76">
        <f t="shared" si="5"/>
        <v>34.890109890109891</v>
      </c>
      <c r="L342" s="34"/>
      <c r="M342" s="34"/>
      <c r="N342" s="34"/>
    </row>
    <row r="343" spans="1:14" ht="15" customHeight="1" x14ac:dyDescent="0.15">
      <c r="A343" s="21"/>
      <c r="B343" s="20" t="s">
        <v>12</v>
      </c>
      <c r="C343" s="254" t="s">
        <v>162</v>
      </c>
      <c r="D343" s="255"/>
      <c r="E343" s="44">
        <v>26</v>
      </c>
      <c r="F343" s="44">
        <v>144</v>
      </c>
      <c r="G343" s="44">
        <v>74</v>
      </c>
      <c r="H343" s="81">
        <f t="shared" si="5"/>
        <v>51.388888888888886</v>
      </c>
      <c r="L343" s="34"/>
      <c r="M343" s="34"/>
      <c r="N343" s="34"/>
    </row>
    <row r="344" spans="1:14" ht="15" customHeight="1" x14ac:dyDescent="0.15">
      <c r="A344" s="21"/>
      <c r="B344" s="20" t="s">
        <v>10</v>
      </c>
      <c r="C344" s="250" t="s">
        <v>161</v>
      </c>
      <c r="D344" s="251"/>
      <c r="E344" s="44">
        <v>100</v>
      </c>
      <c r="F344" s="44">
        <v>630</v>
      </c>
      <c r="G344" s="44">
        <v>282</v>
      </c>
      <c r="H344" s="81">
        <f t="shared" si="5"/>
        <v>44.761904761904766</v>
      </c>
      <c r="L344" s="34"/>
      <c r="M344" s="34"/>
      <c r="N344" s="34"/>
    </row>
    <row r="345" spans="1:14" ht="15" customHeight="1" x14ac:dyDescent="0.15">
      <c r="A345" s="21"/>
      <c r="B345" s="20" t="s">
        <v>8</v>
      </c>
      <c r="C345" s="250" t="s">
        <v>160</v>
      </c>
      <c r="D345" s="251"/>
      <c r="E345" s="44">
        <v>177</v>
      </c>
      <c r="F345" s="44">
        <v>1006</v>
      </c>
      <c r="G345" s="44">
        <v>404</v>
      </c>
      <c r="H345" s="81">
        <f t="shared" si="5"/>
        <v>40.159045725646124</v>
      </c>
      <c r="L345" s="34"/>
      <c r="M345" s="34"/>
      <c r="N345" s="34"/>
    </row>
    <row r="346" spans="1:14" ht="15" customHeight="1" x14ac:dyDescent="0.15">
      <c r="A346" s="21"/>
      <c r="B346" s="20"/>
      <c r="C346" s="250" t="s">
        <v>159</v>
      </c>
      <c r="D346" s="251"/>
      <c r="E346" s="44">
        <v>247</v>
      </c>
      <c r="F346" s="44">
        <v>1399</v>
      </c>
      <c r="G346" s="44">
        <v>435</v>
      </c>
      <c r="H346" s="81">
        <f t="shared" si="5"/>
        <v>31.093638313080774</v>
      </c>
      <c r="L346" s="34"/>
      <c r="M346" s="34"/>
      <c r="N346" s="34"/>
    </row>
    <row r="347" spans="1:14" ht="15" customHeight="1" x14ac:dyDescent="0.15">
      <c r="A347" s="21"/>
      <c r="B347" s="21"/>
      <c r="C347" s="250" t="s">
        <v>82</v>
      </c>
      <c r="D347" s="251"/>
      <c r="E347" s="44">
        <v>1</v>
      </c>
      <c r="F347" s="44">
        <v>5</v>
      </c>
      <c r="G347" s="44">
        <v>0</v>
      </c>
      <c r="H347" s="81">
        <f t="shared" si="5"/>
        <v>0</v>
      </c>
      <c r="L347" s="34"/>
      <c r="M347" s="34"/>
      <c r="N347" s="34"/>
    </row>
    <row r="348" spans="1:14" ht="15" customHeight="1" x14ac:dyDescent="0.15">
      <c r="A348" s="18"/>
      <c r="B348" s="22"/>
      <c r="C348" s="252" t="s">
        <v>6</v>
      </c>
      <c r="D348" s="253"/>
      <c r="E348" s="43">
        <v>121</v>
      </c>
      <c r="F348" s="43">
        <v>721</v>
      </c>
      <c r="G348" s="43">
        <v>254</v>
      </c>
      <c r="H348" s="76">
        <f t="shared" si="5"/>
        <v>35.228848821081833</v>
      </c>
      <c r="L348" s="34"/>
      <c r="M348" s="34"/>
      <c r="N348" s="34"/>
    </row>
    <row r="349" spans="1:14" ht="15" customHeight="1" x14ac:dyDescent="0.15">
      <c r="A349" s="21" t="s">
        <v>190</v>
      </c>
      <c r="B349" s="23" t="s">
        <v>17</v>
      </c>
      <c r="C349" s="254" t="s">
        <v>188</v>
      </c>
      <c r="D349" s="255"/>
      <c r="E349" s="45">
        <v>10</v>
      </c>
      <c r="F349" s="45">
        <v>35</v>
      </c>
      <c r="G349" s="45">
        <v>13</v>
      </c>
      <c r="H349" s="84">
        <f t="shared" si="5"/>
        <v>37.142857142857146</v>
      </c>
      <c r="L349" s="34"/>
      <c r="M349" s="34"/>
      <c r="N349" s="34"/>
    </row>
    <row r="350" spans="1:14" ht="15" customHeight="1" x14ac:dyDescent="0.15">
      <c r="A350" s="21" t="s">
        <v>241</v>
      </c>
      <c r="B350" s="20" t="s">
        <v>15</v>
      </c>
      <c r="C350" s="250" t="s">
        <v>187</v>
      </c>
      <c r="D350" s="251"/>
      <c r="E350" s="42">
        <v>75</v>
      </c>
      <c r="F350" s="44">
        <v>250</v>
      </c>
      <c r="G350" s="44">
        <v>94</v>
      </c>
      <c r="H350" s="81">
        <f t="shared" si="5"/>
        <v>37.6</v>
      </c>
      <c r="L350" s="34"/>
      <c r="M350" s="34"/>
      <c r="N350" s="34"/>
    </row>
    <row r="351" spans="1:14" ht="15" customHeight="1" x14ac:dyDescent="0.15">
      <c r="A351" s="20" t="s">
        <v>195</v>
      </c>
      <c r="B351" s="20"/>
      <c r="C351" s="250" t="s">
        <v>194</v>
      </c>
      <c r="D351" s="251"/>
      <c r="E351" s="42">
        <v>345</v>
      </c>
      <c r="F351" s="44">
        <v>1793</v>
      </c>
      <c r="G351" s="44">
        <v>597</v>
      </c>
      <c r="H351" s="81">
        <f t="shared" si="5"/>
        <v>33.296151701059678</v>
      </c>
      <c r="L351" s="34"/>
      <c r="M351" s="34"/>
      <c r="N351" s="34"/>
    </row>
    <row r="352" spans="1:14" ht="15" customHeight="1" x14ac:dyDescent="0.15">
      <c r="A352" s="21"/>
      <c r="B352" s="20"/>
      <c r="C352" s="250" t="s">
        <v>193</v>
      </c>
      <c r="D352" s="251"/>
      <c r="E352" s="42">
        <v>177</v>
      </c>
      <c r="F352" s="44">
        <v>1111</v>
      </c>
      <c r="G352" s="44">
        <v>399</v>
      </c>
      <c r="H352" s="81">
        <f t="shared" si="5"/>
        <v>35.913591359135914</v>
      </c>
      <c r="L352" s="34"/>
      <c r="M352" s="34"/>
      <c r="N352" s="34"/>
    </row>
    <row r="353" spans="1:14" ht="15" customHeight="1" x14ac:dyDescent="0.15">
      <c r="A353" s="21"/>
      <c r="B353" s="20"/>
      <c r="C353" s="250" t="s">
        <v>192</v>
      </c>
      <c r="D353" s="251"/>
      <c r="E353" s="42">
        <v>34</v>
      </c>
      <c r="F353" s="44">
        <v>259</v>
      </c>
      <c r="G353" s="44">
        <v>94</v>
      </c>
      <c r="H353" s="81">
        <f t="shared" si="5"/>
        <v>36.293436293436294</v>
      </c>
      <c r="L353" s="34"/>
      <c r="M353" s="34"/>
      <c r="N353" s="34"/>
    </row>
    <row r="354" spans="1:14" ht="15" customHeight="1" x14ac:dyDescent="0.15">
      <c r="A354" s="21"/>
      <c r="B354" s="20"/>
      <c r="C354" s="250" t="s">
        <v>191</v>
      </c>
      <c r="D354" s="251"/>
      <c r="E354" s="44">
        <v>24</v>
      </c>
      <c r="F354" s="44">
        <v>297</v>
      </c>
      <c r="G354" s="44">
        <v>125</v>
      </c>
      <c r="H354" s="81">
        <f t="shared" si="5"/>
        <v>42.08754208754209</v>
      </c>
      <c r="L354" s="34"/>
      <c r="M354" s="34"/>
      <c r="N354" s="34"/>
    </row>
    <row r="355" spans="1:14" ht="15" customHeight="1" x14ac:dyDescent="0.15">
      <c r="A355" s="21"/>
      <c r="B355" s="30"/>
      <c r="C355" s="252" t="s">
        <v>32</v>
      </c>
      <c r="D355" s="253"/>
      <c r="E355" s="43">
        <v>73</v>
      </c>
      <c r="F355" s="43">
        <v>473</v>
      </c>
      <c r="G355" s="43">
        <v>235</v>
      </c>
      <c r="H355" s="76">
        <f t="shared" si="5"/>
        <v>49.682875264270614</v>
      </c>
      <c r="L355" s="34"/>
      <c r="M355" s="34"/>
      <c r="N355" s="34"/>
    </row>
    <row r="356" spans="1:14" ht="15" customHeight="1" x14ac:dyDescent="0.15">
      <c r="A356" s="21"/>
      <c r="B356" s="20" t="s">
        <v>12</v>
      </c>
      <c r="C356" s="254" t="s">
        <v>188</v>
      </c>
      <c r="D356" s="255"/>
      <c r="E356" s="44">
        <v>10</v>
      </c>
      <c r="F356" s="44">
        <v>35</v>
      </c>
      <c r="G356" s="44">
        <v>13</v>
      </c>
      <c r="H356" s="81">
        <f t="shared" si="5"/>
        <v>37.142857142857146</v>
      </c>
      <c r="L356" s="34"/>
      <c r="M356" s="34"/>
      <c r="N356" s="34"/>
    </row>
    <row r="357" spans="1:14" ht="15" customHeight="1" x14ac:dyDescent="0.15">
      <c r="A357" s="21"/>
      <c r="B357" s="20" t="s">
        <v>10</v>
      </c>
      <c r="C357" s="250" t="s">
        <v>187</v>
      </c>
      <c r="D357" s="251"/>
      <c r="E357" s="44">
        <v>65</v>
      </c>
      <c r="F357" s="44">
        <v>219</v>
      </c>
      <c r="G357" s="44">
        <v>77</v>
      </c>
      <c r="H357" s="81">
        <f t="shared" si="5"/>
        <v>35.159817351598171</v>
      </c>
      <c r="L357" s="34"/>
      <c r="M357" s="34"/>
      <c r="N357" s="34"/>
    </row>
    <row r="358" spans="1:14" ht="15" customHeight="1" x14ac:dyDescent="0.15">
      <c r="A358" s="21"/>
      <c r="B358" s="20" t="s">
        <v>8</v>
      </c>
      <c r="C358" s="250" t="s">
        <v>194</v>
      </c>
      <c r="D358" s="251"/>
      <c r="E358" s="44">
        <v>306</v>
      </c>
      <c r="F358" s="44">
        <v>1582</v>
      </c>
      <c r="G358" s="44">
        <v>537</v>
      </c>
      <c r="H358" s="81">
        <f t="shared" si="5"/>
        <v>33.944374209860932</v>
      </c>
      <c r="L358" s="34"/>
      <c r="M358" s="34"/>
      <c r="N358" s="34"/>
    </row>
    <row r="359" spans="1:14" ht="15" customHeight="1" x14ac:dyDescent="0.15">
      <c r="A359" s="21"/>
      <c r="B359" s="20"/>
      <c r="C359" s="250" t="s">
        <v>193</v>
      </c>
      <c r="D359" s="251"/>
      <c r="E359" s="44">
        <v>165</v>
      </c>
      <c r="F359" s="44">
        <v>1056</v>
      </c>
      <c r="G359" s="44">
        <v>374</v>
      </c>
      <c r="H359" s="81">
        <f t="shared" si="5"/>
        <v>35.416666666666671</v>
      </c>
      <c r="L359" s="34"/>
      <c r="M359" s="34"/>
      <c r="N359" s="34"/>
    </row>
    <row r="360" spans="1:14" ht="15" customHeight="1" x14ac:dyDescent="0.15">
      <c r="A360" s="21"/>
      <c r="B360" s="20"/>
      <c r="C360" s="250" t="s">
        <v>192</v>
      </c>
      <c r="D360" s="251"/>
      <c r="E360" s="44">
        <v>34</v>
      </c>
      <c r="F360" s="44">
        <v>259</v>
      </c>
      <c r="G360" s="44">
        <v>94</v>
      </c>
      <c r="H360" s="81">
        <f t="shared" si="5"/>
        <v>36.293436293436294</v>
      </c>
      <c r="L360" s="34"/>
      <c r="M360" s="34"/>
      <c r="N360" s="34"/>
    </row>
    <row r="361" spans="1:14" ht="15" customHeight="1" x14ac:dyDescent="0.15">
      <c r="A361" s="21"/>
      <c r="B361" s="20"/>
      <c r="C361" s="250" t="s">
        <v>191</v>
      </c>
      <c r="D361" s="251"/>
      <c r="E361" s="44">
        <v>24</v>
      </c>
      <c r="F361" s="44">
        <v>297</v>
      </c>
      <c r="G361" s="44">
        <v>125</v>
      </c>
      <c r="H361" s="81">
        <f t="shared" si="5"/>
        <v>42.08754208754209</v>
      </c>
      <c r="L361" s="34"/>
      <c r="M361" s="34"/>
      <c r="N361" s="34"/>
    </row>
    <row r="362" spans="1:14" ht="15" customHeight="1" x14ac:dyDescent="0.15">
      <c r="A362" s="18"/>
      <c r="B362" s="30"/>
      <c r="C362" s="252" t="s">
        <v>32</v>
      </c>
      <c r="D362" s="253"/>
      <c r="E362" s="43">
        <v>68</v>
      </c>
      <c r="F362" s="43">
        <v>457</v>
      </c>
      <c r="G362" s="43">
        <v>229</v>
      </c>
      <c r="H362" s="76">
        <f t="shared" si="5"/>
        <v>50.109409190371991</v>
      </c>
      <c r="L362" s="34"/>
      <c r="M362" s="34"/>
      <c r="N362" s="34"/>
    </row>
    <row r="363" spans="1:14" ht="15" customHeight="1" x14ac:dyDescent="0.15">
      <c r="A363" s="21" t="s">
        <v>190</v>
      </c>
      <c r="B363" s="23" t="s">
        <v>17</v>
      </c>
      <c r="C363" s="254" t="s">
        <v>188</v>
      </c>
      <c r="D363" s="255"/>
      <c r="E363" s="45">
        <v>562</v>
      </c>
      <c r="F363" s="45">
        <v>3028</v>
      </c>
      <c r="G363" s="45">
        <v>1025</v>
      </c>
      <c r="H363" s="84">
        <f t="shared" si="5"/>
        <v>33.850726552179658</v>
      </c>
      <c r="L363" s="34"/>
      <c r="M363" s="34"/>
      <c r="N363" s="34"/>
    </row>
    <row r="364" spans="1:14" ht="15" customHeight="1" x14ac:dyDescent="0.15">
      <c r="A364" s="21" t="s">
        <v>241</v>
      </c>
      <c r="B364" s="20" t="s">
        <v>15</v>
      </c>
      <c r="C364" s="250" t="s">
        <v>187</v>
      </c>
      <c r="D364" s="251"/>
      <c r="E364" s="42">
        <v>71</v>
      </c>
      <c r="F364" s="44">
        <v>526</v>
      </c>
      <c r="G364" s="44">
        <v>231</v>
      </c>
      <c r="H364" s="81">
        <f t="shared" si="5"/>
        <v>43.916349809885929</v>
      </c>
      <c r="L364" s="34"/>
      <c r="M364" s="34"/>
      <c r="N364" s="34"/>
    </row>
    <row r="365" spans="1:14" ht="15" customHeight="1" x14ac:dyDescent="0.15">
      <c r="A365" s="20" t="s">
        <v>189</v>
      </c>
      <c r="B365" s="20"/>
      <c r="C365" s="250" t="s">
        <v>186</v>
      </c>
      <c r="D365" s="251"/>
      <c r="E365" s="42">
        <v>4</v>
      </c>
      <c r="F365" s="44">
        <v>50</v>
      </c>
      <c r="G365" s="44">
        <v>35</v>
      </c>
      <c r="H365" s="81">
        <f t="shared" si="5"/>
        <v>70</v>
      </c>
      <c r="L365" s="34"/>
      <c r="M365" s="34"/>
      <c r="N365" s="34"/>
    </row>
    <row r="366" spans="1:14" ht="15" customHeight="1" x14ac:dyDescent="0.15">
      <c r="A366" s="21"/>
      <c r="B366" s="30"/>
      <c r="C366" s="252" t="s">
        <v>32</v>
      </c>
      <c r="D366" s="253"/>
      <c r="E366" s="43">
        <v>101</v>
      </c>
      <c r="F366" s="43">
        <v>614</v>
      </c>
      <c r="G366" s="43">
        <v>266</v>
      </c>
      <c r="H366" s="76">
        <f t="shared" si="5"/>
        <v>43.322475570032573</v>
      </c>
      <c r="L366" s="34"/>
      <c r="M366" s="34"/>
      <c r="N366" s="34"/>
    </row>
    <row r="367" spans="1:14" ht="15" customHeight="1" x14ac:dyDescent="0.15">
      <c r="A367" s="21"/>
      <c r="B367" s="20" t="s">
        <v>12</v>
      </c>
      <c r="C367" s="254" t="s">
        <v>188</v>
      </c>
      <c r="D367" s="255"/>
      <c r="E367" s="44">
        <v>507</v>
      </c>
      <c r="F367" s="44">
        <v>2762</v>
      </c>
      <c r="G367" s="44">
        <v>935</v>
      </c>
      <c r="H367" s="81">
        <f t="shared" si="5"/>
        <v>33.852280955829109</v>
      </c>
      <c r="L367" s="34"/>
      <c r="M367" s="34"/>
      <c r="N367" s="34"/>
    </row>
    <row r="368" spans="1:14" ht="15" customHeight="1" x14ac:dyDescent="0.15">
      <c r="A368" s="21"/>
      <c r="B368" s="20" t="s">
        <v>10</v>
      </c>
      <c r="C368" s="250" t="s">
        <v>187</v>
      </c>
      <c r="D368" s="251"/>
      <c r="E368" s="44">
        <v>68</v>
      </c>
      <c r="F368" s="44">
        <v>513</v>
      </c>
      <c r="G368" s="44">
        <v>226</v>
      </c>
      <c r="H368" s="81">
        <f t="shared" si="5"/>
        <v>44.054580896686154</v>
      </c>
      <c r="L368" s="34"/>
      <c r="M368" s="34"/>
      <c r="N368" s="34"/>
    </row>
    <row r="369" spans="1:14" ht="15" customHeight="1" x14ac:dyDescent="0.15">
      <c r="A369" s="21"/>
      <c r="B369" s="20" t="s">
        <v>8</v>
      </c>
      <c r="C369" s="250" t="s">
        <v>186</v>
      </c>
      <c r="D369" s="251"/>
      <c r="E369" s="44">
        <v>4</v>
      </c>
      <c r="F369" s="44">
        <v>50</v>
      </c>
      <c r="G369" s="44">
        <v>35</v>
      </c>
      <c r="H369" s="81">
        <f t="shared" si="5"/>
        <v>70</v>
      </c>
      <c r="L369" s="34"/>
      <c r="M369" s="34"/>
      <c r="N369" s="34"/>
    </row>
    <row r="370" spans="1:14" ht="15" customHeight="1" x14ac:dyDescent="0.15">
      <c r="A370" s="18"/>
      <c r="B370" s="30"/>
      <c r="C370" s="252" t="s">
        <v>32</v>
      </c>
      <c r="D370" s="253"/>
      <c r="E370" s="43">
        <v>93</v>
      </c>
      <c r="F370" s="43">
        <v>580</v>
      </c>
      <c r="G370" s="43">
        <v>253</v>
      </c>
      <c r="H370" s="76">
        <f t="shared" si="5"/>
        <v>43.620689655172413</v>
      </c>
      <c r="L370" s="34"/>
      <c r="M370" s="34"/>
      <c r="N370" s="34"/>
    </row>
    <row r="371" spans="1:14" ht="15" customHeight="1" x14ac:dyDescent="0.15">
      <c r="A371" s="21" t="s">
        <v>40</v>
      </c>
      <c r="B371" s="23" t="s">
        <v>17</v>
      </c>
      <c r="C371" s="263" t="s">
        <v>183</v>
      </c>
      <c r="D371" s="264"/>
      <c r="E371" s="44">
        <v>7</v>
      </c>
      <c r="F371" s="44">
        <v>33</v>
      </c>
      <c r="G371" s="44">
        <v>14</v>
      </c>
      <c r="H371" s="81">
        <f t="shared" si="5"/>
        <v>42.424242424242422</v>
      </c>
      <c r="L371" s="34"/>
      <c r="M371" s="34"/>
      <c r="N371" s="34"/>
    </row>
    <row r="372" spans="1:14" ht="15" customHeight="1" x14ac:dyDescent="0.15">
      <c r="A372" s="21" t="s">
        <v>185</v>
      </c>
      <c r="B372" s="20" t="s">
        <v>15</v>
      </c>
      <c r="C372" s="259" t="s">
        <v>37</v>
      </c>
      <c r="D372" s="260"/>
      <c r="E372" s="44">
        <v>41</v>
      </c>
      <c r="F372" s="44">
        <v>230</v>
      </c>
      <c r="G372" s="44">
        <v>81</v>
      </c>
      <c r="H372" s="81">
        <f t="shared" si="5"/>
        <v>35.217391304347828</v>
      </c>
      <c r="L372" s="34"/>
      <c r="M372" s="34"/>
      <c r="N372" s="34"/>
    </row>
    <row r="373" spans="1:14" ht="15" customHeight="1" x14ac:dyDescent="0.15">
      <c r="A373" s="21" t="s">
        <v>184</v>
      </c>
      <c r="B373" s="21"/>
      <c r="C373" s="259" t="s">
        <v>36</v>
      </c>
      <c r="D373" s="260"/>
      <c r="E373" s="44">
        <v>447</v>
      </c>
      <c r="F373" s="44">
        <v>2332</v>
      </c>
      <c r="G373" s="44">
        <v>818</v>
      </c>
      <c r="H373" s="81">
        <f t="shared" si="5"/>
        <v>35.077186963979415</v>
      </c>
      <c r="L373" s="34"/>
      <c r="M373" s="34"/>
      <c r="N373" s="34"/>
    </row>
    <row r="374" spans="1:14" ht="15" customHeight="1" x14ac:dyDescent="0.15">
      <c r="A374" s="15" t="s">
        <v>38</v>
      </c>
      <c r="B374" s="21"/>
      <c r="C374" s="259" t="s">
        <v>35</v>
      </c>
      <c r="D374" s="260"/>
      <c r="E374" s="44">
        <v>91</v>
      </c>
      <c r="F374" s="44">
        <v>594</v>
      </c>
      <c r="G374" s="44">
        <v>188</v>
      </c>
      <c r="H374" s="81">
        <f t="shared" si="5"/>
        <v>31.649831649831651</v>
      </c>
      <c r="L374" s="34"/>
      <c r="M374" s="34"/>
      <c r="N374" s="34"/>
    </row>
    <row r="375" spans="1:14" ht="15" customHeight="1" x14ac:dyDescent="0.15">
      <c r="A375" s="21"/>
      <c r="B375" s="21"/>
      <c r="C375" s="259" t="s">
        <v>34</v>
      </c>
      <c r="D375" s="260"/>
      <c r="E375" s="44">
        <v>33</v>
      </c>
      <c r="F375" s="44">
        <v>190</v>
      </c>
      <c r="G375" s="44">
        <v>50</v>
      </c>
      <c r="H375" s="81">
        <f t="shared" si="5"/>
        <v>26.315789473684209</v>
      </c>
      <c r="L375" s="34"/>
      <c r="M375" s="34"/>
      <c r="N375" s="34"/>
    </row>
    <row r="376" spans="1:14" ht="15" customHeight="1" x14ac:dyDescent="0.15">
      <c r="A376" s="21"/>
      <c r="B376" s="21"/>
      <c r="C376" s="259" t="s">
        <v>33</v>
      </c>
      <c r="D376" s="260"/>
      <c r="E376" s="44">
        <v>87</v>
      </c>
      <c r="F376" s="44">
        <v>640</v>
      </c>
      <c r="G376" s="44">
        <v>325</v>
      </c>
      <c r="H376" s="81">
        <f t="shared" si="5"/>
        <v>50.78125</v>
      </c>
      <c r="L376" s="34"/>
      <c r="M376" s="34"/>
      <c r="N376" s="34"/>
    </row>
    <row r="377" spans="1:14" ht="15" customHeight="1" x14ac:dyDescent="0.15">
      <c r="A377" s="21"/>
      <c r="B377" s="22"/>
      <c r="C377" s="261" t="s">
        <v>32</v>
      </c>
      <c r="D377" s="262"/>
      <c r="E377" s="43">
        <v>32</v>
      </c>
      <c r="F377" s="43">
        <v>199</v>
      </c>
      <c r="G377" s="43">
        <v>81</v>
      </c>
      <c r="H377" s="76">
        <f t="shared" si="5"/>
        <v>40.7035175879397</v>
      </c>
      <c r="L377" s="34"/>
      <c r="M377" s="34"/>
      <c r="N377" s="34"/>
    </row>
    <row r="378" spans="1:14" ht="15" customHeight="1" x14ac:dyDescent="0.15">
      <c r="A378" s="21"/>
      <c r="B378" s="20" t="s">
        <v>12</v>
      </c>
      <c r="C378" s="263" t="s">
        <v>183</v>
      </c>
      <c r="D378" s="264"/>
      <c r="E378" s="44">
        <v>5</v>
      </c>
      <c r="F378" s="44">
        <v>23</v>
      </c>
      <c r="G378" s="44">
        <v>10</v>
      </c>
      <c r="H378" s="81">
        <f t="shared" si="5"/>
        <v>43.478260869565219</v>
      </c>
      <c r="L378" s="34"/>
      <c r="M378" s="34"/>
      <c r="N378" s="34"/>
    </row>
    <row r="379" spans="1:14" ht="15" customHeight="1" x14ac:dyDescent="0.15">
      <c r="A379" s="21"/>
      <c r="B379" s="20" t="s">
        <v>10</v>
      </c>
      <c r="C379" s="259" t="s">
        <v>37</v>
      </c>
      <c r="D379" s="260"/>
      <c r="E379" s="44">
        <v>36</v>
      </c>
      <c r="F379" s="44">
        <v>207</v>
      </c>
      <c r="G379" s="44">
        <v>70</v>
      </c>
      <c r="H379" s="81">
        <f t="shared" si="5"/>
        <v>33.816425120772948</v>
      </c>
      <c r="L379" s="34"/>
      <c r="M379" s="34"/>
      <c r="N379" s="34"/>
    </row>
    <row r="380" spans="1:14" ht="15" customHeight="1" x14ac:dyDescent="0.15">
      <c r="A380" s="21"/>
      <c r="B380" s="20" t="s">
        <v>8</v>
      </c>
      <c r="C380" s="259" t="s">
        <v>36</v>
      </c>
      <c r="D380" s="260"/>
      <c r="E380" s="44">
        <v>402</v>
      </c>
      <c r="F380" s="44">
        <v>2119</v>
      </c>
      <c r="G380" s="44">
        <v>753</v>
      </c>
      <c r="H380" s="81">
        <f t="shared" si="5"/>
        <v>35.535630014157618</v>
      </c>
      <c r="L380" s="34"/>
      <c r="M380" s="34"/>
      <c r="N380" s="34"/>
    </row>
    <row r="381" spans="1:14" ht="15" customHeight="1" x14ac:dyDescent="0.15">
      <c r="A381" s="21"/>
      <c r="B381" s="21"/>
      <c r="C381" s="259" t="s">
        <v>35</v>
      </c>
      <c r="D381" s="260"/>
      <c r="E381" s="44">
        <v>84</v>
      </c>
      <c r="F381" s="44">
        <v>555</v>
      </c>
      <c r="G381" s="44">
        <v>168</v>
      </c>
      <c r="H381" s="81">
        <f t="shared" si="5"/>
        <v>30.270270270270274</v>
      </c>
      <c r="L381" s="34"/>
      <c r="M381" s="34"/>
      <c r="N381" s="34"/>
    </row>
    <row r="382" spans="1:14" ht="15" customHeight="1" x14ac:dyDescent="0.15">
      <c r="A382" s="21"/>
      <c r="B382" s="21"/>
      <c r="C382" s="259" t="s">
        <v>34</v>
      </c>
      <c r="D382" s="260"/>
      <c r="E382" s="44">
        <v>31</v>
      </c>
      <c r="F382" s="44">
        <v>180</v>
      </c>
      <c r="G382" s="44">
        <v>48</v>
      </c>
      <c r="H382" s="81">
        <f t="shared" si="5"/>
        <v>26.666666666666668</v>
      </c>
      <c r="L382" s="34"/>
      <c r="M382" s="34"/>
      <c r="N382" s="34"/>
    </row>
    <row r="383" spans="1:14" ht="15" customHeight="1" x14ac:dyDescent="0.15">
      <c r="A383" s="21"/>
      <c r="B383" s="21"/>
      <c r="C383" s="259" t="s">
        <v>33</v>
      </c>
      <c r="D383" s="260"/>
      <c r="E383" s="44">
        <v>85</v>
      </c>
      <c r="F383" s="44">
        <v>636</v>
      </c>
      <c r="G383" s="44">
        <v>323</v>
      </c>
      <c r="H383" s="81">
        <f t="shared" si="5"/>
        <v>50.786163522012586</v>
      </c>
      <c r="L383" s="34"/>
      <c r="M383" s="34"/>
      <c r="N383" s="34"/>
    </row>
    <row r="384" spans="1:14" ht="15" customHeight="1" x14ac:dyDescent="0.15">
      <c r="A384" s="18"/>
      <c r="B384" s="22"/>
      <c r="C384" s="261" t="s">
        <v>32</v>
      </c>
      <c r="D384" s="262"/>
      <c r="E384" s="43">
        <v>29</v>
      </c>
      <c r="F384" s="43">
        <v>185</v>
      </c>
      <c r="G384" s="43">
        <v>77</v>
      </c>
      <c r="H384" s="76">
        <f t="shared" si="5"/>
        <v>41.621621621621621</v>
      </c>
      <c r="L384" s="34"/>
      <c r="M384" s="34"/>
      <c r="N384" s="34"/>
    </row>
    <row r="385" spans="1:14" ht="15" customHeight="1" x14ac:dyDescent="0.15">
      <c r="A385" s="21" t="s">
        <v>18</v>
      </c>
      <c r="B385" s="23" t="s">
        <v>17</v>
      </c>
      <c r="C385" s="254" t="s">
        <v>11</v>
      </c>
      <c r="D385" s="255"/>
      <c r="E385" s="44">
        <v>125</v>
      </c>
      <c r="F385" s="44">
        <v>911</v>
      </c>
      <c r="G385" s="44">
        <v>435</v>
      </c>
      <c r="H385" s="81">
        <f t="shared" si="5"/>
        <v>47.749725576289791</v>
      </c>
      <c r="L385" s="34"/>
      <c r="M385" s="34"/>
      <c r="N385" s="34"/>
    </row>
    <row r="386" spans="1:14" ht="15" customHeight="1" x14ac:dyDescent="0.15">
      <c r="A386" s="21" t="s">
        <v>182</v>
      </c>
      <c r="B386" s="20" t="s">
        <v>15</v>
      </c>
      <c r="C386" s="250" t="s">
        <v>9</v>
      </c>
      <c r="D386" s="251"/>
      <c r="E386" s="44">
        <v>83</v>
      </c>
      <c r="F386" s="44">
        <v>454</v>
      </c>
      <c r="G386" s="44">
        <v>181</v>
      </c>
      <c r="H386" s="81">
        <f t="shared" si="5"/>
        <v>39.867841409691628</v>
      </c>
      <c r="L386" s="34"/>
      <c r="M386" s="34"/>
      <c r="N386" s="34"/>
    </row>
    <row r="387" spans="1:14" ht="15" customHeight="1" x14ac:dyDescent="0.15">
      <c r="A387" s="21" t="s">
        <v>181</v>
      </c>
      <c r="B387" s="20"/>
      <c r="C387" s="250" t="s">
        <v>7</v>
      </c>
      <c r="D387" s="251"/>
      <c r="E387" s="44">
        <v>480</v>
      </c>
      <c r="F387" s="44">
        <v>2571</v>
      </c>
      <c r="G387" s="44">
        <v>837</v>
      </c>
      <c r="H387" s="81">
        <f t="shared" si="5"/>
        <v>32.555425904317389</v>
      </c>
      <c r="L387" s="34"/>
      <c r="M387" s="34"/>
      <c r="N387" s="34"/>
    </row>
    <row r="388" spans="1:14" ht="15" customHeight="1" x14ac:dyDescent="0.15">
      <c r="A388" s="21" t="s">
        <v>180</v>
      </c>
      <c r="B388" s="30"/>
      <c r="C388" s="252" t="s">
        <v>6</v>
      </c>
      <c r="D388" s="253"/>
      <c r="E388" s="43">
        <v>50</v>
      </c>
      <c r="F388" s="43">
        <v>282</v>
      </c>
      <c r="G388" s="43">
        <v>104</v>
      </c>
      <c r="H388" s="76">
        <f t="shared" ref="H388:H451" si="6">IFERROR(G388/F388*100,"-")</f>
        <v>36.87943262411347</v>
      </c>
      <c r="L388" s="34"/>
      <c r="M388" s="34"/>
      <c r="N388" s="34"/>
    </row>
    <row r="389" spans="1:14" ht="15" customHeight="1" x14ac:dyDescent="0.15">
      <c r="A389" s="56"/>
      <c r="B389" s="20" t="s">
        <v>12</v>
      </c>
      <c r="C389" s="254" t="s">
        <v>11</v>
      </c>
      <c r="D389" s="255"/>
      <c r="E389" s="44">
        <v>120</v>
      </c>
      <c r="F389" s="44">
        <v>893</v>
      </c>
      <c r="G389" s="44">
        <v>430</v>
      </c>
      <c r="H389" s="81">
        <f t="shared" si="6"/>
        <v>48.152295632698767</v>
      </c>
      <c r="L389" s="34"/>
      <c r="M389" s="34"/>
      <c r="N389" s="34"/>
    </row>
    <row r="390" spans="1:14" ht="15" customHeight="1" x14ac:dyDescent="0.15">
      <c r="A390" s="21"/>
      <c r="B390" s="20" t="s">
        <v>10</v>
      </c>
      <c r="C390" s="250" t="s">
        <v>9</v>
      </c>
      <c r="D390" s="251"/>
      <c r="E390" s="44">
        <v>80</v>
      </c>
      <c r="F390" s="44">
        <v>446</v>
      </c>
      <c r="G390" s="44">
        <v>178</v>
      </c>
      <c r="H390" s="81">
        <f t="shared" si="6"/>
        <v>39.91031390134529</v>
      </c>
      <c r="L390" s="34"/>
      <c r="M390" s="34"/>
      <c r="N390" s="34"/>
    </row>
    <row r="391" spans="1:14" ht="15" customHeight="1" x14ac:dyDescent="0.15">
      <c r="A391" s="21"/>
      <c r="B391" s="20" t="s">
        <v>8</v>
      </c>
      <c r="C391" s="250" t="s">
        <v>7</v>
      </c>
      <c r="D391" s="251"/>
      <c r="E391" s="44">
        <v>425</v>
      </c>
      <c r="F391" s="44">
        <v>2301</v>
      </c>
      <c r="G391" s="44">
        <v>742</v>
      </c>
      <c r="H391" s="81">
        <f t="shared" si="6"/>
        <v>32.246849196001733</v>
      </c>
      <c r="L391" s="34"/>
      <c r="M391" s="34"/>
      <c r="N391" s="34"/>
    </row>
    <row r="392" spans="1:14" ht="15" customHeight="1" x14ac:dyDescent="0.15">
      <c r="A392" s="21"/>
      <c r="B392" s="30"/>
      <c r="C392" s="252" t="s">
        <v>6</v>
      </c>
      <c r="D392" s="253"/>
      <c r="E392" s="43">
        <v>47</v>
      </c>
      <c r="F392" s="43">
        <v>265</v>
      </c>
      <c r="G392" s="43">
        <v>99</v>
      </c>
      <c r="H392" s="76">
        <f t="shared" si="6"/>
        <v>37.35849056603773</v>
      </c>
      <c r="L392" s="34"/>
      <c r="M392" s="34"/>
      <c r="N392" s="34"/>
    </row>
    <row r="393" spans="1:14" ht="15" customHeight="1" x14ac:dyDescent="0.15">
      <c r="A393" s="31" t="s">
        <v>4</v>
      </c>
      <c r="B393" s="23" t="s">
        <v>17</v>
      </c>
      <c r="C393" s="271" t="s">
        <v>99</v>
      </c>
      <c r="D393" s="272"/>
      <c r="E393" s="44">
        <v>1695</v>
      </c>
      <c r="F393" s="44">
        <v>7033</v>
      </c>
      <c r="G393" s="44">
        <v>2719</v>
      </c>
      <c r="H393" s="81">
        <f t="shared" si="6"/>
        <v>38.660600028437365</v>
      </c>
      <c r="L393" s="34"/>
      <c r="M393" s="34"/>
      <c r="N393" s="34"/>
    </row>
    <row r="394" spans="1:14" ht="15" customHeight="1" x14ac:dyDescent="0.15">
      <c r="A394" s="21" t="s">
        <v>179</v>
      </c>
      <c r="B394" s="20" t="s">
        <v>15</v>
      </c>
      <c r="C394" s="273" t="s">
        <v>98</v>
      </c>
      <c r="D394" s="274"/>
      <c r="E394" s="44">
        <v>533</v>
      </c>
      <c r="F394" s="44">
        <v>1568</v>
      </c>
      <c r="G394" s="44">
        <v>50</v>
      </c>
      <c r="H394" s="81">
        <f t="shared" si="6"/>
        <v>3.1887755102040818</v>
      </c>
      <c r="L394" s="34"/>
      <c r="M394" s="34"/>
      <c r="N394" s="34"/>
    </row>
    <row r="395" spans="1:14" ht="15" customHeight="1" x14ac:dyDescent="0.15">
      <c r="A395" s="21" t="s">
        <v>103</v>
      </c>
      <c r="B395" s="30"/>
      <c r="C395" s="275" t="s">
        <v>5</v>
      </c>
      <c r="D395" s="276"/>
      <c r="E395" s="43">
        <v>212</v>
      </c>
      <c r="F395" s="43">
        <v>1079</v>
      </c>
      <c r="G395" s="43">
        <v>257</v>
      </c>
      <c r="H395" s="76">
        <f t="shared" si="6"/>
        <v>23.818350324374421</v>
      </c>
      <c r="L395" s="34"/>
      <c r="M395" s="34"/>
      <c r="N395" s="34"/>
    </row>
    <row r="396" spans="1:14" ht="15" customHeight="1" x14ac:dyDescent="0.15">
      <c r="A396" s="21"/>
      <c r="B396" s="20" t="s">
        <v>12</v>
      </c>
      <c r="C396" s="271" t="s">
        <v>99</v>
      </c>
      <c r="D396" s="272"/>
      <c r="E396" s="44">
        <v>496</v>
      </c>
      <c r="F396" s="44">
        <v>2916</v>
      </c>
      <c r="G396" s="44">
        <v>1211</v>
      </c>
      <c r="H396" s="81">
        <f t="shared" si="6"/>
        <v>41.529492455418385</v>
      </c>
      <c r="L396" s="34"/>
      <c r="M396" s="34"/>
      <c r="N396" s="34"/>
    </row>
    <row r="397" spans="1:14" ht="15" customHeight="1" x14ac:dyDescent="0.15">
      <c r="A397" s="21"/>
      <c r="B397" s="20" t="s">
        <v>10</v>
      </c>
      <c r="C397" s="273" t="s">
        <v>98</v>
      </c>
      <c r="D397" s="274"/>
      <c r="E397" s="44">
        <v>60</v>
      </c>
      <c r="F397" s="44">
        <v>303</v>
      </c>
      <c r="G397" s="44">
        <v>8</v>
      </c>
      <c r="H397" s="81">
        <f t="shared" si="6"/>
        <v>2.6402640264026402</v>
      </c>
      <c r="L397" s="34"/>
      <c r="M397" s="34"/>
      <c r="N397" s="34"/>
    </row>
    <row r="398" spans="1:14" ht="15" customHeight="1" x14ac:dyDescent="0.15">
      <c r="A398" s="21"/>
      <c r="B398" s="20" t="s">
        <v>8</v>
      </c>
      <c r="C398" s="275" t="s">
        <v>5</v>
      </c>
      <c r="D398" s="276"/>
      <c r="E398" s="43">
        <v>116</v>
      </c>
      <c r="F398" s="43">
        <v>686</v>
      </c>
      <c r="G398" s="43">
        <v>230</v>
      </c>
      <c r="H398" s="76">
        <f t="shared" si="6"/>
        <v>33.527696793002917</v>
      </c>
      <c r="L398" s="34"/>
      <c r="M398" s="34"/>
      <c r="N398" s="34"/>
    </row>
    <row r="399" spans="1:14" ht="15" customHeight="1" x14ac:dyDescent="0.15">
      <c r="A399" s="21"/>
      <c r="B399" s="59" t="s">
        <v>28</v>
      </c>
      <c r="C399" s="271" t="s">
        <v>99</v>
      </c>
      <c r="D399" s="272"/>
      <c r="E399" s="44">
        <v>675</v>
      </c>
      <c r="F399" s="44">
        <v>2291</v>
      </c>
      <c r="G399" s="44">
        <v>948</v>
      </c>
      <c r="H399" s="81">
        <f t="shared" si="6"/>
        <v>41.379310344827587</v>
      </c>
      <c r="L399" s="34"/>
      <c r="M399" s="34"/>
      <c r="N399" s="34"/>
    </row>
    <row r="400" spans="1:14" ht="15" customHeight="1" x14ac:dyDescent="0.15">
      <c r="A400" s="21"/>
      <c r="B400" s="58" t="s">
        <v>27</v>
      </c>
      <c r="C400" s="273" t="s">
        <v>98</v>
      </c>
      <c r="D400" s="274"/>
      <c r="E400" s="44">
        <v>251</v>
      </c>
      <c r="F400" s="44">
        <v>699</v>
      </c>
      <c r="G400" s="44">
        <v>18</v>
      </c>
      <c r="H400" s="81">
        <f t="shared" si="6"/>
        <v>2.5751072961373391</v>
      </c>
      <c r="L400" s="34"/>
      <c r="M400" s="34"/>
      <c r="N400" s="34"/>
    </row>
    <row r="401" spans="1:14" ht="15" customHeight="1" x14ac:dyDescent="0.15">
      <c r="A401" s="21"/>
      <c r="B401" s="83" t="s">
        <v>26</v>
      </c>
      <c r="C401" s="275" t="s">
        <v>5</v>
      </c>
      <c r="D401" s="276"/>
      <c r="E401" s="43">
        <v>35</v>
      </c>
      <c r="F401" s="43">
        <v>144</v>
      </c>
      <c r="G401" s="43">
        <v>24</v>
      </c>
      <c r="H401" s="76">
        <f t="shared" si="6"/>
        <v>16.666666666666664</v>
      </c>
      <c r="L401" s="34"/>
      <c r="M401" s="34"/>
      <c r="N401" s="34"/>
    </row>
    <row r="402" spans="1:14" ht="15" customHeight="1" x14ac:dyDescent="0.15">
      <c r="A402" s="21"/>
      <c r="B402" s="277" t="s">
        <v>165</v>
      </c>
      <c r="C402" s="271" t="s">
        <v>99</v>
      </c>
      <c r="D402" s="272"/>
      <c r="E402" s="44">
        <v>469</v>
      </c>
      <c r="F402" s="44">
        <v>1547</v>
      </c>
      <c r="G402" s="44">
        <v>453</v>
      </c>
      <c r="H402" s="81">
        <f t="shared" si="6"/>
        <v>29.282482223658697</v>
      </c>
      <c r="L402" s="34"/>
      <c r="M402" s="34"/>
      <c r="N402" s="34"/>
    </row>
    <row r="403" spans="1:14" ht="15" customHeight="1" x14ac:dyDescent="0.15">
      <c r="A403" s="21"/>
      <c r="B403" s="278"/>
      <c r="C403" s="273" t="s">
        <v>98</v>
      </c>
      <c r="D403" s="274"/>
      <c r="E403" s="44">
        <v>211</v>
      </c>
      <c r="F403" s="44">
        <v>532</v>
      </c>
      <c r="G403" s="44">
        <v>23</v>
      </c>
      <c r="H403" s="81">
        <f t="shared" si="6"/>
        <v>4.3233082706766917</v>
      </c>
      <c r="L403" s="34"/>
      <c r="M403" s="34"/>
      <c r="N403" s="34"/>
    </row>
    <row r="404" spans="1:14" ht="15" customHeight="1" x14ac:dyDescent="0.15">
      <c r="A404" s="18"/>
      <c r="B404" s="279"/>
      <c r="C404" s="275" t="s">
        <v>5</v>
      </c>
      <c r="D404" s="276"/>
      <c r="E404" s="43">
        <v>61</v>
      </c>
      <c r="F404" s="43">
        <v>249</v>
      </c>
      <c r="G404" s="43">
        <v>3</v>
      </c>
      <c r="H404" s="76">
        <f t="shared" si="6"/>
        <v>1.2048192771084338</v>
      </c>
      <c r="L404" s="34"/>
      <c r="M404" s="34"/>
      <c r="N404" s="34"/>
    </row>
    <row r="405" spans="1:14" ht="15" customHeight="1" x14ac:dyDescent="0.15">
      <c r="A405" s="21" t="s">
        <v>178</v>
      </c>
      <c r="B405" s="23" t="s">
        <v>17</v>
      </c>
      <c r="C405" s="254" t="s">
        <v>164</v>
      </c>
      <c r="D405" s="255"/>
      <c r="E405" s="45">
        <v>869</v>
      </c>
      <c r="F405" s="45">
        <v>2717</v>
      </c>
      <c r="G405" s="45">
        <v>553</v>
      </c>
      <c r="H405" s="84">
        <f t="shared" si="6"/>
        <v>20.35333087964667</v>
      </c>
      <c r="L405" s="34"/>
      <c r="M405" s="34"/>
      <c r="N405" s="34"/>
    </row>
    <row r="406" spans="1:14" ht="15" customHeight="1" x14ac:dyDescent="0.15">
      <c r="A406" s="21" t="s">
        <v>177</v>
      </c>
      <c r="B406" s="20" t="s">
        <v>15</v>
      </c>
      <c r="C406" s="250" t="s">
        <v>133</v>
      </c>
      <c r="D406" s="251"/>
      <c r="E406" s="42">
        <v>349</v>
      </c>
      <c r="F406" s="44">
        <v>1166</v>
      </c>
      <c r="G406" s="44">
        <v>355</v>
      </c>
      <c r="H406" s="81">
        <f t="shared" si="6"/>
        <v>30.445969125214408</v>
      </c>
      <c r="L406" s="34"/>
      <c r="M406" s="34"/>
      <c r="N406" s="34"/>
    </row>
    <row r="407" spans="1:14" ht="15" customHeight="1" x14ac:dyDescent="0.15">
      <c r="A407" s="21"/>
      <c r="B407" s="20"/>
      <c r="C407" s="250" t="s">
        <v>132</v>
      </c>
      <c r="D407" s="251"/>
      <c r="E407" s="42">
        <v>1117</v>
      </c>
      <c r="F407" s="44">
        <v>5410</v>
      </c>
      <c r="G407" s="44">
        <v>2044</v>
      </c>
      <c r="H407" s="81">
        <f t="shared" si="6"/>
        <v>37.781885397412204</v>
      </c>
      <c r="L407" s="34"/>
      <c r="M407" s="34"/>
      <c r="N407" s="34"/>
    </row>
    <row r="408" spans="1:14" ht="15" customHeight="1" x14ac:dyDescent="0.15">
      <c r="A408" s="21"/>
      <c r="B408" s="30"/>
      <c r="C408" s="252" t="s">
        <v>6</v>
      </c>
      <c r="D408" s="253"/>
      <c r="E408" s="43">
        <v>105</v>
      </c>
      <c r="F408" s="43">
        <v>387</v>
      </c>
      <c r="G408" s="43">
        <v>74</v>
      </c>
      <c r="H408" s="76">
        <f t="shared" si="6"/>
        <v>19.12144702842377</v>
      </c>
      <c r="L408" s="34"/>
      <c r="M408" s="34"/>
      <c r="N408" s="34"/>
    </row>
    <row r="409" spans="1:14" ht="15" customHeight="1" x14ac:dyDescent="0.15">
      <c r="A409" s="21"/>
      <c r="B409" s="20" t="s">
        <v>12</v>
      </c>
      <c r="C409" s="254" t="s">
        <v>164</v>
      </c>
      <c r="D409" s="255"/>
      <c r="E409" s="44">
        <v>87</v>
      </c>
      <c r="F409" s="44">
        <v>458</v>
      </c>
      <c r="G409" s="44">
        <v>95</v>
      </c>
      <c r="H409" s="81">
        <f t="shared" si="6"/>
        <v>20.742358078602621</v>
      </c>
      <c r="L409" s="34"/>
      <c r="M409" s="34"/>
      <c r="N409" s="34"/>
    </row>
    <row r="410" spans="1:14" ht="15" customHeight="1" x14ac:dyDescent="0.15">
      <c r="A410" s="21"/>
      <c r="B410" s="20" t="s">
        <v>10</v>
      </c>
      <c r="C410" s="250" t="s">
        <v>133</v>
      </c>
      <c r="D410" s="251"/>
      <c r="E410" s="44">
        <v>24</v>
      </c>
      <c r="F410" s="44">
        <v>154</v>
      </c>
      <c r="G410" s="44">
        <v>43</v>
      </c>
      <c r="H410" s="81">
        <f t="shared" si="6"/>
        <v>27.922077922077921</v>
      </c>
      <c r="L410" s="34"/>
      <c r="M410" s="34"/>
      <c r="N410" s="34"/>
    </row>
    <row r="411" spans="1:14" ht="15" customHeight="1" x14ac:dyDescent="0.15">
      <c r="A411" s="21"/>
      <c r="B411" s="20" t="s">
        <v>8</v>
      </c>
      <c r="C411" s="250" t="s">
        <v>132</v>
      </c>
      <c r="D411" s="251"/>
      <c r="E411" s="44">
        <v>548</v>
      </c>
      <c r="F411" s="44">
        <v>3209</v>
      </c>
      <c r="G411" s="44">
        <v>1291</v>
      </c>
      <c r="H411" s="81">
        <f t="shared" si="6"/>
        <v>40.230601433468372</v>
      </c>
      <c r="L411" s="34"/>
      <c r="M411" s="34"/>
      <c r="N411" s="34"/>
    </row>
    <row r="412" spans="1:14" ht="15" customHeight="1" x14ac:dyDescent="0.15">
      <c r="A412" s="21"/>
      <c r="B412" s="30"/>
      <c r="C412" s="252" t="s">
        <v>6</v>
      </c>
      <c r="D412" s="253"/>
      <c r="E412" s="43">
        <v>13</v>
      </c>
      <c r="F412" s="43">
        <v>84</v>
      </c>
      <c r="G412" s="43">
        <v>20</v>
      </c>
      <c r="H412" s="76">
        <f t="shared" si="6"/>
        <v>23.809523809523807</v>
      </c>
      <c r="L412" s="34"/>
      <c r="M412" s="34"/>
      <c r="N412" s="34"/>
    </row>
    <row r="413" spans="1:14" ht="15" customHeight="1" x14ac:dyDescent="0.15">
      <c r="A413" s="21"/>
      <c r="B413" s="20" t="s">
        <v>28</v>
      </c>
      <c r="C413" s="254" t="s">
        <v>164</v>
      </c>
      <c r="D413" s="255"/>
      <c r="E413" s="44">
        <v>446</v>
      </c>
      <c r="F413" s="44">
        <v>1325</v>
      </c>
      <c r="G413" s="44">
        <v>300</v>
      </c>
      <c r="H413" s="81">
        <f t="shared" si="6"/>
        <v>22.641509433962266</v>
      </c>
      <c r="L413" s="34"/>
      <c r="M413" s="34"/>
      <c r="N413" s="34"/>
    </row>
    <row r="414" spans="1:14" ht="15" customHeight="1" x14ac:dyDescent="0.15">
      <c r="A414" s="21"/>
      <c r="B414" s="20" t="s">
        <v>27</v>
      </c>
      <c r="C414" s="250" t="s">
        <v>133</v>
      </c>
      <c r="D414" s="251"/>
      <c r="E414" s="44">
        <v>178</v>
      </c>
      <c r="F414" s="44">
        <v>575</v>
      </c>
      <c r="G414" s="44">
        <v>205</v>
      </c>
      <c r="H414" s="81">
        <f t="shared" si="6"/>
        <v>35.652173913043477</v>
      </c>
      <c r="L414" s="34"/>
      <c r="M414" s="34"/>
      <c r="N414" s="34"/>
    </row>
    <row r="415" spans="1:14" ht="15" customHeight="1" x14ac:dyDescent="0.15">
      <c r="A415" s="21"/>
      <c r="B415" s="20" t="s">
        <v>26</v>
      </c>
      <c r="C415" s="250" t="s">
        <v>132</v>
      </c>
      <c r="D415" s="251"/>
      <c r="E415" s="44">
        <v>287</v>
      </c>
      <c r="F415" s="44">
        <v>1042</v>
      </c>
      <c r="G415" s="44">
        <v>443</v>
      </c>
      <c r="H415" s="81">
        <f t="shared" si="6"/>
        <v>42.514395393474089</v>
      </c>
      <c r="L415" s="34"/>
      <c r="M415" s="34"/>
      <c r="N415" s="34"/>
    </row>
    <row r="416" spans="1:14" ht="15" customHeight="1" x14ac:dyDescent="0.15">
      <c r="A416" s="21"/>
      <c r="B416" s="22"/>
      <c r="C416" s="252" t="s">
        <v>6</v>
      </c>
      <c r="D416" s="253"/>
      <c r="E416" s="43">
        <v>50</v>
      </c>
      <c r="F416" s="43">
        <v>192</v>
      </c>
      <c r="G416" s="43">
        <v>42</v>
      </c>
      <c r="H416" s="76">
        <f t="shared" si="6"/>
        <v>21.875</v>
      </c>
      <c r="L416" s="34"/>
      <c r="M416" s="34"/>
      <c r="N416" s="34"/>
    </row>
    <row r="417" spans="1:14" ht="15" customHeight="1" x14ac:dyDescent="0.15">
      <c r="A417" s="21"/>
      <c r="B417" s="246" t="s">
        <v>165</v>
      </c>
      <c r="C417" s="254" t="s">
        <v>164</v>
      </c>
      <c r="D417" s="255"/>
      <c r="E417" s="44">
        <v>325</v>
      </c>
      <c r="F417" s="44">
        <v>897</v>
      </c>
      <c r="G417" s="44">
        <v>153</v>
      </c>
      <c r="H417" s="81">
        <f t="shared" si="6"/>
        <v>17.056856187290968</v>
      </c>
      <c r="L417" s="34"/>
      <c r="M417" s="34"/>
      <c r="N417" s="34"/>
    </row>
    <row r="418" spans="1:14" ht="15" customHeight="1" x14ac:dyDescent="0.15">
      <c r="A418" s="21"/>
      <c r="B418" s="244"/>
      <c r="C418" s="250" t="s">
        <v>133</v>
      </c>
      <c r="D418" s="251"/>
      <c r="E418" s="44">
        <v>140</v>
      </c>
      <c r="F418" s="44">
        <v>412</v>
      </c>
      <c r="G418" s="44">
        <v>96</v>
      </c>
      <c r="H418" s="81">
        <f t="shared" si="6"/>
        <v>23.300970873786408</v>
      </c>
      <c r="L418" s="34"/>
      <c r="M418" s="34"/>
      <c r="N418" s="34"/>
    </row>
    <row r="419" spans="1:14" ht="15" customHeight="1" x14ac:dyDescent="0.15">
      <c r="A419" s="21"/>
      <c r="B419" s="244"/>
      <c r="C419" s="250" t="s">
        <v>132</v>
      </c>
      <c r="D419" s="251"/>
      <c r="E419" s="44">
        <v>235</v>
      </c>
      <c r="F419" s="44">
        <v>910</v>
      </c>
      <c r="G419" s="44">
        <v>218</v>
      </c>
      <c r="H419" s="81">
        <f t="shared" si="6"/>
        <v>23.956043956043956</v>
      </c>
      <c r="L419" s="34"/>
      <c r="M419" s="34"/>
      <c r="N419" s="34"/>
    </row>
    <row r="420" spans="1:14" ht="15" customHeight="1" x14ac:dyDescent="0.15">
      <c r="A420" s="18"/>
      <c r="B420" s="245"/>
      <c r="C420" s="252" t="s">
        <v>6</v>
      </c>
      <c r="D420" s="253"/>
      <c r="E420" s="43">
        <v>41</v>
      </c>
      <c r="F420" s="43">
        <v>109</v>
      </c>
      <c r="G420" s="43">
        <v>12</v>
      </c>
      <c r="H420" s="76">
        <f t="shared" si="6"/>
        <v>11.009174311926607</v>
      </c>
      <c r="L420" s="34"/>
      <c r="M420" s="34"/>
      <c r="N420" s="34"/>
    </row>
    <row r="421" spans="1:14" ht="15" customHeight="1" x14ac:dyDescent="0.15">
      <c r="A421" s="21" t="s">
        <v>176</v>
      </c>
      <c r="B421" s="23" t="s">
        <v>17</v>
      </c>
      <c r="C421" s="254" t="s">
        <v>164</v>
      </c>
      <c r="D421" s="255"/>
      <c r="E421" s="45">
        <v>1099</v>
      </c>
      <c r="F421" s="45">
        <v>3821</v>
      </c>
      <c r="G421" s="45">
        <v>829</v>
      </c>
      <c r="H421" s="84">
        <f t="shared" si="6"/>
        <v>21.695891127976967</v>
      </c>
      <c r="L421" s="34"/>
      <c r="M421" s="34"/>
      <c r="N421" s="34"/>
    </row>
    <row r="422" spans="1:14" ht="15" customHeight="1" x14ac:dyDescent="0.15">
      <c r="A422" s="21" t="s">
        <v>175</v>
      </c>
      <c r="B422" s="20" t="s">
        <v>15</v>
      </c>
      <c r="C422" s="250" t="s">
        <v>133</v>
      </c>
      <c r="D422" s="251"/>
      <c r="E422" s="42">
        <v>409</v>
      </c>
      <c r="F422" s="44">
        <v>1439</v>
      </c>
      <c r="G422" s="44">
        <v>463</v>
      </c>
      <c r="H422" s="81">
        <f t="shared" si="6"/>
        <v>32.175121612230718</v>
      </c>
      <c r="L422" s="34"/>
      <c r="M422" s="34"/>
      <c r="N422" s="34"/>
    </row>
    <row r="423" spans="1:14" ht="15" customHeight="1" x14ac:dyDescent="0.15">
      <c r="A423" s="21" t="s">
        <v>174</v>
      </c>
      <c r="B423" s="20"/>
      <c r="C423" s="250" t="s">
        <v>173</v>
      </c>
      <c r="D423" s="251"/>
      <c r="E423" s="42">
        <v>45</v>
      </c>
      <c r="F423" s="44">
        <v>175</v>
      </c>
      <c r="G423" s="44">
        <v>60</v>
      </c>
      <c r="H423" s="81">
        <f t="shared" si="6"/>
        <v>34.285714285714285</v>
      </c>
      <c r="L423" s="34"/>
      <c r="M423" s="34"/>
      <c r="N423" s="34"/>
    </row>
    <row r="424" spans="1:14" ht="15" customHeight="1" x14ac:dyDescent="0.15">
      <c r="A424" s="21"/>
      <c r="B424" s="20"/>
      <c r="C424" s="250" t="s">
        <v>172</v>
      </c>
      <c r="D424" s="251"/>
      <c r="E424" s="42">
        <v>705</v>
      </c>
      <c r="F424" s="44">
        <v>3550</v>
      </c>
      <c r="G424" s="44">
        <v>1463</v>
      </c>
      <c r="H424" s="81">
        <f t="shared" si="6"/>
        <v>41.2112676056338</v>
      </c>
      <c r="L424" s="34"/>
      <c r="M424" s="34"/>
      <c r="N424" s="34"/>
    </row>
    <row r="425" spans="1:14" ht="15" customHeight="1" x14ac:dyDescent="0.15">
      <c r="A425" s="21"/>
      <c r="B425" s="20"/>
      <c r="C425" s="250" t="s">
        <v>171</v>
      </c>
      <c r="D425" s="251"/>
      <c r="E425" s="42">
        <v>37</v>
      </c>
      <c r="F425" s="44">
        <v>145</v>
      </c>
      <c r="G425" s="44">
        <v>50</v>
      </c>
      <c r="H425" s="81">
        <f t="shared" si="6"/>
        <v>34.482758620689658</v>
      </c>
      <c r="L425" s="34"/>
      <c r="M425" s="34"/>
      <c r="N425" s="34"/>
    </row>
    <row r="426" spans="1:14" ht="15" customHeight="1" x14ac:dyDescent="0.15">
      <c r="A426" s="21"/>
      <c r="B426" s="30"/>
      <c r="C426" s="252" t="s">
        <v>6</v>
      </c>
      <c r="D426" s="253"/>
      <c r="E426" s="43">
        <v>145</v>
      </c>
      <c r="F426" s="43">
        <v>550</v>
      </c>
      <c r="G426" s="43">
        <v>161</v>
      </c>
      <c r="H426" s="76">
        <f t="shared" si="6"/>
        <v>29.272727272727273</v>
      </c>
      <c r="L426" s="34"/>
      <c r="M426" s="34"/>
      <c r="N426" s="34"/>
    </row>
    <row r="427" spans="1:14" ht="15" customHeight="1" x14ac:dyDescent="0.15">
      <c r="A427" s="21"/>
      <c r="B427" s="20" t="s">
        <v>12</v>
      </c>
      <c r="C427" s="254" t="s">
        <v>164</v>
      </c>
      <c r="D427" s="255"/>
      <c r="E427" s="44">
        <v>212</v>
      </c>
      <c r="F427" s="44">
        <v>1157</v>
      </c>
      <c r="G427" s="44">
        <v>318</v>
      </c>
      <c r="H427" s="81">
        <f t="shared" si="6"/>
        <v>27.484874675885912</v>
      </c>
      <c r="L427" s="34"/>
      <c r="M427" s="34"/>
      <c r="N427" s="34"/>
    </row>
    <row r="428" spans="1:14" ht="15" customHeight="1" x14ac:dyDescent="0.15">
      <c r="A428" s="21"/>
      <c r="B428" s="20" t="s">
        <v>10</v>
      </c>
      <c r="C428" s="250" t="s">
        <v>133</v>
      </c>
      <c r="D428" s="251"/>
      <c r="E428" s="44">
        <v>48</v>
      </c>
      <c r="F428" s="44">
        <v>286</v>
      </c>
      <c r="G428" s="44">
        <v>91</v>
      </c>
      <c r="H428" s="81">
        <f t="shared" si="6"/>
        <v>31.818181818181817</v>
      </c>
      <c r="L428" s="34"/>
      <c r="M428" s="34"/>
      <c r="N428" s="34"/>
    </row>
    <row r="429" spans="1:14" ht="15" customHeight="1" x14ac:dyDescent="0.15">
      <c r="A429" s="21"/>
      <c r="B429" s="20" t="s">
        <v>8</v>
      </c>
      <c r="C429" s="250" t="s">
        <v>173</v>
      </c>
      <c r="D429" s="251"/>
      <c r="E429" s="44">
        <v>14</v>
      </c>
      <c r="F429" s="44">
        <v>77</v>
      </c>
      <c r="G429" s="44">
        <v>33</v>
      </c>
      <c r="H429" s="81">
        <f t="shared" si="6"/>
        <v>42.857142857142854</v>
      </c>
      <c r="L429" s="34"/>
      <c r="M429" s="34"/>
      <c r="N429" s="34"/>
    </row>
    <row r="430" spans="1:14" ht="15" customHeight="1" x14ac:dyDescent="0.15">
      <c r="A430" s="21"/>
      <c r="B430" s="20"/>
      <c r="C430" s="250" t="s">
        <v>172</v>
      </c>
      <c r="D430" s="251"/>
      <c r="E430" s="44">
        <v>365</v>
      </c>
      <c r="F430" s="44">
        <v>2184</v>
      </c>
      <c r="G430" s="44">
        <v>933</v>
      </c>
      <c r="H430" s="81">
        <f t="shared" si="6"/>
        <v>42.719780219780219</v>
      </c>
      <c r="L430" s="34"/>
      <c r="M430" s="34"/>
      <c r="N430" s="34"/>
    </row>
    <row r="431" spans="1:14" ht="15" customHeight="1" x14ac:dyDescent="0.15">
      <c r="A431" s="21"/>
      <c r="B431" s="20"/>
      <c r="C431" s="250" t="s">
        <v>171</v>
      </c>
      <c r="D431" s="251"/>
      <c r="E431" s="44">
        <v>13</v>
      </c>
      <c r="F431" s="44">
        <v>67</v>
      </c>
      <c r="G431" s="44">
        <v>24</v>
      </c>
      <c r="H431" s="81">
        <f t="shared" si="6"/>
        <v>35.820895522388057</v>
      </c>
      <c r="L431" s="34"/>
      <c r="M431" s="34"/>
      <c r="N431" s="34"/>
    </row>
    <row r="432" spans="1:14" ht="15" customHeight="1" x14ac:dyDescent="0.15">
      <c r="A432" s="21"/>
      <c r="B432" s="30"/>
      <c r="C432" s="252" t="s">
        <v>6</v>
      </c>
      <c r="D432" s="253"/>
      <c r="E432" s="43">
        <v>20</v>
      </c>
      <c r="F432" s="43">
        <v>134</v>
      </c>
      <c r="G432" s="43">
        <v>50</v>
      </c>
      <c r="H432" s="76">
        <f t="shared" si="6"/>
        <v>37.313432835820898</v>
      </c>
      <c r="L432" s="34"/>
      <c r="M432" s="34"/>
      <c r="N432" s="34"/>
    </row>
    <row r="433" spans="1:14" ht="15" customHeight="1" x14ac:dyDescent="0.15">
      <c r="A433" s="21"/>
      <c r="B433" s="20" t="s">
        <v>28</v>
      </c>
      <c r="C433" s="254" t="s">
        <v>164</v>
      </c>
      <c r="D433" s="255"/>
      <c r="E433" s="44">
        <v>486</v>
      </c>
      <c r="F433" s="44">
        <v>1447</v>
      </c>
      <c r="G433" s="44">
        <v>342</v>
      </c>
      <c r="H433" s="81">
        <f t="shared" si="6"/>
        <v>23.635107118175537</v>
      </c>
      <c r="L433" s="34"/>
      <c r="M433" s="34"/>
      <c r="N433" s="34"/>
    </row>
    <row r="434" spans="1:14" ht="15" customHeight="1" x14ac:dyDescent="0.15">
      <c r="A434" s="21"/>
      <c r="B434" s="20" t="s">
        <v>27</v>
      </c>
      <c r="C434" s="250" t="s">
        <v>133</v>
      </c>
      <c r="D434" s="251"/>
      <c r="E434" s="44">
        <v>193</v>
      </c>
      <c r="F434" s="44">
        <v>648</v>
      </c>
      <c r="G434" s="44">
        <v>249</v>
      </c>
      <c r="H434" s="81">
        <f t="shared" si="6"/>
        <v>38.425925925925924</v>
      </c>
      <c r="L434" s="34"/>
      <c r="M434" s="34"/>
      <c r="N434" s="34"/>
    </row>
    <row r="435" spans="1:14" ht="15" customHeight="1" x14ac:dyDescent="0.15">
      <c r="A435" s="21"/>
      <c r="B435" s="20" t="s">
        <v>26</v>
      </c>
      <c r="C435" s="250" t="s">
        <v>173</v>
      </c>
      <c r="D435" s="251"/>
      <c r="E435" s="44">
        <v>15</v>
      </c>
      <c r="F435" s="44">
        <v>44</v>
      </c>
      <c r="G435" s="44">
        <v>7</v>
      </c>
      <c r="H435" s="81">
        <f t="shared" si="6"/>
        <v>15.909090909090908</v>
      </c>
      <c r="L435" s="34"/>
      <c r="M435" s="34"/>
      <c r="N435" s="34"/>
    </row>
    <row r="436" spans="1:14" ht="15" customHeight="1" x14ac:dyDescent="0.15">
      <c r="A436" s="21"/>
      <c r="B436" s="20"/>
      <c r="C436" s="250" t="s">
        <v>172</v>
      </c>
      <c r="D436" s="251"/>
      <c r="E436" s="44">
        <v>188</v>
      </c>
      <c r="F436" s="44">
        <v>700</v>
      </c>
      <c r="G436" s="44">
        <v>291</v>
      </c>
      <c r="H436" s="81">
        <f t="shared" si="6"/>
        <v>41.571428571428569</v>
      </c>
      <c r="L436" s="34"/>
      <c r="M436" s="34"/>
      <c r="N436" s="34"/>
    </row>
    <row r="437" spans="1:14" ht="15" customHeight="1" x14ac:dyDescent="0.15">
      <c r="A437" s="21"/>
      <c r="B437" s="20"/>
      <c r="C437" s="250" t="s">
        <v>171</v>
      </c>
      <c r="D437" s="251"/>
      <c r="E437" s="44">
        <v>10</v>
      </c>
      <c r="F437" s="44">
        <v>37</v>
      </c>
      <c r="G437" s="44">
        <v>14</v>
      </c>
      <c r="H437" s="81">
        <f t="shared" si="6"/>
        <v>37.837837837837839</v>
      </c>
      <c r="L437" s="34"/>
      <c r="M437" s="34"/>
      <c r="N437" s="34"/>
    </row>
    <row r="438" spans="1:14" ht="15" customHeight="1" x14ac:dyDescent="0.15">
      <c r="A438" s="21"/>
      <c r="B438" s="22"/>
      <c r="C438" s="252" t="s">
        <v>6</v>
      </c>
      <c r="D438" s="253"/>
      <c r="E438" s="43">
        <v>69</v>
      </c>
      <c r="F438" s="43">
        <v>258</v>
      </c>
      <c r="G438" s="43">
        <v>87</v>
      </c>
      <c r="H438" s="76">
        <f t="shared" si="6"/>
        <v>33.720930232558139</v>
      </c>
      <c r="L438" s="34"/>
      <c r="M438" s="34"/>
      <c r="N438" s="34"/>
    </row>
    <row r="439" spans="1:14" ht="15" customHeight="1" x14ac:dyDescent="0.15">
      <c r="A439" s="21"/>
      <c r="B439" s="243" t="s">
        <v>25</v>
      </c>
      <c r="C439" s="254" t="s">
        <v>164</v>
      </c>
      <c r="D439" s="255"/>
      <c r="E439" s="44">
        <v>382</v>
      </c>
      <c r="F439" s="44">
        <v>1134</v>
      </c>
      <c r="G439" s="44">
        <v>158</v>
      </c>
      <c r="H439" s="81">
        <f t="shared" si="6"/>
        <v>13.932980599647266</v>
      </c>
      <c r="L439" s="34"/>
      <c r="M439" s="34"/>
      <c r="N439" s="34"/>
    </row>
    <row r="440" spans="1:14" ht="15" customHeight="1" x14ac:dyDescent="0.15">
      <c r="A440" s="21"/>
      <c r="B440" s="244"/>
      <c r="C440" s="250" t="s">
        <v>133</v>
      </c>
      <c r="D440" s="251"/>
      <c r="E440" s="44">
        <v>161</v>
      </c>
      <c r="F440" s="44">
        <v>467</v>
      </c>
      <c r="G440" s="44">
        <v>108</v>
      </c>
      <c r="H440" s="81">
        <f t="shared" si="6"/>
        <v>23.126338329764454</v>
      </c>
      <c r="L440" s="34"/>
      <c r="M440" s="34"/>
      <c r="N440" s="34"/>
    </row>
    <row r="441" spans="1:14" ht="15" customHeight="1" x14ac:dyDescent="0.15">
      <c r="A441" s="21"/>
      <c r="B441" s="244"/>
      <c r="C441" s="250" t="s">
        <v>173</v>
      </c>
      <c r="D441" s="251"/>
      <c r="E441" s="44">
        <v>14</v>
      </c>
      <c r="F441" s="44">
        <v>46</v>
      </c>
      <c r="G441" s="44">
        <v>17</v>
      </c>
      <c r="H441" s="81">
        <f t="shared" si="6"/>
        <v>36.95652173913043</v>
      </c>
      <c r="L441" s="34"/>
      <c r="M441" s="34"/>
      <c r="N441" s="34"/>
    </row>
    <row r="442" spans="1:14" ht="15" customHeight="1" x14ac:dyDescent="0.15">
      <c r="A442" s="21"/>
      <c r="B442" s="244"/>
      <c r="C442" s="250" t="s">
        <v>172</v>
      </c>
      <c r="D442" s="251"/>
      <c r="E442" s="44">
        <v>115</v>
      </c>
      <c r="F442" s="44">
        <v>488</v>
      </c>
      <c r="G442" s="44">
        <v>163</v>
      </c>
      <c r="H442" s="81">
        <f t="shared" si="6"/>
        <v>33.401639344262293</v>
      </c>
      <c r="L442" s="34"/>
      <c r="M442" s="34"/>
      <c r="N442" s="34"/>
    </row>
    <row r="443" spans="1:14" ht="15" customHeight="1" x14ac:dyDescent="0.15">
      <c r="A443" s="21"/>
      <c r="B443" s="244"/>
      <c r="C443" s="250" t="s">
        <v>171</v>
      </c>
      <c r="D443" s="251"/>
      <c r="E443" s="44">
        <v>13</v>
      </c>
      <c r="F443" s="44">
        <v>35</v>
      </c>
      <c r="G443" s="44">
        <v>9</v>
      </c>
      <c r="H443" s="81">
        <f t="shared" si="6"/>
        <v>25.714285714285712</v>
      </c>
      <c r="L443" s="34"/>
      <c r="M443" s="34"/>
      <c r="N443" s="34"/>
    </row>
    <row r="444" spans="1:14" ht="15" customHeight="1" x14ac:dyDescent="0.15">
      <c r="A444" s="18"/>
      <c r="B444" s="244"/>
      <c r="C444" s="252" t="s">
        <v>6</v>
      </c>
      <c r="D444" s="253"/>
      <c r="E444" s="43">
        <v>56</v>
      </c>
      <c r="F444" s="43">
        <v>158</v>
      </c>
      <c r="G444" s="43">
        <v>24</v>
      </c>
      <c r="H444" s="76">
        <f t="shared" si="6"/>
        <v>15.18987341772152</v>
      </c>
      <c r="L444" s="34"/>
      <c r="M444" s="34"/>
      <c r="N444" s="34"/>
    </row>
    <row r="445" spans="1:14" ht="15" customHeight="1" x14ac:dyDescent="0.15">
      <c r="A445" s="21" t="s">
        <v>170</v>
      </c>
      <c r="B445" s="59" t="s">
        <v>17</v>
      </c>
      <c r="C445" s="254" t="s">
        <v>164</v>
      </c>
      <c r="D445" s="255"/>
      <c r="E445" s="45">
        <v>888</v>
      </c>
      <c r="F445" s="45">
        <v>2847</v>
      </c>
      <c r="G445" s="45">
        <v>505</v>
      </c>
      <c r="H445" s="84">
        <f t="shared" si="6"/>
        <v>17.737969792764314</v>
      </c>
      <c r="L445" s="34"/>
      <c r="M445" s="34"/>
      <c r="N445" s="34"/>
    </row>
    <row r="446" spans="1:14" ht="15" customHeight="1" x14ac:dyDescent="0.15">
      <c r="A446" s="21" t="s">
        <v>169</v>
      </c>
      <c r="B446" s="20" t="s">
        <v>15</v>
      </c>
      <c r="C446" s="250" t="s">
        <v>133</v>
      </c>
      <c r="D446" s="251"/>
      <c r="E446" s="42">
        <v>391</v>
      </c>
      <c r="F446" s="44">
        <v>1416</v>
      </c>
      <c r="G446" s="44">
        <v>489</v>
      </c>
      <c r="H446" s="81">
        <f t="shared" si="6"/>
        <v>34.533898305084747</v>
      </c>
      <c r="L446" s="34"/>
      <c r="M446" s="34"/>
      <c r="N446" s="34"/>
    </row>
    <row r="447" spans="1:14" ht="15" customHeight="1" x14ac:dyDescent="0.15">
      <c r="A447" s="21"/>
      <c r="B447" s="20"/>
      <c r="C447" s="250" t="s">
        <v>132</v>
      </c>
      <c r="D447" s="251"/>
      <c r="E447" s="42">
        <v>1030</v>
      </c>
      <c r="F447" s="44">
        <v>4905</v>
      </c>
      <c r="G447" s="44">
        <v>1891</v>
      </c>
      <c r="H447" s="81">
        <f t="shared" si="6"/>
        <v>38.552497451580017</v>
      </c>
      <c r="L447" s="34"/>
      <c r="M447" s="34"/>
      <c r="N447" s="34"/>
    </row>
    <row r="448" spans="1:14" ht="15" customHeight="1" x14ac:dyDescent="0.15">
      <c r="A448" s="21"/>
      <c r="B448" s="30"/>
      <c r="C448" s="252" t="s">
        <v>6</v>
      </c>
      <c r="D448" s="253"/>
      <c r="E448" s="43">
        <v>131</v>
      </c>
      <c r="F448" s="43">
        <v>512</v>
      </c>
      <c r="G448" s="43">
        <v>141</v>
      </c>
      <c r="H448" s="76">
        <f t="shared" si="6"/>
        <v>27.5390625</v>
      </c>
      <c r="L448" s="34"/>
      <c r="M448" s="34"/>
      <c r="N448" s="34"/>
    </row>
    <row r="449" spans="1:14" ht="15" customHeight="1" x14ac:dyDescent="0.15">
      <c r="A449" s="21"/>
      <c r="B449" s="20" t="s">
        <v>12</v>
      </c>
      <c r="C449" s="254" t="s">
        <v>164</v>
      </c>
      <c r="D449" s="255"/>
      <c r="E449" s="44">
        <v>105</v>
      </c>
      <c r="F449" s="44">
        <v>555</v>
      </c>
      <c r="G449" s="44">
        <v>99</v>
      </c>
      <c r="H449" s="81">
        <f t="shared" si="6"/>
        <v>17.837837837837839</v>
      </c>
      <c r="L449" s="34"/>
      <c r="M449" s="34"/>
      <c r="N449" s="34"/>
    </row>
    <row r="450" spans="1:14" ht="15" customHeight="1" x14ac:dyDescent="0.15">
      <c r="A450" s="21"/>
      <c r="B450" s="20" t="s">
        <v>10</v>
      </c>
      <c r="C450" s="250" t="s">
        <v>133</v>
      </c>
      <c r="D450" s="251"/>
      <c r="E450" s="44">
        <v>57</v>
      </c>
      <c r="F450" s="44">
        <v>323</v>
      </c>
      <c r="G450" s="44">
        <v>128</v>
      </c>
      <c r="H450" s="81">
        <f t="shared" si="6"/>
        <v>39.628482972136226</v>
      </c>
      <c r="L450" s="34"/>
      <c r="M450" s="34"/>
      <c r="N450" s="34"/>
    </row>
    <row r="451" spans="1:14" ht="15" customHeight="1" x14ac:dyDescent="0.15">
      <c r="A451" s="21"/>
      <c r="B451" s="20" t="s">
        <v>8</v>
      </c>
      <c r="C451" s="250" t="s">
        <v>132</v>
      </c>
      <c r="D451" s="251"/>
      <c r="E451" s="44">
        <v>488</v>
      </c>
      <c r="F451" s="44">
        <v>2896</v>
      </c>
      <c r="G451" s="44">
        <v>1178</v>
      </c>
      <c r="H451" s="81">
        <f t="shared" si="6"/>
        <v>40.6767955801105</v>
      </c>
      <c r="L451" s="34"/>
      <c r="M451" s="34"/>
      <c r="N451" s="34"/>
    </row>
    <row r="452" spans="1:14" ht="15" customHeight="1" x14ac:dyDescent="0.15">
      <c r="A452" s="21"/>
      <c r="B452" s="30"/>
      <c r="C452" s="252" t="s">
        <v>6</v>
      </c>
      <c r="D452" s="253"/>
      <c r="E452" s="43">
        <v>22</v>
      </c>
      <c r="F452" s="43">
        <v>131</v>
      </c>
      <c r="G452" s="43">
        <v>44</v>
      </c>
      <c r="H452" s="76">
        <f t="shared" ref="H452:H472" si="7">IFERROR(G452/F452*100,"-")</f>
        <v>33.587786259541986</v>
      </c>
      <c r="L452" s="34"/>
      <c r="M452" s="34"/>
      <c r="N452" s="34"/>
    </row>
    <row r="453" spans="1:14" ht="15" customHeight="1" x14ac:dyDescent="0.15">
      <c r="A453" s="21"/>
      <c r="B453" s="20" t="s">
        <v>28</v>
      </c>
      <c r="C453" s="254" t="s">
        <v>164</v>
      </c>
      <c r="D453" s="255"/>
      <c r="E453" s="44">
        <v>440</v>
      </c>
      <c r="F453" s="44">
        <v>1278</v>
      </c>
      <c r="G453" s="44">
        <v>268</v>
      </c>
      <c r="H453" s="81">
        <f t="shared" si="7"/>
        <v>20.970266040688575</v>
      </c>
      <c r="L453" s="34"/>
      <c r="M453" s="34"/>
      <c r="N453" s="34"/>
    </row>
    <row r="454" spans="1:14" ht="15" customHeight="1" x14ac:dyDescent="0.15">
      <c r="A454" s="21"/>
      <c r="B454" s="20" t="s">
        <v>27</v>
      </c>
      <c r="C454" s="250" t="s">
        <v>133</v>
      </c>
      <c r="D454" s="251"/>
      <c r="E454" s="44">
        <v>171</v>
      </c>
      <c r="F454" s="44">
        <v>588</v>
      </c>
      <c r="G454" s="44">
        <v>242</v>
      </c>
      <c r="H454" s="81">
        <f t="shared" si="7"/>
        <v>41.156462585034014</v>
      </c>
      <c r="L454" s="34"/>
      <c r="M454" s="34"/>
      <c r="N454" s="34"/>
    </row>
    <row r="455" spans="1:14" ht="15" customHeight="1" x14ac:dyDescent="0.15">
      <c r="A455" s="21"/>
      <c r="B455" s="20" t="s">
        <v>26</v>
      </c>
      <c r="C455" s="250" t="s">
        <v>132</v>
      </c>
      <c r="D455" s="251"/>
      <c r="E455" s="44">
        <v>283</v>
      </c>
      <c r="F455" s="44">
        <v>1003</v>
      </c>
      <c r="G455" s="44">
        <v>401</v>
      </c>
      <c r="H455" s="81">
        <f t="shared" si="7"/>
        <v>39.980059820538386</v>
      </c>
      <c r="L455" s="34"/>
      <c r="M455" s="34"/>
      <c r="N455" s="34"/>
    </row>
    <row r="456" spans="1:14" ht="15" customHeight="1" x14ac:dyDescent="0.15">
      <c r="A456" s="21"/>
      <c r="B456" s="22"/>
      <c r="C456" s="252" t="s">
        <v>6</v>
      </c>
      <c r="D456" s="253"/>
      <c r="E456" s="43">
        <v>67</v>
      </c>
      <c r="F456" s="43">
        <v>265</v>
      </c>
      <c r="G456" s="43">
        <v>79</v>
      </c>
      <c r="H456" s="76">
        <f t="shared" si="7"/>
        <v>29.811320754716981</v>
      </c>
      <c r="L456" s="34"/>
      <c r="M456" s="34"/>
      <c r="N456" s="34"/>
    </row>
    <row r="457" spans="1:14" ht="15" customHeight="1" x14ac:dyDescent="0.15">
      <c r="A457" s="21"/>
      <c r="B457" s="246" t="s">
        <v>165</v>
      </c>
      <c r="C457" s="254" t="s">
        <v>164</v>
      </c>
      <c r="D457" s="255"/>
      <c r="E457" s="44">
        <v>326</v>
      </c>
      <c r="F457" s="44">
        <v>942</v>
      </c>
      <c r="G457" s="44">
        <v>129</v>
      </c>
      <c r="H457" s="81">
        <f t="shared" si="7"/>
        <v>13.694267515923567</v>
      </c>
      <c r="L457" s="34"/>
      <c r="M457" s="34"/>
      <c r="N457" s="34"/>
    </row>
    <row r="458" spans="1:14" ht="15" customHeight="1" x14ac:dyDescent="0.15">
      <c r="A458" s="21"/>
      <c r="B458" s="244"/>
      <c r="C458" s="250" t="s">
        <v>133</v>
      </c>
      <c r="D458" s="251"/>
      <c r="E458" s="44">
        <v>151</v>
      </c>
      <c r="F458" s="44">
        <v>446</v>
      </c>
      <c r="G458" s="44">
        <v>107</v>
      </c>
      <c r="H458" s="81">
        <f t="shared" si="7"/>
        <v>23.99103139013453</v>
      </c>
      <c r="L458" s="34"/>
      <c r="M458" s="34"/>
      <c r="N458" s="34"/>
    </row>
    <row r="459" spans="1:14" ht="15" customHeight="1" x14ac:dyDescent="0.15">
      <c r="A459" s="21"/>
      <c r="B459" s="244"/>
      <c r="C459" s="250" t="s">
        <v>132</v>
      </c>
      <c r="D459" s="251"/>
      <c r="E459" s="44">
        <v>222</v>
      </c>
      <c r="F459" s="44">
        <v>824</v>
      </c>
      <c r="G459" s="44">
        <v>225</v>
      </c>
      <c r="H459" s="81">
        <f t="shared" si="7"/>
        <v>27.305825242718445</v>
      </c>
      <c r="L459" s="34"/>
      <c r="M459" s="34"/>
      <c r="N459" s="34"/>
    </row>
    <row r="460" spans="1:14" ht="15" customHeight="1" x14ac:dyDescent="0.15">
      <c r="A460" s="18"/>
      <c r="B460" s="245"/>
      <c r="C460" s="252" t="s">
        <v>6</v>
      </c>
      <c r="D460" s="253"/>
      <c r="E460" s="43">
        <v>42</v>
      </c>
      <c r="F460" s="43">
        <v>116</v>
      </c>
      <c r="G460" s="43">
        <v>18</v>
      </c>
      <c r="H460" s="76">
        <f t="shared" si="7"/>
        <v>15.517241379310345</v>
      </c>
      <c r="L460" s="34"/>
      <c r="M460" s="34"/>
      <c r="N460" s="34"/>
    </row>
    <row r="461" spans="1:14" ht="15" customHeight="1" x14ac:dyDescent="0.15">
      <c r="A461" s="21" t="s">
        <v>168</v>
      </c>
      <c r="B461" s="23" t="s">
        <v>17</v>
      </c>
      <c r="C461" s="271" t="s">
        <v>132</v>
      </c>
      <c r="D461" s="272"/>
      <c r="E461" s="44">
        <v>930</v>
      </c>
      <c r="F461" s="44">
        <v>4263</v>
      </c>
      <c r="G461" s="44">
        <v>1843</v>
      </c>
      <c r="H461" s="81">
        <f t="shared" si="7"/>
        <v>43.232465399953085</v>
      </c>
      <c r="L461" s="34"/>
      <c r="M461" s="34"/>
      <c r="N461" s="34"/>
    </row>
    <row r="462" spans="1:14" ht="15" customHeight="1" x14ac:dyDescent="0.15">
      <c r="A462" s="21" t="s">
        <v>167</v>
      </c>
      <c r="B462" s="20" t="s">
        <v>15</v>
      </c>
      <c r="C462" s="273" t="s">
        <v>164</v>
      </c>
      <c r="D462" s="274"/>
      <c r="E462" s="44">
        <v>1363</v>
      </c>
      <c r="F462" s="44">
        <v>4868</v>
      </c>
      <c r="G462" s="44">
        <v>1083</v>
      </c>
      <c r="H462" s="81">
        <f t="shared" si="7"/>
        <v>22.24732949876746</v>
      </c>
      <c r="L462" s="34"/>
      <c r="M462" s="34"/>
      <c r="N462" s="34"/>
    </row>
    <row r="463" spans="1:14" ht="15" customHeight="1" x14ac:dyDescent="0.15">
      <c r="A463" s="21" t="s">
        <v>166</v>
      </c>
      <c r="B463" s="30"/>
      <c r="C463" s="275" t="s">
        <v>5</v>
      </c>
      <c r="D463" s="276"/>
      <c r="E463" s="43">
        <v>147</v>
      </c>
      <c r="F463" s="43">
        <v>549</v>
      </c>
      <c r="G463" s="43">
        <v>100</v>
      </c>
      <c r="H463" s="76">
        <f t="shared" si="7"/>
        <v>18.214936247723131</v>
      </c>
      <c r="L463" s="34"/>
      <c r="M463" s="34"/>
      <c r="N463" s="34"/>
    </row>
    <row r="464" spans="1:14" ht="15" customHeight="1" x14ac:dyDescent="0.15">
      <c r="A464" s="21"/>
      <c r="B464" s="20" t="s">
        <v>12</v>
      </c>
      <c r="C464" s="271" t="s">
        <v>132</v>
      </c>
      <c r="D464" s="272"/>
      <c r="E464" s="44">
        <v>355</v>
      </c>
      <c r="F464" s="44">
        <v>2136</v>
      </c>
      <c r="G464" s="44">
        <v>955</v>
      </c>
      <c r="H464" s="81">
        <f t="shared" si="7"/>
        <v>44.709737827715358</v>
      </c>
      <c r="L464" s="34"/>
      <c r="M464" s="34"/>
      <c r="N464" s="34"/>
    </row>
    <row r="465" spans="1:14" ht="15" customHeight="1" x14ac:dyDescent="0.15">
      <c r="A465" s="21"/>
      <c r="B465" s="20" t="s">
        <v>10</v>
      </c>
      <c r="C465" s="273" t="s">
        <v>164</v>
      </c>
      <c r="D465" s="274"/>
      <c r="E465" s="44">
        <v>301</v>
      </c>
      <c r="F465" s="44">
        <v>1662</v>
      </c>
      <c r="G465" s="44">
        <v>472</v>
      </c>
      <c r="H465" s="81">
        <f t="shared" si="7"/>
        <v>28.399518652226234</v>
      </c>
      <c r="L465" s="34"/>
      <c r="M465" s="34"/>
      <c r="N465" s="34"/>
    </row>
    <row r="466" spans="1:14" ht="15" customHeight="1" x14ac:dyDescent="0.15">
      <c r="A466" s="21"/>
      <c r="B466" s="20" t="s">
        <v>8</v>
      </c>
      <c r="C466" s="275" t="s">
        <v>5</v>
      </c>
      <c r="D466" s="276"/>
      <c r="E466" s="43">
        <v>16</v>
      </c>
      <c r="F466" s="43">
        <v>107</v>
      </c>
      <c r="G466" s="43">
        <v>22</v>
      </c>
      <c r="H466" s="76">
        <f t="shared" si="7"/>
        <v>20.5607476635514</v>
      </c>
      <c r="L466" s="34"/>
      <c r="M466" s="34"/>
      <c r="N466" s="34"/>
    </row>
    <row r="467" spans="1:14" ht="15" customHeight="1" x14ac:dyDescent="0.15">
      <c r="A467" s="21"/>
      <c r="B467" s="59" t="s">
        <v>28</v>
      </c>
      <c r="C467" s="271" t="s">
        <v>132</v>
      </c>
      <c r="D467" s="272"/>
      <c r="E467" s="44">
        <v>331</v>
      </c>
      <c r="F467" s="44">
        <v>1190</v>
      </c>
      <c r="G467" s="44">
        <v>533</v>
      </c>
      <c r="H467" s="81">
        <f t="shared" si="7"/>
        <v>44.789915966386559</v>
      </c>
      <c r="L467" s="34"/>
      <c r="M467" s="34"/>
      <c r="N467" s="34"/>
    </row>
    <row r="468" spans="1:14" ht="15" customHeight="1" x14ac:dyDescent="0.15">
      <c r="A468" s="21"/>
      <c r="B468" s="58" t="s">
        <v>27</v>
      </c>
      <c r="C468" s="273" t="s">
        <v>164</v>
      </c>
      <c r="D468" s="274"/>
      <c r="E468" s="44">
        <v>558</v>
      </c>
      <c r="F468" s="44">
        <v>1664</v>
      </c>
      <c r="G468" s="44">
        <v>393</v>
      </c>
      <c r="H468" s="81">
        <f t="shared" si="7"/>
        <v>23.61778846153846</v>
      </c>
      <c r="L468" s="34"/>
      <c r="M468" s="34"/>
      <c r="N468" s="34"/>
    </row>
    <row r="469" spans="1:14" ht="15" customHeight="1" x14ac:dyDescent="0.15">
      <c r="A469" s="21"/>
      <c r="B469" s="83" t="s">
        <v>26</v>
      </c>
      <c r="C469" s="275" t="s">
        <v>5</v>
      </c>
      <c r="D469" s="276"/>
      <c r="E469" s="43">
        <v>72</v>
      </c>
      <c r="F469" s="43">
        <v>280</v>
      </c>
      <c r="G469" s="43">
        <v>64</v>
      </c>
      <c r="H469" s="76">
        <f t="shared" si="7"/>
        <v>22.857142857142858</v>
      </c>
      <c r="L469" s="34"/>
      <c r="M469" s="34"/>
      <c r="N469" s="34"/>
    </row>
    <row r="470" spans="1:14" ht="15" customHeight="1" x14ac:dyDescent="0.15">
      <c r="A470" s="21"/>
      <c r="B470" s="277" t="s">
        <v>165</v>
      </c>
      <c r="C470" s="271" t="s">
        <v>132</v>
      </c>
      <c r="D470" s="272"/>
      <c r="E470" s="44">
        <v>200</v>
      </c>
      <c r="F470" s="44">
        <v>718</v>
      </c>
      <c r="G470" s="44">
        <v>267</v>
      </c>
      <c r="H470" s="81">
        <f t="shared" si="7"/>
        <v>37.186629526462397</v>
      </c>
      <c r="L470" s="34"/>
      <c r="M470" s="34"/>
      <c r="N470" s="34"/>
    </row>
    <row r="471" spans="1:14" ht="15" customHeight="1" x14ac:dyDescent="0.15">
      <c r="A471" s="21"/>
      <c r="B471" s="278"/>
      <c r="C471" s="273" t="s">
        <v>164</v>
      </c>
      <c r="D471" s="274"/>
      <c r="E471" s="44">
        <v>482</v>
      </c>
      <c r="F471" s="44">
        <v>1448</v>
      </c>
      <c r="G471" s="44">
        <v>198</v>
      </c>
      <c r="H471" s="81">
        <f t="shared" si="7"/>
        <v>13.674033149171272</v>
      </c>
      <c r="L471" s="34"/>
      <c r="M471" s="34"/>
      <c r="N471" s="34"/>
    </row>
    <row r="472" spans="1:14" ht="15" customHeight="1" x14ac:dyDescent="0.15">
      <c r="A472" s="18"/>
      <c r="B472" s="279"/>
      <c r="C472" s="275" t="s">
        <v>5</v>
      </c>
      <c r="D472" s="276"/>
      <c r="E472" s="43">
        <v>59</v>
      </c>
      <c r="F472" s="43">
        <v>162</v>
      </c>
      <c r="G472" s="43">
        <v>14</v>
      </c>
      <c r="H472" s="76">
        <f t="shared" si="7"/>
        <v>8.6419753086419746</v>
      </c>
      <c r="L472" s="34"/>
      <c r="M472" s="34"/>
      <c r="N472" s="34"/>
    </row>
    <row r="473" spans="1:14" ht="15" customHeight="1" x14ac:dyDescent="0.15">
      <c r="A473" s="82" t="s">
        <v>30</v>
      </c>
      <c r="B473" s="59" t="s">
        <v>374</v>
      </c>
      <c r="C473" s="280" t="s">
        <v>199</v>
      </c>
      <c r="D473" s="117" t="s">
        <v>99</v>
      </c>
      <c r="E473" s="44">
        <v>210</v>
      </c>
      <c r="F473" s="44">
        <v>1241</v>
      </c>
      <c r="G473" s="44">
        <v>587</v>
      </c>
      <c r="H473" s="81">
        <v>47.300564061240934</v>
      </c>
    </row>
    <row r="474" spans="1:14" ht="15" customHeight="1" x14ac:dyDescent="0.15">
      <c r="A474" s="56" t="s">
        <v>29</v>
      </c>
      <c r="B474" s="58" t="s">
        <v>375</v>
      </c>
      <c r="C474" s="281"/>
      <c r="D474" s="118" t="s">
        <v>98</v>
      </c>
      <c r="E474" s="44">
        <v>35</v>
      </c>
      <c r="F474" s="44">
        <v>132</v>
      </c>
      <c r="G474" s="44">
        <v>5</v>
      </c>
      <c r="H474" s="81">
        <v>3.7878787878787881</v>
      </c>
    </row>
    <row r="475" spans="1:14" ht="15" customHeight="1" x14ac:dyDescent="0.15">
      <c r="A475" s="56" t="s">
        <v>430</v>
      </c>
      <c r="B475" s="58"/>
      <c r="C475" s="282"/>
      <c r="D475" s="119" t="s">
        <v>5</v>
      </c>
      <c r="E475" s="43">
        <v>10</v>
      </c>
      <c r="F475" s="43">
        <v>89</v>
      </c>
      <c r="G475" s="43">
        <v>57</v>
      </c>
      <c r="H475" s="76">
        <v>64.044943820224717</v>
      </c>
    </row>
    <row r="476" spans="1:14" ht="15" customHeight="1" x14ac:dyDescent="0.15">
      <c r="A476" s="56" t="s">
        <v>4</v>
      </c>
      <c r="B476" s="58"/>
      <c r="C476" s="280" t="s">
        <v>198</v>
      </c>
      <c r="D476" s="117" t="s">
        <v>99</v>
      </c>
      <c r="E476" s="44">
        <v>598</v>
      </c>
      <c r="F476" s="44">
        <v>2674</v>
      </c>
      <c r="G476" s="44">
        <v>1038</v>
      </c>
      <c r="H476" s="81">
        <v>38.818249813014212</v>
      </c>
    </row>
    <row r="477" spans="1:14" ht="15" customHeight="1" x14ac:dyDescent="0.15">
      <c r="A477" s="56" t="s">
        <v>105</v>
      </c>
      <c r="B477" s="58"/>
      <c r="C477" s="281"/>
      <c r="D477" s="118" t="s">
        <v>98</v>
      </c>
      <c r="E477" s="44">
        <v>151</v>
      </c>
      <c r="F477" s="44">
        <v>561</v>
      </c>
      <c r="G477" s="44">
        <v>10</v>
      </c>
      <c r="H477" s="81">
        <v>1.7825311942959003</v>
      </c>
    </row>
    <row r="478" spans="1:14" ht="15" customHeight="1" x14ac:dyDescent="0.15">
      <c r="A478" s="56" t="s">
        <v>431</v>
      </c>
      <c r="B478" s="58"/>
      <c r="C478" s="282"/>
      <c r="D478" s="119" t="s">
        <v>5</v>
      </c>
      <c r="E478" s="43">
        <v>46</v>
      </c>
      <c r="F478" s="43">
        <v>244</v>
      </c>
      <c r="G478" s="43">
        <v>94</v>
      </c>
      <c r="H478" s="76">
        <v>38.524590163934427</v>
      </c>
    </row>
    <row r="479" spans="1:14" ht="15" customHeight="1" x14ac:dyDescent="0.15">
      <c r="A479" s="56"/>
      <c r="B479" s="58"/>
      <c r="C479" s="280" t="s">
        <v>21</v>
      </c>
      <c r="D479" s="117" t="s">
        <v>99</v>
      </c>
      <c r="E479" s="44">
        <v>503</v>
      </c>
      <c r="F479" s="44">
        <v>1846</v>
      </c>
      <c r="G479" s="44">
        <v>730</v>
      </c>
      <c r="H479" s="81">
        <v>39.544962080173349</v>
      </c>
    </row>
    <row r="480" spans="1:14" ht="15" customHeight="1" x14ac:dyDescent="0.15">
      <c r="A480" s="56"/>
      <c r="B480" s="58"/>
      <c r="C480" s="281"/>
      <c r="D480" s="118" t="s">
        <v>98</v>
      </c>
      <c r="E480" s="44">
        <v>96</v>
      </c>
      <c r="F480" s="44">
        <v>280</v>
      </c>
      <c r="G480" s="44">
        <v>20</v>
      </c>
      <c r="H480" s="81">
        <v>7.1428571428571423</v>
      </c>
    </row>
    <row r="481" spans="1:8" ht="15" customHeight="1" x14ac:dyDescent="0.15">
      <c r="A481" s="56"/>
      <c r="B481" s="58"/>
      <c r="C481" s="282"/>
      <c r="D481" s="119" t="s">
        <v>5</v>
      </c>
      <c r="E481" s="43">
        <v>34</v>
      </c>
      <c r="F481" s="43">
        <v>159</v>
      </c>
      <c r="G481" s="43">
        <v>33</v>
      </c>
      <c r="H481" s="76">
        <v>20.754716981132077</v>
      </c>
    </row>
    <row r="482" spans="1:8" ht="15" customHeight="1" x14ac:dyDescent="0.15">
      <c r="A482" s="56"/>
      <c r="B482" s="58"/>
      <c r="C482" s="280" t="s">
        <v>19</v>
      </c>
      <c r="D482" s="117" t="s">
        <v>99</v>
      </c>
      <c r="E482" s="44">
        <v>294</v>
      </c>
      <c r="F482" s="44">
        <v>917</v>
      </c>
      <c r="G482" s="44">
        <v>260</v>
      </c>
      <c r="H482" s="81">
        <v>28.353326063249728</v>
      </c>
    </row>
    <row r="483" spans="1:8" ht="15" customHeight="1" x14ac:dyDescent="0.15">
      <c r="A483" s="56"/>
      <c r="B483" s="58"/>
      <c r="C483" s="281"/>
      <c r="D483" s="118" t="s">
        <v>98</v>
      </c>
      <c r="E483" s="44">
        <v>201</v>
      </c>
      <c r="F483" s="44">
        <v>466</v>
      </c>
      <c r="G483" s="44">
        <v>12</v>
      </c>
      <c r="H483" s="81">
        <v>2.5751072961373391</v>
      </c>
    </row>
    <row r="484" spans="1:8" ht="15" customHeight="1" x14ac:dyDescent="0.15">
      <c r="A484" s="56"/>
      <c r="B484" s="58"/>
      <c r="C484" s="282"/>
      <c r="D484" s="119" t="s">
        <v>5</v>
      </c>
      <c r="E484" s="43">
        <v>29</v>
      </c>
      <c r="F484" s="43">
        <v>118</v>
      </c>
      <c r="G484" s="43">
        <v>10</v>
      </c>
      <c r="H484" s="76">
        <v>8.4745762711864394</v>
      </c>
    </row>
    <row r="485" spans="1:8" ht="15" customHeight="1" x14ac:dyDescent="0.15">
      <c r="A485" s="56"/>
      <c r="B485" s="58"/>
      <c r="C485" s="280" t="s">
        <v>6</v>
      </c>
      <c r="D485" s="117" t="s">
        <v>99</v>
      </c>
      <c r="E485" s="44">
        <v>90</v>
      </c>
      <c r="F485" s="44">
        <v>355</v>
      </c>
      <c r="G485" s="44">
        <v>104</v>
      </c>
      <c r="H485" s="81">
        <v>29.295774647887324</v>
      </c>
    </row>
    <row r="486" spans="1:8" ht="15" customHeight="1" x14ac:dyDescent="0.15">
      <c r="A486" s="56"/>
      <c r="B486" s="58"/>
      <c r="C486" s="281"/>
      <c r="D486" s="118" t="s">
        <v>98</v>
      </c>
      <c r="E486" s="44">
        <v>50</v>
      </c>
      <c r="F486" s="44">
        <v>129</v>
      </c>
      <c r="G486" s="44">
        <v>3</v>
      </c>
      <c r="H486" s="81">
        <v>2.3255813953488373</v>
      </c>
    </row>
    <row r="487" spans="1:8" ht="15" customHeight="1" x14ac:dyDescent="0.15">
      <c r="A487" s="56"/>
      <c r="B487" s="83"/>
      <c r="C487" s="282"/>
      <c r="D487" s="119" t="s">
        <v>5</v>
      </c>
      <c r="E487" s="43">
        <v>93</v>
      </c>
      <c r="F487" s="43">
        <v>469</v>
      </c>
      <c r="G487" s="43">
        <v>63</v>
      </c>
      <c r="H487" s="76">
        <v>13.432835820895523</v>
      </c>
    </row>
    <row r="488" spans="1:8" ht="15" customHeight="1" x14ac:dyDescent="0.15">
      <c r="A488" s="56"/>
      <c r="B488" s="59" t="s">
        <v>376</v>
      </c>
      <c r="C488" s="280" t="s">
        <v>199</v>
      </c>
      <c r="D488" s="118" t="s">
        <v>99</v>
      </c>
      <c r="E488" s="44">
        <v>96</v>
      </c>
      <c r="F488" s="44">
        <v>754</v>
      </c>
      <c r="G488" s="44">
        <v>363</v>
      </c>
      <c r="H488" s="81">
        <v>48.143236074270554</v>
      </c>
    </row>
    <row r="489" spans="1:8" ht="15" customHeight="1" x14ac:dyDescent="0.15">
      <c r="A489" s="56"/>
      <c r="B489" s="58" t="s">
        <v>377</v>
      </c>
      <c r="C489" s="281"/>
      <c r="D489" s="118" t="s">
        <v>98</v>
      </c>
      <c r="E489" s="44">
        <v>3</v>
      </c>
      <c r="F489" s="44">
        <v>25</v>
      </c>
      <c r="G489" s="44">
        <v>3</v>
      </c>
      <c r="H489" s="81">
        <v>12</v>
      </c>
    </row>
    <row r="490" spans="1:8" ht="15" customHeight="1" x14ac:dyDescent="0.15">
      <c r="A490" s="56"/>
      <c r="B490" s="58" t="s">
        <v>378</v>
      </c>
      <c r="C490" s="282"/>
      <c r="D490" s="119" t="s">
        <v>5</v>
      </c>
      <c r="E490" s="43">
        <v>6</v>
      </c>
      <c r="F490" s="43">
        <v>66</v>
      </c>
      <c r="G490" s="43">
        <v>45</v>
      </c>
      <c r="H490" s="76">
        <v>68.181818181818173</v>
      </c>
    </row>
    <row r="491" spans="1:8" ht="15" customHeight="1" x14ac:dyDescent="0.15">
      <c r="A491" s="56"/>
      <c r="B491" s="58"/>
      <c r="C491" s="280" t="s">
        <v>198</v>
      </c>
      <c r="D491" s="117" t="s">
        <v>99</v>
      </c>
      <c r="E491" s="44">
        <v>295</v>
      </c>
      <c r="F491" s="44">
        <v>1539</v>
      </c>
      <c r="G491" s="44">
        <v>626</v>
      </c>
      <c r="H491" s="81">
        <v>40.675763482781022</v>
      </c>
    </row>
    <row r="492" spans="1:8" ht="15" customHeight="1" x14ac:dyDescent="0.15">
      <c r="A492" s="56"/>
      <c r="B492" s="58"/>
      <c r="C492" s="281"/>
      <c r="D492" s="118" t="s">
        <v>98</v>
      </c>
      <c r="E492" s="44">
        <v>44</v>
      </c>
      <c r="F492" s="44">
        <v>225</v>
      </c>
      <c r="G492" s="44">
        <v>4</v>
      </c>
      <c r="H492" s="81">
        <v>1.7777777777777777</v>
      </c>
    </row>
    <row r="493" spans="1:8" ht="15" customHeight="1" x14ac:dyDescent="0.15">
      <c r="A493" s="56"/>
      <c r="B493" s="58"/>
      <c r="C493" s="282"/>
      <c r="D493" s="120" t="s">
        <v>5</v>
      </c>
      <c r="E493" s="43">
        <v>40</v>
      </c>
      <c r="F493" s="43">
        <v>222</v>
      </c>
      <c r="G493" s="43">
        <v>86</v>
      </c>
      <c r="H493" s="76">
        <v>38.738738738738739</v>
      </c>
    </row>
    <row r="494" spans="1:8" ht="15" customHeight="1" x14ac:dyDescent="0.15">
      <c r="A494" s="56"/>
      <c r="B494" s="58"/>
      <c r="C494" s="280" t="s">
        <v>21</v>
      </c>
      <c r="D494" s="121" t="s">
        <v>99</v>
      </c>
      <c r="E494" s="44">
        <v>65</v>
      </c>
      <c r="F494" s="44">
        <v>380</v>
      </c>
      <c r="G494" s="44">
        <v>136</v>
      </c>
      <c r="H494" s="81">
        <v>35.789473684210527</v>
      </c>
    </row>
    <row r="495" spans="1:8" ht="15" customHeight="1" x14ac:dyDescent="0.15">
      <c r="A495" s="56"/>
      <c r="B495" s="58"/>
      <c r="C495" s="281"/>
      <c r="D495" s="122" t="s">
        <v>98</v>
      </c>
      <c r="E495" s="44">
        <v>5</v>
      </c>
      <c r="F495" s="44">
        <v>21</v>
      </c>
      <c r="G495" s="44">
        <v>0</v>
      </c>
      <c r="H495" s="81">
        <v>0</v>
      </c>
    </row>
    <row r="496" spans="1:8" ht="15" customHeight="1" x14ac:dyDescent="0.15">
      <c r="A496" s="56"/>
      <c r="B496" s="58"/>
      <c r="C496" s="282"/>
      <c r="D496" s="120" t="s">
        <v>5</v>
      </c>
      <c r="E496" s="43">
        <v>22</v>
      </c>
      <c r="F496" s="43">
        <v>124</v>
      </c>
      <c r="G496" s="43">
        <v>29</v>
      </c>
      <c r="H496" s="76">
        <v>23.387096774193548</v>
      </c>
    </row>
    <row r="497" spans="1:8" ht="15" customHeight="1" x14ac:dyDescent="0.15">
      <c r="A497" s="56"/>
      <c r="B497" s="58"/>
      <c r="C497" s="280" t="s">
        <v>19</v>
      </c>
      <c r="D497" s="121" t="s">
        <v>99</v>
      </c>
      <c r="E497" s="44">
        <v>24</v>
      </c>
      <c r="F497" s="44">
        <v>152</v>
      </c>
      <c r="G497" s="44">
        <v>59</v>
      </c>
      <c r="H497" s="81">
        <v>38.815789473684212</v>
      </c>
    </row>
    <row r="498" spans="1:8" ht="15" customHeight="1" x14ac:dyDescent="0.15">
      <c r="A498" s="56"/>
      <c r="B498" s="58"/>
      <c r="C498" s="281"/>
      <c r="D498" s="122" t="s">
        <v>98</v>
      </c>
      <c r="E498" s="44">
        <v>5</v>
      </c>
      <c r="F498" s="44">
        <v>17</v>
      </c>
      <c r="G498" s="44">
        <v>1</v>
      </c>
      <c r="H498" s="81">
        <v>5.8823529411764701</v>
      </c>
    </row>
    <row r="499" spans="1:8" ht="15" customHeight="1" x14ac:dyDescent="0.15">
      <c r="A499" s="56"/>
      <c r="B499" s="58"/>
      <c r="C499" s="282"/>
      <c r="D499" s="120" t="s">
        <v>5</v>
      </c>
      <c r="E499" s="43">
        <v>9</v>
      </c>
      <c r="F499" s="43">
        <v>53</v>
      </c>
      <c r="G499" s="43">
        <v>10</v>
      </c>
      <c r="H499" s="76">
        <v>18.867924528301888</v>
      </c>
    </row>
    <row r="500" spans="1:8" ht="15" customHeight="1" x14ac:dyDescent="0.15">
      <c r="A500" s="56"/>
      <c r="B500" s="58"/>
      <c r="C500" s="280" t="s">
        <v>6</v>
      </c>
      <c r="D500" s="121" t="s">
        <v>99</v>
      </c>
      <c r="E500" s="44">
        <v>16</v>
      </c>
      <c r="F500" s="44">
        <v>91</v>
      </c>
      <c r="G500" s="44">
        <v>27</v>
      </c>
      <c r="H500" s="81">
        <v>29.670329670329672</v>
      </c>
    </row>
    <row r="501" spans="1:8" ht="15" customHeight="1" x14ac:dyDescent="0.15">
      <c r="A501" s="56"/>
      <c r="B501" s="58"/>
      <c r="C501" s="281"/>
      <c r="D501" s="122" t="s">
        <v>98</v>
      </c>
      <c r="E501" s="44">
        <v>3</v>
      </c>
      <c r="F501" s="44">
        <v>15</v>
      </c>
      <c r="G501" s="44">
        <v>0</v>
      </c>
      <c r="H501" s="81">
        <v>0</v>
      </c>
    </row>
    <row r="502" spans="1:8" ht="15" customHeight="1" x14ac:dyDescent="0.15">
      <c r="A502" s="56"/>
      <c r="B502" s="83"/>
      <c r="C502" s="282"/>
      <c r="D502" s="120" t="s">
        <v>5</v>
      </c>
      <c r="E502" s="43">
        <v>39</v>
      </c>
      <c r="F502" s="43">
        <v>221</v>
      </c>
      <c r="G502" s="43">
        <v>60</v>
      </c>
      <c r="H502" s="76">
        <v>27.149321266968325</v>
      </c>
    </row>
    <row r="503" spans="1:8" ht="15" customHeight="1" x14ac:dyDescent="0.15">
      <c r="A503" s="56"/>
      <c r="B503" s="59" t="s">
        <v>379</v>
      </c>
      <c r="C503" s="280" t="s">
        <v>199</v>
      </c>
      <c r="D503" s="121" t="s">
        <v>99</v>
      </c>
      <c r="E503" s="44">
        <v>77</v>
      </c>
      <c r="F503" s="44">
        <v>318</v>
      </c>
      <c r="G503" s="44">
        <v>161</v>
      </c>
      <c r="H503" s="81">
        <v>50.628930817610062</v>
      </c>
    </row>
    <row r="504" spans="1:8" ht="15" customHeight="1" x14ac:dyDescent="0.15">
      <c r="A504" s="56"/>
      <c r="B504" s="58" t="s">
        <v>380</v>
      </c>
      <c r="C504" s="281"/>
      <c r="D504" s="122" t="s">
        <v>98</v>
      </c>
      <c r="E504" s="44">
        <v>22</v>
      </c>
      <c r="F504" s="44">
        <v>67</v>
      </c>
      <c r="G504" s="44">
        <v>1</v>
      </c>
      <c r="H504" s="81">
        <v>1.4925373134328357</v>
      </c>
    </row>
    <row r="505" spans="1:8" ht="15" customHeight="1" x14ac:dyDescent="0.15">
      <c r="A505" s="56"/>
      <c r="B505" s="58" t="s">
        <v>381</v>
      </c>
      <c r="C505" s="282"/>
      <c r="D505" s="120" t="s">
        <v>5</v>
      </c>
      <c r="E505" s="43">
        <v>3</v>
      </c>
      <c r="F505" s="43">
        <v>21</v>
      </c>
      <c r="G505" s="43">
        <v>12</v>
      </c>
      <c r="H505" s="76">
        <v>57.142857142857139</v>
      </c>
    </row>
    <row r="506" spans="1:8" ht="15" customHeight="1" x14ac:dyDescent="0.15">
      <c r="A506" s="56"/>
      <c r="B506" s="58"/>
      <c r="C506" s="280" t="s">
        <v>198</v>
      </c>
      <c r="D506" s="121" t="s">
        <v>99</v>
      </c>
      <c r="E506" s="44">
        <v>174</v>
      </c>
      <c r="F506" s="44">
        <v>628</v>
      </c>
      <c r="G506" s="44">
        <v>243</v>
      </c>
      <c r="H506" s="81">
        <v>38.69426751592357</v>
      </c>
    </row>
    <row r="507" spans="1:8" ht="15" customHeight="1" x14ac:dyDescent="0.15">
      <c r="A507" s="56"/>
      <c r="B507" s="58"/>
      <c r="C507" s="281"/>
      <c r="D507" s="122" t="s">
        <v>98</v>
      </c>
      <c r="E507" s="44">
        <v>67</v>
      </c>
      <c r="F507" s="44">
        <v>219</v>
      </c>
      <c r="G507" s="44">
        <v>6</v>
      </c>
      <c r="H507" s="81">
        <v>2.7397260273972601</v>
      </c>
    </row>
    <row r="508" spans="1:8" ht="15" customHeight="1" x14ac:dyDescent="0.15">
      <c r="A508" s="56"/>
      <c r="B508" s="58"/>
      <c r="C508" s="282"/>
      <c r="D508" s="120" t="s">
        <v>5</v>
      </c>
      <c r="E508" s="43">
        <v>6</v>
      </c>
      <c r="F508" s="43">
        <v>22</v>
      </c>
      <c r="G508" s="43">
        <v>8</v>
      </c>
      <c r="H508" s="76">
        <v>36.363636363636367</v>
      </c>
    </row>
    <row r="509" spans="1:8" ht="15" customHeight="1" x14ac:dyDescent="0.15">
      <c r="A509" s="56"/>
      <c r="B509" s="58"/>
      <c r="C509" s="280" t="s">
        <v>21</v>
      </c>
      <c r="D509" s="121" t="s">
        <v>99</v>
      </c>
      <c r="E509" s="44">
        <v>253</v>
      </c>
      <c r="F509" s="44">
        <v>837</v>
      </c>
      <c r="G509" s="44">
        <v>381</v>
      </c>
      <c r="H509" s="81">
        <v>45.519713261648747</v>
      </c>
    </row>
    <row r="510" spans="1:8" ht="15" customHeight="1" x14ac:dyDescent="0.15">
      <c r="A510" s="56"/>
      <c r="B510" s="58"/>
      <c r="C510" s="281"/>
      <c r="D510" s="122" t="s">
        <v>98</v>
      </c>
      <c r="E510" s="44">
        <v>46</v>
      </c>
      <c r="F510" s="44">
        <v>122</v>
      </c>
      <c r="G510" s="44">
        <v>3</v>
      </c>
      <c r="H510" s="81">
        <v>2.459016393442623</v>
      </c>
    </row>
    <row r="511" spans="1:8" ht="15" customHeight="1" x14ac:dyDescent="0.15">
      <c r="A511" s="56"/>
      <c r="B511" s="58"/>
      <c r="C511" s="282"/>
      <c r="D511" s="120" t="s">
        <v>5</v>
      </c>
      <c r="E511" s="43">
        <v>4</v>
      </c>
      <c r="F511" s="43">
        <v>6</v>
      </c>
      <c r="G511" s="43">
        <v>1</v>
      </c>
      <c r="H511" s="76">
        <v>16.666666666666664</v>
      </c>
    </row>
    <row r="512" spans="1:8" ht="15" customHeight="1" x14ac:dyDescent="0.15">
      <c r="A512" s="56"/>
      <c r="B512" s="58"/>
      <c r="C512" s="280" t="s">
        <v>19</v>
      </c>
      <c r="D512" s="121" t="s">
        <v>99</v>
      </c>
      <c r="E512" s="44">
        <v>133</v>
      </c>
      <c r="F512" s="44">
        <v>371</v>
      </c>
      <c r="G512" s="44">
        <v>113</v>
      </c>
      <c r="H512" s="81">
        <v>30.458221024258759</v>
      </c>
    </row>
    <row r="513" spans="1:8" ht="15" customHeight="1" x14ac:dyDescent="0.15">
      <c r="A513" s="56"/>
      <c r="B513" s="58"/>
      <c r="C513" s="281"/>
      <c r="D513" s="122" t="s">
        <v>98</v>
      </c>
      <c r="E513" s="44">
        <v>93</v>
      </c>
      <c r="F513" s="44">
        <v>224</v>
      </c>
      <c r="G513" s="44">
        <v>7</v>
      </c>
      <c r="H513" s="81">
        <v>3.125</v>
      </c>
    </row>
    <row r="514" spans="1:8" ht="15" customHeight="1" x14ac:dyDescent="0.15">
      <c r="A514" s="56"/>
      <c r="B514" s="58"/>
      <c r="C514" s="282"/>
      <c r="D514" s="120" t="s">
        <v>5</v>
      </c>
      <c r="E514" s="43">
        <v>2</v>
      </c>
      <c r="F514" s="43">
        <v>7</v>
      </c>
      <c r="G514" s="43">
        <v>0</v>
      </c>
      <c r="H514" s="76">
        <v>0</v>
      </c>
    </row>
    <row r="515" spans="1:8" ht="15" customHeight="1" x14ac:dyDescent="0.15">
      <c r="A515" s="56"/>
      <c r="B515" s="58"/>
      <c r="C515" s="280" t="s">
        <v>6</v>
      </c>
      <c r="D515" s="121" t="s">
        <v>99</v>
      </c>
      <c r="E515" s="44">
        <v>38</v>
      </c>
      <c r="F515" s="44">
        <v>137</v>
      </c>
      <c r="G515" s="44">
        <v>50</v>
      </c>
      <c r="H515" s="81">
        <v>36.496350364963504</v>
      </c>
    </row>
    <row r="516" spans="1:8" ht="15" customHeight="1" x14ac:dyDescent="0.15">
      <c r="A516" s="56"/>
      <c r="B516" s="58"/>
      <c r="C516" s="281"/>
      <c r="D516" s="122" t="s">
        <v>98</v>
      </c>
      <c r="E516" s="44">
        <v>23</v>
      </c>
      <c r="F516" s="44">
        <v>67</v>
      </c>
      <c r="G516" s="44">
        <v>1</v>
      </c>
      <c r="H516" s="81">
        <v>1.4925373134328357</v>
      </c>
    </row>
    <row r="517" spans="1:8" ht="15" customHeight="1" x14ac:dyDescent="0.15">
      <c r="A517" s="56"/>
      <c r="B517" s="83"/>
      <c r="C517" s="282"/>
      <c r="D517" s="120" t="s">
        <v>5</v>
      </c>
      <c r="E517" s="43">
        <v>20</v>
      </c>
      <c r="F517" s="43">
        <v>88</v>
      </c>
      <c r="G517" s="43">
        <v>3</v>
      </c>
      <c r="H517" s="76">
        <v>3.4090909090909087</v>
      </c>
    </row>
    <row r="518" spans="1:8" ht="15" customHeight="1" x14ac:dyDescent="0.15">
      <c r="A518" s="56"/>
      <c r="B518" s="123" t="s">
        <v>382</v>
      </c>
      <c r="C518" s="280" t="s">
        <v>199</v>
      </c>
      <c r="D518" s="121" t="s">
        <v>99</v>
      </c>
      <c r="E518" s="44">
        <v>34</v>
      </c>
      <c r="F518" s="44">
        <v>156</v>
      </c>
      <c r="G518" s="44">
        <v>58</v>
      </c>
      <c r="H518" s="81">
        <v>37.179487179487182</v>
      </c>
    </row>
    <row r="519" spans="1:8" ht="15" customHeight="1" x14ac:dyDescent="0.15">
      <c r="A519" s="56"/>
      <c r="B519" s="124" t="s">
        <v>378</v>
      </c>
      <c r="C519" s="281"/>
      <c r="D519" s="122" t="s">
        <v>98</v>
      </c>
      <c r="E519" s="44">
        <v>9</v>
      </c>
      <c r="F519" s="44">
        <v>38</v>
      </c>
      <c r="G519" s="44">
        <v>1</v>
      </c>
      <c r="H519" s="81">
        <v>2.6315789473684208</v>
      </c>
    </row>
    <row r="520" spans="1:8" ht="15" customHeight="1" x14ac:dyDescent="0.15">
      <c r="A520" s="56"/>
      <c r="B520" s="124" t="s">
        <v>383</v>
      </c>
      <c r="C520" s="282"/>
      <c r="D520" s="120" t="s">
        <v>5</v>
      </c>
      <c r="E520" s="43">
        <v>1</v>
      </c>
      <c r="F520" s="43">
        <v>2</v>
      </c>
      <c r="G520" s="43">
        <v>0</v>
      </c>
      <c r="H520" s="76">
        <v>0</v>
      </c>
    </row>
    <row r="521" spans="1:8" ht="15" customHeight="1" x14ac:dyDescent="0.15">
      <c r="A521" s="56"/>
      <c r="B521" s="124" t="s">
        <v>384</v>
      </c>
      <c r="C521" s="280" t="s">
        <v>198</v>
      </c>
      <c r="D521" s="121" t="s">
        <v>99</v>
      </c>
      <c r="E521" s="44">
        <v>85</v>
      </c>
      <c r="F521" s="44">
        <v>279</v>
      </c>
      <c r="G521" s="44">
        <v>81</v>
      </c>
      <c r="H521" s="81">
        <v>29.032258064516132</v>
      </c>
    </row>
    <row r="522" spans="1:8" ht="15" customHeight="1" x14ac:dyDescent="0.15">
      <c r="A522" s="56"/>
      <c r="B522" s="124" t="s">
        <v>385</v>
      </c>
      <c r="C522" s="281"/>
      <c r="D522" s="122" t="s">
        <v>98</v>
      </c>
      <c r="E522" s="44">
        <v>32</v>
      </c>
      <c r="F522" s="44">
        <v>90</v>
      </c>
      <c r="G522" s="44">
        <v>0</v>
      </c>
      <c r="H522" s="81">
        <v>0</v>
      </c>
    </row>
    <row r="523" spans="1:8" ht="15" customHeight="1" x14ac:dyDescent="0.15">
      <c r="A523" s="56"/>
      <c r="B523" s="124" t="s">
        <v>386</v>
      </c>
      <c r="C523" s="282"/>
      <c r="D523" s="120" t="s">
        <v>5</v>
      </c>
      <c r="E523" s="43">
        <v>0</v>
      </c>
      <c r="F523" s="43">
        <v>0</v>
      </c>
      <c r="G523" s="43">
        <v>0</v>
      </c>
      <c r="H523" s="76" t="s">
        <v>387</v>
      </c>
    </row>
    <row r="524" spans="1:8" ht="15" customHeight="1" x14ac:dyDescent="0.15">
      <c r="A524" s="56"/>
      <c r="B524" s="58"/>
      <c r="C524" s="280" t="s">
        <v>21</v>
      </c>
      <c r="D524" s="121" t="s">
        <v>99</v>
      </c>
      <c r="E524" s="44">
        <v>182</v>
      </c>
      <c r="F524" s="44">
        <v>618</v>
      </c>
      <c r="G524" s="44">
        <v>207</v>
      </c>
      <c r="H524" s="81">
        <v>33.495145631067963</v>
      </c>
    </row>
    <row r="525" spans="1:8" ht="15" customHeight="1" x14ac:dyDescent="0.15">
      <c r="A525" s="56"/>
      <c r="B525" s="58"/>
      <c r="C525" s="281"/>
      <c r="D525" s="122" t="s">
        <v>98</v>
      </c>
      <c r="E525" s="44">
        <v>44</v>
      </c>
      <c r="F525" s="44">
        <v>133</v>
      </c>
      <c r="G525" s="44">
        <v>16</v>
      </c>
      <c r="H525" s="81">
        <v>12.030075187969924</v>
      </c>
    </row>
    <row r="526" spans="1:8" ht="15" customHeight="1" x14ac:dyDescent="0.15">
      <c r="A526" s="56"/>
      <c r="B526" s="58"/>
      <c r="C526" s="282"/>
      <c r="D526" s="120" t="s">
        <v>5</v>
      </c>
      <c r="E526" s="43">
        <v>8</v>
      </c>
      <c r="F526" s="43">
        <v>29</v>
      </c>
      <c r="G526" s="43">
        <v>3</v>
      </c>
      <c r="H526" s="76">
        <v>10.344827586206897</v>
      </c>
    </row>
    <row r="527" spans="1:8" ht="15" customHeight="1" x14ac:dyDescent="0.15">
      <c r="A527" s="56"/>
      <c r="B527" s="58"/>
      <c r="C527" s="280" t="s">
        <v>19</v>
      </c>
      <c r="D527" s="121" t="s">
        <v>99</v>
      </c>
      <c r="E527" s="44">
        <v>132</v>
      </c>
      <c r="F527" s="44">
        <v>367</v>
      </c>
      <c r="G527" s="44">
        <v>80</v>
      </c>
      <c r="H527" s="81">
        <v>21.798365122615802</v>
      </c>
    </row>
    <row r="528" spans="1:8" ht="15" customHeight="1" x14ac:dyDescent="0.15">
      <c r="A528" s="56"/>
      <c r="B528" s="58"/>
      <c r="C528" s="281"/>
      <c r="D528" s="122" t="s">
        <v>98</v>
      </c>
      <c r="E528" s="44">
        <v>102</v>
      </c>
      <c r="F528" s="44">
        <v>224</v>
      </c>
      <c r="G528" s="44">
        <v>4</v>
      </c>
      <c r="H528" s="81">
        <v>1.7857142857142856</v>
      </c>
    </row>
    <row r="529" spans="1:8" ht="15" customHeight="1" x14ac:dyDescent="0.15">
      <c r="A529" s="56"/>
      <c r="B529" s="58"/>
      <c r="C529" s="282"/>
      <c r="D529" s="120" t="s">
        <v>5</v>
      </c>
      <c r="E529" s="43">
        <v>18</v>
      </c>
      <c r="F529" s="43">
        <v>58</v>
      </c>
      <c r="G529" s="43">
        <v>0</v>
      </c>
      <c r="H529" s="76">
        <v>0</v>
      </c>
    </row>
    <row r="530" spans="1:8" ht="15" customHeight="1" x14ac:dyDescent="0.15">
      <c r="A530" s="56"/>
      <c r="B530" s="58"/>
      <c r="C530" s="280" t="s">
        <v>6</v>
      </c>
      <c r="D530" s="121" t="s">
        <v>99</v>
      </c>
      <c r="E530" s="44">
        <v>36</v>
      </c>
      <c r="F530" s="44">
        <v>127</v>
      </c>
      <c r="G530" s="44">
        <v>27</v>
      </c>
      <c r="H530" s="81">
        <v>21.259842519685041</v>
      </c>
    </row>
    <row r="531" spans="1:8" ht="15" customHeight="1" x14ac:dyDescent="0.15">
      <c r="A531" s="56"/>
      <c r="B531" s="58"/>
      <c r="C531" s="281"/>
      <c r="D531" s="122" t="s">
        <v>98</v>
      </c>
      <c r="E531" s="44">
        <v>24</v>
      </c>
      <c r="F531" s="44">
        <v>47</v>
      </c>
      <c r="G531" s="44">
        <v>2</v>
      </c>
      <c r="H531" s="81">
        <v>4.2553191489361701</v>
      </c>
    </row>
    <row r="532" spans="1:8" ht="15" customHeight="1" x14ac:dyDescent="0.15">
      <c r="A532" s="18"/>
      <c r="B532" s="83"/>
      <c r="C532" s="282"/>
      <c r="D532" s="120" t="s">
        <v>5</v>
      </c>
      <c r="E532" s="43">
        <v>34</v>
      </c>
      <c r="F532" s="43">
        <v>160</v>
      </c>
      <c r="G532" s="43">
        <v>0</v>
      </c>
      <c r="H532" s="76">
        <v>0</v>
      </c>
    </row>
  </sheetData>
  <mergeCells count="504">
    <mergeCell ref="C470:D470"/>
    <mergeCell ref="C471:D471"/>
    <mergeCell ref="C472:D472"/>
    <mergeCell ref="A3:D3"/>
    <mergeCell ref="C465:D465"/>
    <mergeCell ref="C466:D466"/>
    <mergeCell ref="C467:D467"/>
    <mergeCell ref="C468:D468"/>
    <mergeCell ref="C469:D469"/>
    <mergeCell ref="C460:D460"/>
    <mergeCell ref="C461:D461"/>
    <mergeCell ref="C462:D462"/>
    <mergeCell ref="C463:D463"/>
    <mergeCell ref="C464:D464"/>
    <mergeCell ref="C455:D455"/>
    <mergeCell ref="C456:D456"/>
    <mergeCell ref="C457:D457"/>
    <mergeCell ref="C458:D458"/>
    <mergeCell ref="C459:D459"/>
    <mergeCell ref="C450:D450"/>
    <mergeCell ref="C451:D451"/>
    <mergeCell ref="C452:D452"/>
    <mergeCell ref="C453:D453"/>
    <mergeCell ref="C454:D454"/>
    <mergeCell ref="C445:D445"/>
    <mergeCell ref="C446:D446"/>
    <mergeCell ref="C447:D447"/>
    <mergeCell ref="C448:D448"/>
    <mergeCell ref="C449:D449"/>
    <mergeCell ref="C440:D440"/>
    <mergeCell ref="C441:D441"/>
    <mergeCell ref="C442:D442"/>
    <mergeCell ref="C443:D443"/>
    <mergeCell ref="C444:D444"/>
    <mergeCell ref="C435:D435"/>
    <mergeCell ref="C436:D436"/>
    <mergeCell ref="C437:D437"/>
    <mergeCell ref="C438:D438"/>
    <mergeCell ref="C439:D439"/>
    <mergeCell ref="C430:D430"/>
    <mergeCell ref="C431:D431"/>
    <mergeCell ref="C432:D432"/>
    <mergeCell ref="C433:D433"/>
    <mergeCell ref="C434:D434"/>
    <mergeCell ref="C425:D425"/>
    <mergeCell ref="C426:D426"/>
    <mergeCell ref="C427:D427"/>
    <mergeCell ref="C428:D428"/>
    <mergeCell ref="C429:D429"/>
    <mergeCell ref="C420:D420"/>
    <mergeCell ref="C421:D421"/>
    <mergeCell ref="C422:D422"/>
    <mergeCell ref="C423:D423"/>
    <mergeCell ref="C424:D424"/>
    <mergeCell ref="C415:D415"/>
    <mergeCell ref="C416:D416"/>
    <mergeCell ref="C417:D417"/>
    <mergeCell ref="C418:D418"/>
    <mergeCell ref="C419:D419"/>
    <mergeCell ref="C410:D410"/>
    <mergeCell ref="C411:D411"/>
    <mergeCell ref="C412:D412"/>
    <mergeCell ref="C413:D413"/>
    <mergeCell ref="C414:D414"/>
    <mergeCell ref="C405:D405"/>
    <mergeCell ref="C406:D406"/>
    <mergeCell ref="C407:D407"/>
    <mergeCell ref="C408:D408"/>
    <mergeCell ref="C409:D409"/>
    <mergeCell ref="C400:D400"/>
    <mergeCell ref="C401:D401"/>
    <mergeCell ref="C402:D402"/>
    <mergeCell ref="C403:D403"/>
    <mergeCell ref="C404:D404"/>
    <mergeCell ref="C395:D395"/>
    <mergeCell ref="C396:D396"/>
    <mergeCell ref="C397:D397"/>
    <mergeCell ref="C398:D398"/>
    <mergeCell ref="C399:D399"/>
    <mergeCell ref="C390:D390"/>
    <mergeCell ref="C391:D391"/>
    <mergeCell ref="C392:D392"/>
    <mergeCell ref="C393:D393"/>
    <mergeCell ref="C394:D394"/>
    <mergeCell ref="C385:D385"/>
    <mergeCell ref="C386:D386"/>
    <mergeCell ref="C387:D387"/>
    <mergeCell ref="C388:D388"/>
    <mergeCell ref="C389:D389"/>
    <mergeCell ref="C380:D380"/>
    <mergeCell ref="C381:D381"/>
    <mergeCell ref="C382:D382"/>
    <mergeCell ref="C383:D383"/>
    <mergeCell ref="C384:D384"/>
    <mergeCell ref="C375:D375"/>
    <mergeCell ref="C376:D376"/>
    <mergeCell ref="C377:D377"/>
    <mergeCell ref="C378:D378"/>
    <mergeCell ref="C379:D379"/>
    <mergeCell ref="C370:D370"/>
    <mergeCell ref="C371:D371"/>
    <mergeCell ref="C372:D372"/>
    <mergeCell ref="C373:D373"/>
    <mergeCell ref="C374:D374"/>
    <mergeCell ref="C365:D365"/>
    <mergeCell ref="C366:D366"/>
    <mergeCell ref="C367:D367"/>
    <mergeCell ref="C368:D368"/>
    <mergeCell ref="C369:D369"/>
    <mergeCell ref="C360:D360"/>
    <mergeCell ref="C361:D361"/>
    <mergeCell ref="C362:D362"/>
    <mergeCell ref="C363:D363"/>
    <mergeCell ref="C364:D364"/>
    <mergeCell ref="C355:D355"/>
    <mergeCell ref="C356:D356"/>
    <mergeCell ref="C357:D357"/>
    <mergeCell ref="C358:D358"/>
    <mergeCell ref="C359:D359"/>
    <mergeCell ref="C350:D350"/>
    <mergeCell ref="C351:D351"/>
    <mergeCell ref="C352:D352"/>
    <mergeCell ref="C353:D353"/>
    <mergeCell ref="C354:D354"/>
    <mergeCell ref="C345:D345"/>
    <mergeCell ref="C346:D346"/>
    <mergeCell ref="C347:D347"/>
    <mergeCell ref="C348:D348"/>
    <mergeCell ref="C349:D349"/>
    <mergeCell ref="C340:D340"/>
    <mergeCell ref="C341:D341"/>
    <mergeCell ref="C342:D342"/>
    <mergeCell ref="C343:D343"/>
    <mergeCell ref="C344:D344"/>
    <mergeCell ref="C335:D335"/>
    <mergeCell ref="C336:D336"/>
    <mergeCell ref="C337:D337"/>
    <mergeCell ref="C338:D338"/>
    <mergeCell ref="C339:D339"/>
    <mergeCell ref="C330:D330"/>
    <mergeCell ref="C331:D331"/>
    <mergeCell ref="C332:D332"/>
    <mergeCell ref="C333:D333"/>
    <mergeCell ref="C334:D334"/>
    <mergeCell ref="C325:D325"/>
    <mergeCell ref="C326:D326"/>
    <mergeCell ref="C327:D327"/>
    <mergeCell ref="C328:D328"/>
    <mergeCell ref="C329:D329"/>
    <mergeCell ref="C320:D320"/>
    <mergeCell ref="C321:D321"/>
    <mergeCell ref="C322:D322"/>
    <mergeCell ref="C323:D323"/>
    <mergeCell ref="C324:D324"/>
    <mergeCell ref="C315:D315"/>
    <mergeCell ref="C316:D316"/>
    <mergeCell ref="C317:D317"/>
    <mergeCell ref="C318:D318"/>
    <mergeCell ref="C319:D319"/>
    <mergeCell ref="C310:D310"/>
    <mergeCell ref="C311:D311"/>
    <mergeCell ref="C312:D312"/>
    <mergeCell ref="C313:D313"/>
    <mergeCell ref="C314:D314"/>
    <mergeCell ref="C305:D305"/>
    <mergeCell ref="C306:D306"/>
    <mergeCell ref="C307:D307"/>
    <mergeCell ref="C308:D308"/>
    <mergeCell ref="C309:D309"/>
    <mergeCell ref="C300:D300"/>
    <mergeCell ref="C301:D301"/>
    <mergeCell ref="C302:D302"/>
    <mergeCell ref="C303:D303"/>
    <mergeCell ref="C304:D304"/>
    <mergeCell ref="C295:D295"/>
    <mergeCell ref="C296:D296"/>
    <mergeCell ref="C297:D297"/>
    <mergeCell ref="C298:D298"/>
    <mergeCell ref="C299:D299"/>
    <mergeCell ref="C290:D290"/>
    <mergeCell ref="C291:D291"/>
    <mergeCell ref="C292:D292"/>
    <mergeCell ref="C293:D293"/>
    <mergeCell ref="C294:D294"/>
    <mergeCell ref="C285:D285"/>
    <mergeCell ref="C286:D286"/>
    <mergeCell ref="C287:D287"/>
    <mergeCell ref="C288:D288"/>
    <mergeCell ref="C289:D289"/>
    <mergeCell ref="C280:D280"/>
    <mergeCell ref="C281:D281"/>
    <mergeCell ref="C282:D282"/>
    <mergeCell ref="C283:D283"/>
    <mergeCell ref="C284:D284"/>
    <mergeCell ref="C275:D275"/>
    <mergeCell ref="C276:D276"/>
    <mergeCell ref="C277:D277"/>
    <mergeCell ref="C278:D278"/>
    <mergeCell ref="C279:D279"/>
    <mergeCell ref="C270:D270"/>
    <mergeCell ref="C271:D271"/>
    <mergeCell ref="C272:D272"/>
    <mergeCell ref="C273:D273"/>
    <mergeCell ref="C274:D274"/>
    <mergeCell ref="C265:D265"/>
    <mergeCell ref="C266:D266"/>
    <mergeCell ref="C267:D267"/>
    <mergeCell ref="C268:D268"/>
    <mergeCell ref="C269:D269"/>
    <mergeCell ref="C260:D260"/>
    <mergeCell ref="C261:D261"/>
    <mergeCell ref="C262:D262"/>
    <mergeCell ref="C263:D263"/>
    <mergeCell ref="C264:D264"/>
    <mergeCell ref="C255:D255"/>
    <mergeCell ref="C256:D256"/>
    <mergeCell ref="C257:D257"/>
    <mergeCell ref="C258:D258"/>
    <mergeCell ref="C259:D259"/>
    <mergeCell ref="C250:D250"/>
    <mergeCell ref="C251:D251"/>
    <mergeCell ref="C252:D252"/>
    <mergeCell ref="C253:D253"/>
    <mergeCell ref="C254:D254"/>
    <mergeCell ref="C245:D245"/>
    <mergeCell ref="C246:D246"/>
    <mergeCell ref="C247:D247"/>
    <mergeCell ref="C248:D248"/>
    <mergeCell ref="C249:D249"/>
    <mergeCell ref="C240:D240"/>
    <mergeCell ref="C241:D241"/>
    <mergeCell ref="C242:D242"/>
    <mergeCell ref="C243:D243"/>
    <mergeCell ref="C244:D244"/>
    <mergeCell ref="C235:D235"/>
    <mergeCell ref="C236:D236"/>
    <mergeCell ref="C237:D237"/>
    <mergeCell ref="C238:D238"/>
    <mergeCell ref="C239:D239"/>
    <mergeCell ref="C230:D230"/>
    <mergeCell ref="C231:D231"/>
    <mergeCell ref="C232:D232"/>
    <mergeCell ref="C233:D233"/>
    <mergeCell ref="C234:D234"/>
    <mergeCell ref="C225:D225"/>
    <mergeCell ref="C226:D226"/>
    <mergeCell ref="C227:D227"/>
    <mergeCell ref="C228:D228"/>
    <mergeCell ref="C229:D229"/>
    <mergeCell ref="C220:D220"/>
    <mergeCell ref="C221:D221"/>
    <mergeCell ref="C222:D222"/>
    <mergeCell ref="C223:D223"/>
    <mergeCell ref="C224:D224"/>
    <mergeCell ref="C215:D215"/>
    <mergeCell ref="C216:D216"/>
    <mergeCell ref="C217:D217"/>
    <mergeCell ref="C218:D218"/>
    <mergeCell ref="C219:D219"/>
    <mergeCell ref="C210:D210"/>
    <mergeCell ref="C211:D211"/>
    <mergeCell ref="C212:D212"/>
    <mergeCell ref="C213:D213"/>
    <mergeCell ref="C214:D214"/>
    <mergeCell ref="C205:D205"/>
    <mergeCell ref="C206:D206"/>
    <mergeCell ref="C207:D207"/>
    <mergeCell ref="C208:D208"/>
    <mergeCell ref="C209:D209"/>
    <mergeCell ref="C200:D200"/>
    <mergeCell ref="C201:D201"/>
    <mergeCell ref="C202:D202"/>
    <mergeCell ref="C203:D203"/>
    <mergeCell ref="C204:D204"/>
    <mergeCell ref="C195:D195"/>
    <mergeCell ref="C196:D196"/>
    <mergeCell ref="C197:D197"/>
    <mergeCell ref="C198:D198"/>
    <mergeCell ref="C199:D199"/>
    <mergeCell ref="C190:D190"/>
    <mergeCell ref="C191:D191"/>
    <mergeCell ref="C192:D192"/>
    <mergeCell ref="C193:D193"/>
    <mergeCell ref="C194:D194"/>
    <mergeCell ref="C185:D185"/>
    <mergeCell ref="C186:D186"/>
    <mergeCell ref="C187:D187"/>
    <mergeCell ref="C188:D188"/>
    <mergeCell ref="C189:D189"/>
    <mergeCell ref="C180:D180"/>
    <mergeCell ref="C181:D181"/>
    <mergeCell ref="C182:D182"/>
    <mergeCell ref="C183:D183"/>
    <mergeCell ref="C184:D184"/>
    <mergeCell ref="C175:D175"/>
    <mergeCell ref="C176:D176"/>
    <mergeCell ref="C177:D177"/>
    <mergeCell ref="C178:D178"/>
    <mergeCell ref="C179:D179"/>
    <mergeCell ref="C170:D170"/>
    <mergeCell ref="C171:D171"/>
    <mergeCell ref="C172:D172"/>
    <mergeCell ref="C173:D173"/>
    <mergeCell ref="C174:D174"/>
    <mergeCell ref="C165:D165"/>
    <mergeCell ref="C166:D166"/>
    <mergeCell ref="C167:D167"/>
    <mergeCell ref="C168:D168"/>
    <mergeCell ref="C169:D169"/>
    <mergeCell ref="C160:D160"/>
    <mergeCell ref="C161:D161"/>
    <mergeCell ref="C162:D162"/>
    <mergeCell ref="C163:D163"/>
    <mergeCell ref="C164:D164"/>
    <mergeCell ref="C155:D155"/>
    <mergeCell ref="C156:D156"/>
    <mergeCell ref="C157:D157"/>
    <mergeCell ref="C158:D158"/>
    <mergeCell ref="C159:D159"/>
    <mergeCell ref="C150:D150"/>
    <mergeCell ref="C151:D151"/>
    <mergeCell ref="C152:D152"/>
    <mergeCell ref="C153:D153"/>
    <mergeCell ref="C154:D154"/>
    <mergeCell ref="C145:D145"/>
    <mergeCell ref="C146:D146"/>
    <mergeCell ref="C147:D147"/>
    <mergeCell ref="C148:D148"/>
    <mergeCell ref="C149:D149"/>
    <mergeCell ref="C140:D140"/>
    <mergeCell ref="C141:D141"/>
    <mergeCell ref="C142:D142"/>
    <mergeCell ref="C143:D143"/>
    <mergeCell ref="C144:D144"/>
    <mergeCell ref="C135:D135"/>
    <mergeCell ref="C136:D136"/>
    <mergeCell ref="C137:D137"/>
    <mergeCell ref="C138:D138"/>
    <mergeCell ref="C139:D139"/>
    <mergeCell ref="C130:D130"/>
    <mergeCell ref="C131:D131"/>
    <mergeCell ref="C132:D132"/>
    <mergeCell ref="C133:D133"/>
    <mergeCell ref="C134:D134"/>
    <mergeCell ref="C125:D125"/>
    <mergeCell ref="C126:D126"/>
    <mergeCell ref="C127:D127"/>
    <mergeCell ref="C128:D128"/>
    <mergeCell ref="C129:D129"/>
    <mergeCell ref="C120:D120"/>
    <mergeCell ref="C121:D121"/>
    <mergeCell ref="C122:D122"/>
    <mergeCell ref="C123:D123"/>
    <mergeCell ref="C124:D124"/>
    <mergeCell ref="C115:D115"/>
    <mergeCell ref="C116:D116"/>
    <mergeCell ref="C117:D117"/>
    <mergeCell ref="C118:D118"/>
    <mergeCell ref="C119:D119"/>
    <mergeCell ref="C110:D110"/>
    <mergeCell ref="C111:D111"/>
    <mergeCell ref="C112:D112"/>
    <mergeCell ref="C113:D113"/>
    <mergeCell ref="C114:D114"/>
    <mergeCell ref="C105:D105"/>
    <mergeCell ref="C106:D106"/>
    <mergeCell ref="C107:D107"/>
    <mergeCell ref="C108:D108"/>
    <mergeCell ref="C109:D109"/>
    <mergeCell ref="C100:D100"/>
    <mergeCell ref="C101:D101"/>
    <mergeCell ref="C102:D102"/>
    <mergeCell ref="C103:D103"/>
    <mergeCell ref="C104:D104"/>
    <mergeCell ref="C95:D95"/>
    <mergeCell ref="C96:D96"/>
    <mergeCell ref="C97:D97"/>
    <mergeCell ref="C98:D98"/>
    <mergeCell ref="C99:D99"/>
    <mergeCell ref="C90:D90"/>
    <mergeCell ref="C91:D91"/>
    <mergeCell ref="C92:D92"/>
    <mergeCell ref="C93:D93"/>
    <mergeCell ref="C94:D94"/>
    <mergeCell ref="C85:D85"/>
    <mergeCell ref="C86:D86"/>
    <mergeCell ref="C87:D87"/>
    <mergeCell ref="C88:D88"/>
    <mergeCell ref="C89:D89"/>
    <mergeCell ref="C80:D80"/>
    <mergeCell ref="C81:D81"/>
    <mergeCell ref="C82:D82"/>
    <mergeCell ref="C83:D83"/>
    <mergeCell ref="C84:D84"/>
    <mergeCell ref="C75:D75"/>
    <mergeCell ref="C76:D76"/>
    <mergeCell ref="C77:D77"/>
    <mergeCell ref="C78:D78"/>
    <mergeCell ref="C79:D79"/>
    <mergeCell ref="C70:D70"/>
    <mergeCell ref="C71:D71"/>
    <mergeCell ref="C72:D72"/>
    <mergeCell ref="C73:D73"/>
    <mergeCell ref="C74:D74"/>
    <mergeCell ref="C65:D65"/>
    <mergeCell ref="C66:D66"/>
    <mergeCell ref="C67:D67"/>
    <mergeCell ref="C68:D68"/>
    <mergeCell ref="C69:D69"/>
    <mergeCell ref="C60:D60"/>
    <mergeCell ref="C61:D61"/>
    <mergeCell ref="C62:D62"/>
    <mergeCell ref="C63:D63"/>
    <mergeCell ref="C64:D64"/>
    <mergeCell ref="C55:D55"/>
    <mergeCell ref="C56:D56"/>
    <mergeCell ref="C57:D57"/>
    <mergeCell ref="C58:D58"/>
    <mergeCell ref="C59:D59"/>
    <mergeCell ref="C50:D50"/>
    <mergeCell ref="C51:D51"/>
    <mergeCell ref="C52:D52"/>
    <mergeCell ref="C53:D53"/>
    <mergeCell ref="C54:D54"/>
    <mergeCell ref="C45:D45"/>
    <mergeCell ref="C46:D46"/>
    <mergeCell ref="C47:D47"/>
    <mergeCell ref="C48:D48"/>
    <mergeCell ref="C49:D49"/>
    <mergeCell ref="C40:D40"/>
    <mergeCell ref="C41:D41"/>
    <mergeCell ref="C42:D42"/>
    <mergeCell ref="C43:D43"/>
    <mergeCell ref="C44:D44"/>
    <mergeCell ref="C35:D35"/>
    <mergeCell ref="C36:D36"/>
    <mergeCell ref="C37:D37"/>
    <mergeCell ref="C38:D38"/>
    <mergeCell ref="C39:D39"/>
    <mergeCell ref="C30:D30"/>
    <mergeCell ref="C31:D31"/>
    <mergeCell ref="C32:D32"/>
    <mergeCell ref="C33:D33"/>
    <mergeCell ref="C34:D34"/>
    <mergeCell ref="C25:D25"/>
    <mergeCell ref="C26:D26"/>
    <mergeCell ref="C27:D27"/>
    <mergeCell ref="C28:D28"/>
    <mergeCell ref="C29:D29"/>
    <mergeCell ref="C20:D20"/>
    <mergeCell ref="C21:D21"/>
    <mergeCell ref="C22:D22"/>
    <mergeCell ref="C23:D23"/>
    <mergeCell ref="C24:D24"/>
    <mergeCell ref="C5:D5"/>
    <mergeCell ref="C6:D6"/>
    <mergeCell ref="C7:D7"/>
    <mergeCell ref="C8:D8"/>
    <mergeCell ref="C9:D9"/>
    <mergeCell ref="C518:C520"/>
    <mergeCell ref="C521:C523"/>
    <mergeCell ref="C524:C526"/>
    <mergeCell ref="C527:C529"/>
    <mergeCell ref="C473:C475"/>
    <mergeCell ref="C476:C478"/>
    <mergeCell ref="C479:C481"/>
    <mergeCell ref="C482:C484"/>
    <mergeCell ref="C485:C487"/>
    <mergeCell ref="C15:D15"/>
    <mergeCell ref="C16:D16"/>
    <mergeCell ref="C17:D17"/>
    <mergeCell ref="C18:D18"/>
    <mergeCell ref="C19:D19"/>
    <mergeCell ref="C10:D10"/>
    <mergeCell ref="C11:D11"/>
    <mergeCell ref="C12:D12"/>
    <mergeCell ref="C13:D13"/>
    <mergeCell ref="C14:D14"/>
    <mergeCell ref="C530:C532"/>
    <mergeCell ref="C503:C505"/>
    <mergeCell ref="C506:C508"/>
    <mergeCell ref="C509:C511"/>
    <mergeCell ref="C512:C514"/>
    <mergeCell ref="C515:C517"/>
    <mergeCell ref="C488:C490"/>
    <mergeCell ref="C491:C493"/>
    <mergeCell ref="C494:C496"/>
    <mergeCell ref="C497:C499"/>
    <mergeCell ref="C500:C502"/>
    <mergeCell ref="B191:B196"/>
    <mergeCell ref="B26:B31"/>
    <mergeCell ref="B51:B56"/>
    <mergeCell ref="B84:B89"/>
    <mergeCell ref="B123:B128"/>
    <mergeCell ref="B163:B168"/>
    <mergeCell ref="B439:B444"/>
    <mergeCell ref="B457:B460"/>
    <mergeCell ref="B470:B472"/>
    <mergeCell ref="B230:B235"/>
    <mergeCell ref="B274:B279"/>
    <mergeCell ref="B309:B315"/>
    <mergeCell ref="B332:B336"/>
    <mergeCell ref="B402:B404"/>
    <mergeCell ref="B417:B420"/>
  </mergeCells>
  <phoneticPr fontId="1"/>
  <pageMargins left="0.39370078740157483" right="0.39370078740157483" top="0.70866141732283472" bottom="0.39370078740157483" header="0.31496062992125984" footer="0.19685039370078741"/>
  <pageSetup paperSize="9" scale="84" fitToHeight="16" orientation="portrait" horizontalDpi="200" verticalDpi="200" r:id="rId1"/>
  <headerFooter scaleWithDoc="0">
    <oddHeader>&amp;R&amp;"MS UI Gothic,標準"&amp;11&amp;P / &amp;N</oddHeader>
  </headerFooter>
  <rowBreaks count="16" manualBreakCount="16">
    <brk id="32" min="4" max="7" man="1"/>
    <brk id="56" min="4" max="7" man="1"/>
    <brk id="92" min="4" max="7" man="1"/>
    <brk id="132" min="4" max="7" man="1"/>
    <brk id="172" min="4" max="7" man="1"/>
    <brk id="196" min="4" max="7" man="1"/>
    <brk id="240" min="4" max="7" man="1"/>
    <brk id="284" min="4" max="7" man="1"/>
    <brk id="316" min="4" max="7" man="1"/>
    <brk id="348" min="4" max="7" man="1"/>
    <brk id="370" min="4" max="7" man="1"/>
    <brk id="392" min="4" max="7" man="1"/>
    <brk id="420" min="4" max="7" man="1"/>
    <brk id="444" min="4" max="7" man="1"/>
    <brk id="460" min="4" max="7" man="1"/>
    <brk id="472" min="4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15</vt:i4>
      </vt:variant>
    </vt:vector>
  </HeadingPairs>
  <TitlesOfParts>
    <vt:vector size="23" baseType="lpstr">
      <vt:lpstr>Index</vt:lpstr>
      <vt:lpstr>【1】</vt:lpstr>
      <vt:lpstr>【2】</vt:lpstr>
      <vt:lpstr>【３】</vt:lpstr>
      <vt:lpstr>【４】</vt:lpstr>
      <vt:lpstr>【５】</vt:lpstr>
      <vt:lpstr>【６】</vt:lpstr>
      <vt:lpstr>【７】</vt:lpstr>
      <vt:lpstr>【1】!Print_Area</vt:lpstr>
      <vt:lpstr>【2】!Print_Area</vt:lpstr>
      <vt:lpstr>【３】!Print_Area</vt:lpstr>
      <vt:lpstr>【４】!Print_Area</vt:lpstr>
      <vt:lpstr>【５】!Print_Area</vt:lpstr>
      <vt:lpstr>【６】!Print_Area</vt:lpstr>
      <vt:lpstr>【７】!Print_Area</vt:lpstr>
      <vt:lpstr>Index!Print_Area</vt:lpstr>
      <vt:lpstr>【1】!Print_Titles</vt:lpstr>
      <vt:lpstr>【2】!Print_Titles</vt:lpstr>
      <vt:lpstr>【３】!Print_Titles</vt:lpstr>
      <vt:lpstr>【４】!Print_Titles</vt:lpstr>
      <vt:lpstr>【５】!Print_Titles</vt:lpstr>
      <vt:lpstr>【６】!Print_Titles</vt:lpstr>
      <vt:lpstr>【７】!Print_Titles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2019-04-25T08:07:15Z</dcterms:created>
  <dcterms:modified xsi:type="dcterms:W3CDTF">2020-04-20T14:20:05Z</dcterms:modified>
</cp:coreProperties>
</file>